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1d9ef28ec21f27b/PCC_MS_Project/00_Software_Library/ADRESSTools/ADRESSTools_Cronus/PESTools_PCC/F030 - semiconductor modelling/silicon/"/>
    </mc:Choice>
  </mc:AlternateContent>
  <xr:revisionPtr revIDLastSave="35" documentId="13_ncr:1_{07B7266F-5943-4B8C-AF11-EF4D71924559}" xr6:coauthVersionLast="47" xr6:coauthVersionMax="47" xr10:uidLastSave="{08D9B104-A33D-4422-B13B-EF9B276F32B6}"/>
  <bookViews>
    <workbookView xWindow="-98" yWindow="-98" windowWidth="21795" windowHeight="13875" tabRatio="753" xr2:uid="{00000000-000D-0000-FFFF-FFFF00000000}"/>
  </bookViews>
  <sheets>
    <sheet name="Silicon Material Data" sheetId="14" r:id="rId1"/>
    <sheet name="Calculation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4" l="1"/>
  <c r="P25" i="14"/>
  <c r="P526" i="14"/>
  <c r="P525" i="14"/>
  <c r="P524" i="14"/>
  <c r="P523" i="14"/>
  <c r="P522" i="14"/>
  <c r="P521" i="14"/>
  <c r="P520" i="14"/>
  <c r="P519" i="14"/>
  <c r="P518" i="14"/>
  <c r="P517" i="14"/>
  <c r="P516" i="14"/>
  <c r="P515" i="14"/>
  <c r="P514" i="14"/>
  <c r="P513" i="14"/>
  <c r="P512" i="14"/>
  <c r="P511" i="14"/>
  <c r="P510" i="14"/>
  <c r="P509" i="14"/>
  <c r="P508" i="14"/>
  <c r="P507" i="14"/>
  <c r="P506" i="14"/>
  <c r="P505" i="14"/>
  <c r="P504" i="14"/>
  <c r="P503" i="14"/>
  <c r="P502" i="14"/>
  <c r="P501" i="14"/>
  <c r="P500" i="14"/>
  <c r="P499" i="14"/>
  <c r="P498" i="14"/>
  <c r="P497" i="14"/>
  <c r="P496" i="14"/>
  <c r="P495" i="14"/>
  <c r="P494" i="14"/>
  <c r="P493" i="14"/>
  <c r="P492" i="14"/>
  <c r="P491" i="14"/>
  <c r="P490" i="14"/>
  <c r="P489" i="14"/>
  <c r="P488" i="14"/>
  <c r="P487" i="14"/>
  <c r="P486" i="14"/>
  <c r="P485" i="14"/>
  <c r="P484" i="14"/>
  <c r="P483" i="14"/>
  <c r="P482" i="14"/>
  <c r="P481" i="14"/>
  <c r="P480" i="14"/>
  <c r="P479" i="14"/>
  <c r="P478" i="14"/>
  <c r="P477" i="14"/>
  <c r="P476" i="14"/>
  <c r="P475" i="14"/>
  <c r="P474" i="14"/>
  <c r="P473" i="14"/>
  <c r="P472" i="14"/>
  <c r="P471" i="14"/>
  <c r="P470" i="14"/>
  <c r="P469" i="14"/>
  <c r="P468" i="14"/>
  <c r="P467" i="14"/>
  <c r="P466" i="14"/>
  <c r="P465" i="14"/>
  <c r="P464" i="14"/>
  <c r="P463" i="14"/>
  <c r="P462" i="14"/>
  <c r="P461" i="14"/>
  <c r="P460" i="14"/>
  <c r="P459" i="14"/>
  <c r="P458" i="14"/>
  <c r="P457" i="14"/>
  <c r="P456" i="14"/>
  <c r="P455" i="14"/>
  <c r="P454" i="14"/>
  <c r="P453" i="14"/>
  <c r="P452" i="14"/>
  <c r="P451" i="14"/>
  <c r="P450" i="14"/>
  <c r="P449" i="14"/>
  <c r="P448" i="14"/>
  <c r="P447" i="14"/>
  <c r="P446" i="14"/>
  <c r="P445" i="14"/>
  <c r="P444" i="14"/>
  <c r="P443" i="14"/>
  <c r="P442" i="14"/>
  <c r="P441" i="14"/>
  <c r="P440" i="14"/>
  <c r="P439" i="14"/>
  <c r="P438" i="14"/>
  <c r="P437" i="14"/>
  <c r="P436" i="14"/>
  <c r="P435" i="14"/>
  <c r="P434" i="14"/>
  <c r="P433" i="14"/>
  <c r="P432" i="14"/>
  <c r="P431" i="14"/>
  <c r="P430" i="14"/>
  <c r="P429" i="14"/>
  <c r="P428" i="14"/>
  <c r="P427" i="14"/>
  <c r="P426" i="14"/>
  <c r="P425" i="14"/>
  <c r="P424" i="14"/>
  <c r="P423" i="14"/>
  <c r="P422" i="14"/>
  <c r="P421" i="14"/>
  <c r="P420" i="14"/>
  <c r="P419" i="14"/>
  <c r="P418" i="14"/>
  <c r="P417" i="14"/>
  <c r="P416" i="14"/>
  <c r="P415" i="14"/>
  <c r="P414" i="14"/>
  <c r="P413" i="14"/>
  <c r="P412" i="14"/>
  <c r="P411" i="14"/>
  <c r="P410" i="14"/>
  <c r="P409" i="14"/>
  <c r="P408" i="14"/>
  <c r="P407" i="14"/>
  <c r="P406" i="14"/>
  <c r="P405" i="14"/>
  <c r="P404" i="14"/>
  <c r="P403" i="14"/>
  <c r="P402" i="14"/>
  <c r="P401" i="14"/>
  <c r="P400" i="14"/>
  <c r="P399" i="14"/>
  <c r="P398" i="14"/>
  <c r="P397" i="14"/>
  <c r="P396" i="14"/>
  <c r="P395" i="14"/>
  <c r="P394" i="14"/>
  <c r="P393" i="14"/>
  <c r="P392" i="14"/>
  <c r="P391" i="14"/>
  <c r="P390" i="14"/>
  <c r="P389" i="14"/>
  <c r="P388" i="14"/>
  <c r="P387" i="14"/>
  <c r="P386" i="14"/>
  <c r="P385" i="14"/>
  <c r="P384" i="14"/>
  <c r="P383" i="14"/>
  <c r="P382" i="14"/>
  <c r="P381" i="14"/>
  <c r="P380" i="14"/>
  <c r="P379" i="14"/>
  <c r="P378" i="14"/>
  <c r="P377" i="14"/>
  <c r="P376" i="14"/>
  <c r="P375" i="14"/>
  <c r="P374" i="14"/>
  <c r="P373" i="14"/>
  <c r="P372" i="14"/>
  <c r="P371" i="14"/>
  <c r="P370" i="14"/>
  <c r="P369" i="14"/>
  <c r="P368" i="14"/>
  <c r="P367" i="14"/>
  <c r="P366" i="14"/>
  <c r="P365" i="14"/>
  <c r="P364" i="14"/>
  <c r="P363" i="14"/>
  <c r="P362" i="14"/>
  <c r="P361" i="14"/>
  <c r="P360" i="14"/>
  <c r="P359" i="14"/>
  <c r="P358" i="14"/>
  <c r="P357" i="14"/>
  <c r="P356" i="14"/>
  <c r="P355" i="14"/>
  <c r="P354" i="14"/>
  <c r="P353" i="14"/>
  <c r="P352" i="14"/>
  <c r="P351" i="14"/>
  <c r="P350" i="14"/>
  <c r="P349" i="14"/>
  <c r="P348" i="14"/>
  <c r="P347" i="14"/>
  <c r="P346" i="14"/>
  <c r="P345" i="14"/>
  <c r="P344" i="14"/>
  <c r="P343" i="14"/>
  <c r="P342" i="14"/>
  <c r="P341" i="14"/>
  <c r="P340" i="14"/>
  <c r="P339" i="14"/>
  <c r="P338" i="14"/>
  <c r="P337" i="14"/>
  <c r="P336" i="14"/>
  <c r="P335" i="14"/>
  <c r="P334" i="14"/>
  <c r="P333" i="14"/>
  <c r="P332" i="14"/>
  <c r="P331" i="14"/>
  <c r="P330" i="14"/>
  <c r="P329" i="14"/>
  <c r="P328" i="14"/>
  <c r="P327" i="14"/>
  <c r="P326" i="14"/>
  <c r="P325" i="14"/>
  <c r="P324" i="14"/>
  <c r="P323" i="14"/>
  <c r="P322" i="14"/>
  <c r="P321" i="14"/>
  <c r="P320" i="14"/>
  <c r="P319" i="14"/>
  <c r="P318" i="14"/>
  <c r="P317" i="14"/>
  <c r="P316" i="14"/>
  <c r="P315" i="14"/>
  <c r="P314" i="14"/>
  <c r="P313" i="14"/>
  <c r="P312" i="14"/>
  <c r="P311" i="14"/>
  <c r="P310" i="14"/>
  <c r="P309" i="14"/>
  <c r="P308" i="14"/>
  <c r="P307" i="14"/>
  <c r="P306" i="14"/>
  <c r="P305" i="14"/>
  <c r="P304" i="14"/>
  <c r="P303" i="14"/>
  <c r="P302" i="14"/>
  <c r="P301" i="14"/>
  <c r="P300" i="14"/>
  <c r="P299" i="14"/>
  <c r="P298" i="14"/>
  <c r="P297" i="14"/>
  <c r="P296" i="14"/>
  <c r="P295" i="14"/>
  <c r="P294" i="14"/>
  <c r="P293" i="14"/>
  <c r="P292" i="14"/>
  <c r="P291" i="14"/>
  <c r="P290" i="14"/>
  <c r="P289" i="14"/>
  <c r="P288" i="14"/>
  <c r="P287" i="14"/>
  <c r="P286" i="14"/>
  <c r="P285" i="14"/>
  <c r="P284" i="14"/>
  <c r="P283" i="14"/>
  <c r="P282" i="14"/>
  <c r="P281" i="14"/>
  <c r="P280" i="14"/>
  <c r="P279" i="14"/>
  <c r="P278" i="14"/>
  <c r="P277" i="14"/>
  <c r="P276" i="14"/>
  <c r="P275" i="14"/>
  <c r="P274" i="14"/>
  <c r="P273" i="14"/>
  <c r="P272" i="14"/>
  <c r="P271" i="14"/>
  <c r="P270" i="14"/>
  <c r="P269" i="14"/>
  <c r="P268" i="14"/>
  <c r="P267" i="14"/>
  <c r="P266" i="14"/>
  <c r="P265" i="14"/>
  <c r="P264" i="14"/>
  <c r="P263" i="14"/>
  <c r="P262" i="14"/>
  <c r="P261" i="14"/>
  <c r="P260" i="14"/>
  <c r="P259" i="14"/>
  <c r="P258" i="14"/>
  <c r="P257" i="14"/>
  <c r="P256" i="14"/>
  <c r="P255" i="14"/>
  <c r="P254" i="14"/>
  <c r="P253" i="14"/>
  <c r="P252" i="14"/>
  <c r="P251" i="14"/>
  <c r="P250" i="14"/>
  <c r="P249" i="14"/>
  <c r="P248" i="14"/>
  <c r="P247" i="14"/>
  <c r="P246" i="14"/>
  <c r="P245" i="14"/>
  <c r="P244" i="14"/>
  <c r="P243" i="14"/>
  <c r="P242" i="14"/>
  <c r="P241" i="14"/>
  <c r="P240" i="14"/>
  <c r="P239" i="14"/>
  <c r="P238" i="14"/>
  <c r="P237" i="14"/>
  <c r="P236" i="14"/>
  <c r="P235" i="14"/>
  <c r="P234" i="14"/>
  <c r="P233" i="14"/>
  <c r="P232" i="14"/>
  <c r="P231" i="14"/>
  <c r="P230" i="14"/>
  <c r="P229" i="14"/>
  <c r="P228" i="14"/>
  <c r="P227" i="14"/>
  <c r="P226" i="14"/>
  <c r="P225" i="14"/>
  <c r="P224" i="14"/>
  <c r="P223" i="14"/>
  <c r="P222" i="14"/>
  <c r="P221" i="14"/>
  <c r="P220" i="14"/>
  <c r="P219" i="14"/>
  <c r="P218" i="14"/>
  <c r="P217" i="14"/>
  <c r="P216" i="14"/>
  <c r="P215" i="14"/>
  <c r="P214" i="14"/>
  <c r="P213" i="14"/>
  <c r="P212" i="14"/>
  <c r="P211" i="14"/>
  <c r="P210" i="14"/>
  <c r="P209" i="14"/>
  <c r="P208" i="14"/>
  <c r="P207" i="14"/>
  <c r="P206" i="14"/>
  <c r="P205" i="14"/>
  <c r="P204" i="14"/>
  <c r="P203" i="14"/>
  <c r="P202" i="14"/>
  <c r="P201" i="14"/>
  <c r="P200" i="14"/>
  <c r="P199" i="14"/>
  <c r="P198" i="14"/>
  <c r="P197" i="14"/>
  <c r="P196" i="14"/>
  <c r="P195" i="14"/>
  <c r="P194" i="14"/>
  <c r="P193" i="14"/>
  <c r="P192" i="14"/>
  <c r="P191" i="14"/>
  <c r="P190" i="14"/>
  <c r="P189" i="14"/>
  <c r="P188" i="14"/>
  <c r="P187" i="14"/>
  <c r="P186" i="14"/>
  <c r="P185" i="14"/>
  <c r="P184" i="14"/>
  <c r="P183" i="14"/>
  <c r="P182" i="14"/>
  <c r="P181" i="14"/>
  <c r="P180" i="14"/>
  <c r="P179" i="14"/>
  <c r="P178" i="14"/>
  <c r="P177" i="14"/>
  <c r="P176" i="14"/>
  <c r="P175" i="14"/>
  <c r="P174" i="14"/>
  <c r="P173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O526" i="14"/>
  <c r="O525" i="14"/>
  <c r="O524" i="14"/>
  <c r="O523" i="14"/>
  <c r="O522" i="14"/>
  <c r="O521" i="14"/>
  <c r="O520" i="14"/>
  <c r="O519" i="14"/>
  <c r="O518" i="14"/>
  <c r="O517" i="14"/>
  <c r="O516" i="14"/>
  <c r="O515" i="14"/>
  <c r="O514" i="14"/>
  <c r="O513" i="14"/>
  <c r="O512" i="14"/>
  <c r="O511" i="14"/>
  <c r="O510" i="14"/>
  <c r="O509" i="14"/>
  <c r="O508" i="14"/>
  <c r="O507" i="14"/>
  <c r="O506" i="14"/>
  <c r="O505" i="14"/>
  <c r="O504" i="14"/>
  <c r="O503" i="14"/>
  <c r="O502" i="14"/>
  <c r="O501" i="14"/>
  <c r="O500" i="14"/>
  <c r="O499" i="14"/>
  <c r="O498" i="14"/>
  <c r="O497" i="14"/>
  <c r="O496" i="14"/>
  <c r="O495" i="14"/>
  <c r="O494" i="14"/>
  <c r="O493" i="14"/>
  <c r="O492" i="14"/>
  <c r="O491" i="14"/>
  <c r="O490" i="14"/>
  <c r="O489" i="14"/>
  <c r="O488" i="14"/>
  <c r="O487" i="14"/>
  <c r="O486" i="14"/>
  <c r="O485" i="14"/>
  <c r="O484" i="14"/>
  <c r="O483" i="14"/>
  <c r="O482" i="14"/>
  <c r="O481" i="14"/>
  <c r="O480" i="14"/>
  <c r="O479" i="14"/>
  <c r="O478" i="14"/>
  <c r="O477" i="14"/>
  <c r="O476" i="14"/>
  <c r="O475" i="14"/>
  <c r="O474" i="14"/>
  <c r="O473" i="14"/>
  <c r="O472" i="14"/>
  <c r="O471" i="14"/>
  <c r="O470" i="14"/>
  <c r="O469" i="14"/>
  <c r="O468" i="14"/>
  <c r="O467" i="14"/>
  <c r="O466" i="14"/>
  <c r="O465" i="14"/>
  <c r="O464" i="14"/>
  <c r="O463" i="14"/>
  <c r="O462" i="14"/>
  <c r="O461" i="14"/>
  <c r="O460" i="14"/>
  <c r="O459" i="14"/>
  <c r="O458" i="14"/>
  <c r="O457" i="14"/>
  <c r="O456" i="14"/>
  <c r="O455" i="14"/>
  <c r="O454" i="14"/>
  <c r="O453" i="14"/>
  <c r="O452" i="14"/>
  <c r="O451" i="14"/>
  <c r="O450" i="14"/>
  <c r="O449" i="14"/>
  <c r="O448" i="14"/>
  <c r="O447" i="14"/>
  <c r="O446" i="14"/>
  <c r="O445" i="14"/>
  <c r="O444" i="14"/>
  <c r="O443" i="14"/>
  <c r="O442" i="14"/>
  <c r="O441" i="14"/>
  <c r="O440" i="14"/>
  <c r="O439" i="14"/>
  <c r="O438" i="14"/>
  <c r="O437" i="14"/>
  <c r="O436" i="14"/>
  <c r="O435" i="14"/>
  <c r="O434" i="14"/>
  <c r="O433" i="14"/>
  <c r="O432" i="14"/>
  <c r="O431" i="14"/>
  <c r="O430" i="14"/>
  <c r="O429" i="14"/>
  <c r="O428" i="14"/>
  <c r="O427" i="14"/>
  <c r="O426" i="14"/>
  <c r="O425" i="14"/>
  <c r="O424" i="14"/>
  <c r="O423" i="14"/>
  <c r="O422" i="14"/>
  <c r="O421" i="14"/>
  <c r="O420" i="14"/>
  <c r="O419" i="14"/>
  <c r="O418" i="14"/>
  <c r="O417" i="14"/>
  <c r="O416" i="14"/>
  <c r="O415" i="14"/>
  <c r="O414" i="14"/>
  <c r="O413" i="14"/>
  <c r="O412" i="14"/>
  <c r="O411" i="14"/>
  <c r="O410" i="14"/>
  <c r="O409" i="14"/>
  <c r="O408" i="14"/>
  <c r="O407" i="14"/>
  <c r="O406" i="14"/>
  <c r="O405" i="14"/>
  <c r="O404" i="14"/>
  <c r="O403" i="14"/>
  <c r="O402" i="14"/>
  <c r="O401" i="14"/>
  <c r="O400" i="14"/>
  <c r="O399" i="14"/>
  <c r="O398" i="14"/>
  <c r="O397" i="14"/>
  <c r="O396" i="14"/>
  <c r="O395" i="14"/>
  <c r="O394" i="14"/>
  <c r="O393" i="14"/>
  <c r="O392" i="14"/>
  <c r="O391" i="14"/>
  <c r="O390" i="14"/>
  <c r="O389" i="14"/>
  <c r="O388" i="14"/>
  <c r="O387" i="14"/>
  <c r="O386" i="14"/>
  <c r="O385" i="14"/>
  <c r="O384" i="14"/>
  <c r="O383" i="14"/>
  <c r="O382" i="14"/>
  <c r="O381" i="14"/>
  <c r="O380" i="14"/>
  <c r="O379" i="14"/>
  <c r="O378" i="14"/>
  <c r="O377" i="14"/>
  <c r="O376" i="14"/>
  <c r="O375" i="14"/>
  <c r="O374" i="14"/>
  <c r="O373" i="14"/>
  <c r="O372" i="14"/>
  <c r="O371" i="14"/>
  <c r="O370" i="14"/>
  <c r="O369" i="14"/>
  <c r="O368" i="14"/>
  <c r="O367" i="14"/>
  <c r="O366" i="14"/>
  <c r="O365" i="14"/>
  <c r="O364" i="14"/>
  <c r="O363" i="14"/>
  <c r="O362" i="14"/>
  <c r="O361" i="14"/>
  <c r="O360" i="14"/>
  <c r="O359" i="14"/>
  <c r="O358" i="14"/>
  <c r="O357" i="14"/>
  <c r="O356" i="14"/>
  <c r="O355" i="14"/>
  <c r="O354" i="14"/>
  <c r="O353" i="14"/>
  <c r="O352" i="14"/>
  <c r="O351" i="14"/>
  <c r="O350" i="14"/>
  <c r="O349" i="14"/>
  <c r="O348" i="14"/>
  <c r="O347" i="14"/>
  <c r="O346" i="14"/>
  <c r="O345" i="14"/>
  <c r="O344" i="14"/>
  <c r="O343" i="14"/>
  <c r="O342" i="14"/>
  <c r="O341" i="14"/>
  <c r="O340" i="14"/>
  <c r="O339" i="14"/>
  <c r="O338" i="14"/>
  <c r="O337" i="14"/>
  <c r="O336" i="14"/>
  <c r="O335" i="14"/>
  <c r="O334" i="14"/>
  <c r="O333" i="14"/>
  <c r="O332" i="14"/>
  <c r="O331" i="14"/>
  <c r="O330" i="14"/>
  <c r="O329" i="14"/>
  <c r="O328" i="14"/>
  <c r="O327" i="14"/>
  <c r="O326" i="14"/>
  <c r="O325" i="14"/>
  <c r="O324" i="14"/>
  <c r="O323" i="14"/>
  <c r="O322" i="14"/>
  <c r="O321" i="14"/>
  <c r="O320" i="14"/>
  <c r="O319" i="14"/>
  <c r="O318" i="14"/>
  <c r="O317" i="14"/>
  <c r="O316" i="14"/>
  <c r="O315" i="14"/>
  <c r="O314" i="14"/>
  <c r="O313" i="14"/>
  <c r="O312" i="14"/>
  <c r="O311" i="14"/>
  <c r="O310" i="14"/>
  <c r="O309" i="14"/>
  <c r="O308" i="14"/>
  <c r="O307" i="14"/>
  <c r="O306" i="14"/>
  <c r="O305" i="14"/>
  <c r="O304" i="14"/>
  <c r="O303" i="14"/>
  <c r="O302" i="14"/>
  <c r="O301" i="14"/>
  <c r="O300" i="14"/>
  <c r="O299" i="14"/>
  <c r="O298" i="14"/>
  <c r="O297" i="14"/>
  <c r="O296" i="14"/>
  <c r="O295" i="14"/>
  <c r="O294" i="14"/>
  <c r="O293" i="14"/>
  <c r="O292" i="14"/>
  <c r="O291" i="14"/>
  <c r="O290" i="14"/>
  <c r="O289" i="14"/>
  <c r="O288" i="14"/>
  <c r="O287" i="14"/>
  <c r="O286" i="14"/>
  <c r="O285" i="14"/>
  <c r="O284" i="14"/>
  <c r="O283" i="14"/>
  <c r="O282" i="14"/>
  <c r="O281" i="14"/>
  <c r="O280" i="14"/>
  <c r="O279" i="14"/>
  <c r="O278" i="14"/>
  <c r="O277" i="14"/>
  <c r="O276" i="14"/>
  <c r="O275" i="14"/>
  <c r="O274" i="14"/>
  <c r="O273" i="14"/>
  <c r="O272" i="14"/>
  <c r="O271" i="14"/>
  <c r="O270" i="14"/>
  <c r="O269" i="14"/>
  <c r="O268" i="14"/>
  <c r="O267" i="14"/>
  <c r="O266" i="14"/>
  <c r="O265" i="14"/>
  <c r="O264" i="14"/>
  <c r="O263" i="14"/>
  <c r="O262" i="14"/>
  <c r="O261" i="14"/>
  <c r="O260" i="14"/>
  <c r="O259" i="14"/>
  <c r="O258" i="14"/>
  <c r="O257" i="14"/>
  <c r="O256" i="14"/>
  <c r="O255" i="14"/>
  <c r="O254" i="14"/>
  <c r="O253" i="14"/>
  <c r="O252" i="14"/>
  <c r="O251" i="14"/>
  <c r="O250" i="14"/>
  <c r="O249" i="14"/>
  <c r="O248" i="14"/>
  <c r="O247" i="14"/>
  <c r="O246" i="14"/>
  <c r="O245" i="14"/>
  <c r="O244" i="14"/>
  <c r="O243" i="14"/>
  <c r="O242" i="14"/>
  <c r="O241" i="14"/>
  <c r="O240" i="14"/>
  <c r="O239" i="14"/>
  <c r="O238" i="14"/>
  <c r="O237" i="14"/>
  <c r="O236" i="14"/>
  <c r="O235" i="14"/>
  <c r="O234" i="14"/>
  <c r="O233" i="14"/>
  <c r="O232" i="14"/>
  <c r="O231" i="14"/>
  <c r="O230" i="14"/>
  <c r="O229" i="14"/>
  <c r="O228" i="14"/>
  <c r="O227" i="14"/>
  <c r="O226" i="14"/>
  <c r="O225" i="14"/>
  <c r="O224" i="14"/>
  <c r="O223" i="14"/>
  <c r="O222" i="14"/>
  <c r="O221" i="14"/>
  <c r="O220" i="14"/>
  <c r="O219" i="14"/>
  <c r="O218" i="14"/>
  <c r="O217" i="14"/>
  <c r="O216" i="14"/>
  <c r="O215" i="14"/>
  <c r="O214" i="14"/>
  <c r="O213" i="14"/>
  <c r="O212" i="14"/>
  <c r="O211" i="14"/>
  <c r="O210" i="14"/>
  <c r="O209" i="14"/>
  <c r="O208" i="14"/>
  <c r="O207" i="14"/>
  <c r="O206" i="14"/>
  <c r="O205" i="14"/>
  <c r="O204" i="14"/>
  <c r="O203" i="14"/>
  <c r="O202" i="14"/>
  <c r="O201" i="14"/>
  <c r="O200" i="14"/>
  <c r="O199" i="14"/>
  <c r="O198" i="14"/>
  <c r="O197" i="14"/>
  <c r="O196" i="14"/>
  <c r="O195" i="14"/>
  <c r="O194" i="14"/>
  <c r="O193" i="14"/>
  <c r="O192" i="14"/>
  <c r="O191" i="14"/>
  <c r="O190" i="14"/>
  <c r="O189" i="14"/>
  <c r="O188" i="14"/>
  <c r="O187" i="14"/>
  <c r="O186" i="14"/>
  <c r="O185" i="14"/>
  <c r="O184" i="14"/>
  <c r="O183" i="14"/>
  <c r="O182" i="14"/>
  <c r="O181" i="14"/>
  <c r="O180" i="14"/>
  <c r="O179" i="14"/>
  <c r="O178" i="14"/>
  <c r="O177" i="14"/>
  <c r="O176" i="14"/>
  <c r="O175" i="14"/>
  <c r="O174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B12" i="2" l="1"/>
  <c r="A12" i="2" s="1"/>
  <c r="C3" i="2"/>
  <c r="G7" i="2" s="1"/>
  <c r="B15" i="2"/>
  <c r="D15" i="2" s="1"/>
  <c r="B39" i="2"/>
  <c r="F39" i="2" s="1"/>
  <c r="A32" i="2"/>
  <c r="A33" i="2"/>
  <c r="A34" i="2"/>
  <c r="A35" i="2"/>
  <c r="A36" i="2"/>
  <c r="A37" i="2"/>
  <c r="A38" i="2"/>
  <c r="A39" i="2"/>
  <c r="B16" i="2"/>
  <c r="F16" i="2" s="1"/>
  <c r="B17" i="2"/>
  <c r="E17" i="2" s="1"/>
  <c r="B18" i="2"/>
  <c r="E18" i="2" s="1"/>
  <c r="B19" i="2"/>
  <c r="D19" i="2" s="1"/>
  <c r="B20" i="2"/>
  <c r="D20" i="2" s="1"/>
  <c r="B21" i="2"/>
  <c r="C21" i="2" s="1"/>
  <c r="B22" i="2"/>
  <c r="E22" i="2" s="1"/>
  <c r="B23" i="2"/>
  <c r="F23" i="2" s="1"/>
  <c r="B24" i="2"/>
  <c r="F24" i="2" s="1"/>
  <c r="B25" i="2"/>
  <c r="G25" i="2" s="1"/>
  <c r="B26" i="2"/>
  <c r="G26" i="2" s="1"/>
  <c r="B27" i="2"/>
  <c r="D27" i="2" s="1"/>
  <c r="B28" i="2"/>
  <c r="D28" i="2" s="1"/>
  <c r="B29" i="2"/>
  <c r="F29" i="2" s="1"/>
  <c r="B9" i="2"/>
  <c r="A9" i="2" s="1"/>
  <c r="B10" i="2"/>
  <c r="A10" i="2" s="1"/>
  <c r="B11" i="2"/>
  <c r="A11" i="2" s="1"/>
  <c r="B8" i="2"/>
  <c r="A8" i="2" s="1"/>
  <c r="B30" i="2"/>
  <c r="G30" i="2" s="1"/>
  <c r="B31" i="2"/>
  <c r="D31" i="2" s="1"/>
  <c r="B32" i="2"/>
  <c r="E32" i="2" s="1"/>
  <c r="B33" i="2"/>
  <c r="F33" i="2" s="1"/>
  <c r="B34" i="2"/>
  <c r="D34" i="2" s="1"/>
  <c r="B35" i="2"/>
  <c r="F35" i="2" s="1"/>
  <c r="B36" i="2"/>
  <c r="E36" i="2" s="1"/>
  <c r="B37" i="2"/>
  <c r="F37" i="2" s="1"/>
  <c r="B38" i="2"/>
  <c r="F38" i="2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E19" i="2" l="1"/>
  <c r="C31" i="2"/>
  <c r="C16" i="2"/>
  <c r="C38" i="2"/>
  <c r="E38" i="2"/>
  <c r="D18" i="2"/>
  <c r="G38" i="2"/>
  <c r="D22" i="2"/>
  <c r="C35" i="2"/>
  <c r="D24" i="2"/>
  <c r="E37" i="2"/>
  <c r="C18" i="2"/>
  <c r="F18" i="2"/>
  <c r="G31" i="2"/>
  <c r="G24" i="2"/>
  <c r="C24" i="2"/>
  <c r="F31" i="2"/>
  <c r="G28" i="2"/>
  <c r="F17" i="2"/>
  <c r="E24" i="2"/>
  <c r="E31" i="2"/>
  <c r="C37" i="2"/>
  <c r="C17" i="2"/>
  <c r="D38" i="2"/>
  <c r="E35" i="2"/>
  <c r="C20" i="2"/>
  <c r="E23" i="2"/>
  <c r="F21" i="2"/>
  <c r="D17" i="2"/>
  <c r="C22" i="2"/>
  <c r="C29" i="2"/>
  <c r="E21" i="2"/>
  <c r="G20" i="2"/>
  <c r="F20" i="2"/>
  <c r="E20" i="2"/>
  <c r="D21" i="2"/>
  <c r="G35" i="2"/>
  <c r="E25" i="2"/>
  <c r="E33" i="2"/>
  <c r="D33" i="2"/>
  <c r="C33" i="2"/>
  <c r="C19" i="2"/>
  <c r="G18" i="2"/>
  <c r="G19" i="2"/>
  <c r="G21" i="2"/>
  <c r="F26" i="2"/>
  <c r="F19" i="2"/>
  <c r="E30" i="2"/>
  <c r="G16" i="2"/>
  <c r="F25" i="2"/>
  <c r="C25" i="2"/>
  <c r="D30" i="2"/>
  <c r="C32" i="2"/>
  <c r="F30" i="2"/>
  <c r="C30" i="2"/>
  <c r="G34" i="2"/>
  <c r="G32" i="2"/>
  <c r="D26" i="2"/>
  <c r="D25" i="2"/>
  <c r="E34" i="2"/>
  <c r="F32" i="2"/>
  <c r="F15" i="2"/>
  <c r="G37" i="2"/>
  <c r="C26" i="2"/>
  <c r="E26" i="2"/>
  <c r="C27" i="2"/>
  <c r="E16" i="2"/>
  <c r="C28" i="2"/>
  <c r="D16" i="2"/>
  <c r="E29" i="2"/>
  <c r="D37" i="2"/>
  <c r="G17" i="2"/>
  <c r="E27" i="2"/>
  <c r="G29" i="2"/>
  <c r="F28" i="2"/>
  <c r="F27" i="2"/>
  <c r="G39" i="2"/>
  <c r="F36" i="2"/>
  <c r="G22" i="2"/>
  <c r="C34" i="2"/>
  <c r="G23" i="2"/>
  <c r="F34" i="2"/>
  <c r="G33" i="2"/>
  <c r="D39" i="2"/>
  <c r="D36" i="2"/>
  <c r="C23" i="2"/>
  <c r="E15" i="2"/>
  <c r="G15" i="2"/>
  <c r="C36" i="2"/>
  <c r="D35" i="2"/>
  <c r="G27" i="2"/>
  <c r="D32" i="2"/>
  <c r="E28" i="2"/>
  <c r="E39" i="2"/>
  <c r="F22" i="2"/>
  <c r="D23" i="2"/>
  <c r="C15" i="2"/>
  <c r="D29" i="2"/>
  <c r="C39" i="2"/>
  <c r="G36" i="2"/>
  <c r="G6" i="2"/>
  <c r="F7" i="2"/>
  <c r="D3" i="2"/>
  <c r="C4" i="2"/>
  <c r="D4" i="2" s="1"/>
  <c r="E7" i="2" l="1"/>
  <c r="F6" i="2"/>
  <c r="G9" i="2"/>
  <c r="G11" i="2"/>
  <c r="G10" i="2"/>
  <c r="G8" i="2"/>
  <c r="G12" i="2"/>
  <c r="F11" i="2" l="1"/>
  <c r="H11" i="2" s="1"/>
  <c r="F12" i="2"/>
  <c r="H12" i="2" s="1"/>
  <c r="F10" i="2"/>
  <c r="H10" i="2" s="1"/>
  <c r="F8" i="2"/>
  <c r="H8" i="2" s="1"/>
  <c r="F9" i="2"/>
  <c r="H9" i="2" s="1"/>
  <c r="E6" i="2"/>
  <c r="D7" i="2"/>
  <c r="C7" i="2" l="1"/>
  <c r="C6" i="2" s="1"/>
  <c r="D6" i="2"/>
  <c r="E10" i="2"/>
  <c r="E9" i="2"/>
  <c r="E11" i="2"/>
  <c r="E8" i="2"/>
  <c r="E12" i="2"/>
  <c r="D11" i="2" l="1"/>
  <c r="D9" i="2"/>
  <c r="D10" i="2"/>
  <c r="D8" i="2"/>
  <c r="D12" i="2"/>
  <c r="C11" i="2"/>
  <c r="C10" i="2"/>
  <c r="C9" i="2"/>
  <c r="C12" i="2"/>
  <c r="C8" i="2"/>
</calcChain>
</file>

<file path=xl/sharedStrings.xml><?xml version="1.0" encoding="utf-8"?>
<sst xmlns="http://schemas.openxmlformats.org/spreadsheetml/2006/main" count="23" uniqueCount="19">
  <si>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</si>
  <si>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</si>
  <si>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</si>
  <si>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</si>
  <si>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</si>
  <si>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</si>
  <si>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Silicon Material Data Versus Dopant Concentration</t>
  </si>
  <si>
    <t>https://www.pvlighthouse.com.au/bandgap</t>
  </si>
  <si>
    <t>∆Eg (eV)</t>
  </si>
  <si>
    <t>Eg (eV)</t>
  </si>
  <si>
    <t>Ec (eV)</t>
  </si>
  <si>
    <t>Efn (eV)</t>
  </si>
  <si>
    <t>Ev (eV)</t>
  </si>
  <si>
    <t>Efp (eV)</t>
  </si>
  <si>
    <t>Ec0 (eV)</t>
  </si>
  <si>
    <t>Ev0 (eV)</t>
  </si>
  <si>
    <t>N (cm⁻³)</t>
  </si>
  <si>
    <r>
      <t>ρ (</t>
    </r>
    <r>
      <rPr>
        <b/>
        <sz val="14"/>
        <color theme="0"/>
        <rFont val="Calibri"/>
        <family val="2"/>
      </rPr>
      <t>Ω cm)</t>
    </r>
  </si>
  <si>
    <t>N_Ph (cm⁻³)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</si>
</sst>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"/>
    <numFmt numFmtId="165" formatCode="0.00000E+00"/>
    <numFmt numFmtId="166" formatCode="0.000000E+00"/>
  </numFmts>
  <fonts count="2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Arial Nova Cond"/>
      <family val="2"/>
    </font>
    <font>
      <u/>
      <sz val="10"/>
      <color theme="10"/>
      <name val="Euphemia"/>
      <family val="2"/>
      <scheme val="major"/>
    </font>
    <font>
      <b/>
      <sz val="11"/>
      <color theme="1" tint="0.249977111117893"/>
      <name val="Arial Nova Cond"/>
      <family val="2"/>
    </font>
    <font>
      <sz val="11"/>
      <color theme="1" tint="0.34998626667073579"/>
      <name val="Arial Nova Cond"/>
      <family val="2"/>
    </font>
    <font>
      <sz val="11"/>
      <color theme="1" tint="0.249977111117893"/>
      <name val="Arial Nova Cond"/>
      <family val="2"/>
    </font>
    <font>
      <b/>
      <sz val="22"/>
      <name val="Arial Nova Cond"/>
      <family val="2"/>
    </font>
    <font>
      <b/>
      <sz val="14"/>
      <color theme="1" tint="0.34998626667073579"/>
      <name val="Arial Nova Cond"/>
      <family val="2"/>
    </font>
    <font>
      <sz val="10"/>
      <name val="Arial Nova Cond"/>
      <family val="2"/>
    </font>
    <font>
      <b/>
      <sz val="14"/>
      <color theme="0"/>
      <name val="Arial Nova Cond"/>
      <family val="2"/>
    </font>
    <font>
      <sz val="10"/>
      <color theme="1"/>
      <name val="Arial Nova Cond"/>
      <family val="2"/>
    </font>
    <font>
      <b/>
      <sz val="14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</borders>
  <cellStyleXfs count="10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2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1" xfId="3"/>
    <xf numFmtId="0" fontId="7" fillId="0" borderId="0" xfId="0" applyFont="1">
      <alignment vertical="center"/>
    </xf>
    <xf numFmtId="0" fontId="3" fillId="0" borderId="1" xfId="3" applyAlignment="1">
      <alignment horizontal="center"/>
    </xf>
    <xf numFmtId="0" fontId="10" fillId="0" borderId="0" xfId="0" applyFont="1" applyAlignment="1"/>
    <xf numFmtId="0" fontId="12" fillId="0" borderId="0" xfId="2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4" fillId="0" borderId="0" xfId="2" applyFont="1" applyAlignment="1">
      <alignment vertical="top" wrapText="1"/>
    </xf>
    <xf numFmtId="0" fontId="13" fillId="0" borderId="0" xfId="0" applyFont="1" applyFill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166" fontId="10" fillId="0" borderId="0" xfId="0" applyNumberFormat="1" applyFont="1" applyBorder="1" applyAlignment="1">
      <alignment horizontal="right"/>
    </xf>
    <xf numFmtId="0" fontId="11" fillId="0" borderId="0" xfId="9" applyBorder="1" applyAlignment="1">
      <alignment horizontal="left" vertical="center"/>
    </xf>
    <xf numFmtId="166" fontId="17" fillId="0" borderId="0" xfId="0" applyNumberFormat="1" applyFont="1" applyFill="1" applyAlignment="1">
      <alignment horizontal="right"/>
    </xf>
    <xf numFmtId="166" fontId="17" fillId="0" borderId="0" xfId="0" applyNumberFormat="1" applyFont="1" applyFill="1" applyAlignment="1">
      <alignment horizontal="right" vertical="center"/>
    </xf>
    <xf numFmtId="166" fontId="17" fillId="0" borderId="0" xfId="0" applyNumberFormat="1" applyFont="1" applyFill="1" applyBorder="1" applyAlignment="1">
      <alignment horizontal="right" vertical="center"/>
    </xf>
    <xf numFmtId="165" fontId="17" fillId="0" borderId="4" xfId="0" applyNumberFormat="1" applyFont="1" applyFill="1" applyBorder="1" applyAlignment="1"/>
    <xf numFmtId="165" fontId="10" fillId="0" borderId="0" xfId="0" applyNumberFormat="1" applyFont="1" applyAlignment="1"/>
    <xf numFmtId="0" fontId="18" fillId="3" borderId="5" xfId="0" applyFont="1" applyFill="1" applyBorder="1" applyAlignment="1">
      <alignment horizontal="center" vertical="center" wrapText="1"/>
    </xf>
    <xf numFmtId="166" fontId="19" fillId="0" borderId="0" xfId="0" applyNumberFormat="1" applyFont="1" applyBorder="1" applyAlignment="1">
      <alignment horizontal="right" vertical="center"/>
    </xf>
    <xf numFmtId="166" fontId="19" fillId="4" borderId="0" xfId="0" applyNumberFormat="1" applyFont="1" applyFill="1" applyBorder="1" applyAlignment="1">
      <alignment horizontal="right" vertical="center"/>
    </xf>
    <xf numFmtId="166" fontId="17" fillId="4" borderId="0" xfId="0" applyNumberFormat="1" applyFont="1" applyFill="1" applyBorder="1" applyAlignment="1">
      <alignment horizontal="right" vertical="center"/>
    </xf>
    <xf numFmtId="166" fontId="10" fillId="0" borderId="0" xfId="0" applyNumberFormat="1" applyFont="1" applyBorder="1" applyAlignment="1">
      <alignment horizontal="right" vertical="center"/>
    </xf>
  </cellXfs>
  <cellStyles count="10">
    <cellStyle name="Heading 1" xfId="3" builtinId="16" customBuiltin="1"/>
    <cellStyle name="Heading 2" xfId="4" builtinId="17" customBuiltin="1"/>
    <cellStyle name="Heading 3" xfId="8" builtinId="18" customBuiltin="1"/>
    <cellStyle name="Hyperlink" xfId="9" builtinId="8"/>
    <cellStyle name="Key Metric Header" xfId="5" xr:uid="{00000000-0005-0000-0000-000004000000}"/>
    <cellStyle name="Key Metric Percentage" xfId="7" xr:uid="{00000000-0005-0000-0000-000005000000}"/>
    <cellStyle name="Key Metric Value" xfId="6" xr:uid="{00000000-0005-0000-0000-000006000000}"/>
    <cellStyle name="Normal" xfId="0" builtinId="0" customBuiltin="1"/>
    <cellStyle name="Percent" xfId="1" builtinId="5"/>
    <cellStyle name="Title" xfId="2" builtinId="15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Arial Nova Cond"/>
        <family val="2"/>
        <scheme val="none"/>
      </font>
      <numFmt numFmtId="166" formatCode="0.000000E+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Arial Nova Cond"/>
        <family val="2"/>
        <scheme val="none"/>
      </font>
      <numFmt numFmtId="166" formatCode="0.000000E+00"/>
      <alignment horizontal="righ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Arial Nova Cond"/>
        <family val="2"/>
        <scheme val="none"/>
      </font>
      <numFmt numFmtId="166" formatCode="0.000000E+00"/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Nova Cond"/>
        <family val="2"/>
        <scheme val="none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numFmt numFmtId="167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rgb="FF000000"/>
          <bgColor auto="1"/>
        </patternFill>
      </fill>
      <alignment horizontal="right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 Cond"/>
        <family val="2"/>
        <scheme val="none"/>
      </font>
      <fill>
        <patternFill patternType="none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rgb="FF000000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rgb="FF000000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numFmt numFmtId="167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6" formatCode="0.000000E+00"/>
      <fill>
        <patternFill patternType="none">
          <fgColor rgb="FF000000"/>
          <bgColor auto="1"/>
        </patternFill>
      </fill>
      <alignment horizontal="right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 Cond"/>
        <family val="2"/>
        <scheme val="none"/>
      </font>
      <fill>
        <patternFill patternType="none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numFmt numFmtId="167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5" formatCode="0.00000E+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5" formatCode="0.000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5" formatCode="0.00000E+00"/>
      <fill>
        <patternFill patternType="none">
          <fgColor rgb="FF000000"/>
          <bgColor auto="1"/>
        </patternFill>
      </fill>
      <alignment horizontal="left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 Cond"/>
        <family val="2"/>
        <scheme val="none"/>
      </font>
      <fill>
        <patternFill patternType="none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numFmt numFmtId="167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5" formatCode="0.00000E+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5" formatCode="0.000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auto="1"/>
        <name val="Arial Nova Cond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 Nova Cond"/>
        <family val="2"/>
        <scheme val="none"/>
      </font>
      <numFmt numFmtId="165" formatCode="0.00000E+00"/>
      <fill>
        <patternFill patternType="none">
          <fgColor rgb="FF000000"/>
          <bgColor auto="1"/>
        </patternFill>
      </fill>
      <alignment horizontal="left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 Cond"/>
        <family val="2"/>
        <scheme val="none"/>
      </font>
      <fill>
        <patternFill patternType="none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33"/>
      <color rgb="FFAAE0FF"/>
      <color rgb="FFFF6600"/>
      <color rgb="FF3F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r>
              <a:rPr lang="en-GB" sz="1600" b="1"/>
              <a:t>Bandgap Narrowing vs Dopant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 Nova Cond" panose="020B05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6992564001566"/>
          <c:y val="0.15630590787508164"/>
          <c:w val="0.76510845503662073"/>
          <c:h val="0.667447760932609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'Silicon Material Data'!$C$24</c:f>
              <c:strCache>
                <c:ptCount val="1"/>
                <c:pt idx="0">
                  <c:v>∆Eg (eV)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'Silicon Material Data'!$B$25:$B$526</c:f>
              <c:numCache>
                <c:formatCode>0.00000E+00</c:formatCode>
                <c:ptCount val="502"/>
                <c:pt idx="0">
                  <c:v>0</c:v>
                </c:pt>
                <c:pt idx="1">
                  <c:v>999999999999.99902</c:v>
                </c:pt>
                <c:pt idx="2">
                  <c:v>1037528415818.01</c:v>
                </c:pt>
                <c:pt idx="3">
                  <c:v>1076465213629.83</c:v>
                </c:pt>
                <c:pt idx="4">
                  <c:v>1116863247780.5601</c:v>
                </c:pt>
                <c:pt idx="5">
                  <c:v>1158777356155.1201</c:v>
                </c:pt>
                <c:pt idx="6">
                  <c:v>1202264434617.4099</c:v>
                </c:pt>
                <c:pt idx="7">
                  <c:v>1247383514242.9399</c:v>
                </c:pt>
                <c:pt idx="8">
                  <c:v>1294195841449.98</c:v>
                </c:pt>
                <c:pt idx="9">
                  <c:v>1342764961137.8601</c:v>
                </c:pt>
                <c:pt idx="10">
                  <c:v>1393156802945.3</c:v>
                </c:pt>
                <c:pt idx="11">
                  <c:v>1445439770745.9199</c:v>
                </c:pt>
                <c:pt idx="12">
                  <c:v>1499684835502.3701</c:v>
                </c:pt>
                <c:pt idx="13">
                  <c:v>1555965631605.0701</c:v>
                </c:pt>
                <c:pt idx="14">
                  <c:v>1614358556826.48</c:v>
                </c:pt>
                <c:pt idx="15">
                  <c:v>1674942876026.4299</c:v>
                </c:pt>
                <c:pt idx="16">
                  <c:v>1737800828749.3701</c:v>
                </c:pt>
                <c:pt idx="17">
                  <c:v>1803017740859.5701</c:v>
                </c:pt>
                <c:pt idx="18">
                  <c:v>1870682140365.79</c:v>
                </c:pt>
                <c:pt idx="19">
                  <c:v>1940885877592.77</c:v>
                </c:pt>
                <c:pt idx="20">
                  <c:v>2013724249862.3799</c:v>
                </c:pt>
                <c:pt idx="21">
                  <c:v>2089296130854.03</c:v>
                </c:pt>
                <c:pt idx="22">
                  <c:v>2167704104819.6899</c:v>
                </c:pt>
                <c:pt idx="23">
                  <c:v>2249054605835.7798</c:v>
                </c:pt>
                <c:pt idx="24">
                  <c:v>2333458062280.9902</c:v>
                </c:pt>
                <c:pt idx="25">
                  <c:v>2421029046736.1699</c:v>
                </c:pt>
                <c:pt idx="26">
                  <c:v>2511886431509.5698</c:v>
                </c:pt>
                <c:pt idx="27">
                  <c:v>2606153549998.8901</c:v>
                </c:pt>
                <c:pt idx="28">
                  <c:v>2703958364108.8398</c:v>
                </c:pt>
                <c:pt idx="29">
                  <c:v>2805433637951.71</c:v>
                </c:pt>
                <c:pt idx="30">
                  <c:v>2910717118066.5898</c:v>
                </c:pt>
                <c:pt idx="31">
                  <c:v>3019951720402.0098</c:v>
                </c:pt>
                <c:pt idx="32">
                  <c:v>3133285724315.5801</c:v>
                </c:pt>
                <c:pt idx="33">
                  <c:v>3250872973854.3398</c:v>
                </c:pt>
                <c:pt idx="34">
                  <c:v>3372873086588.6802</c:v>
                </c:pt>
                <c:pt idx="35">
                  <c:v>3499451670283.5698</c:v>
                </c:pt>
                <c:pt idx="36">
                  <c:v>3630780547701.0098</c:v>
                </c:pt>
                <c:pt idx="37">
                  <c:v>3767037989839.0801</c:v>
                </c:pt>
                <c:pt idx="38">
                  <c:v>3908408957924.0098</c:v>
                </c:pt>
                <c:pt idx="39">
                  <c:v>4055085354483.8301</c:v>
                </c:pt>
                <c:pt idx="40">
                  <c:v>4207266283844.4302</c:v>
                </c:pt>
                <c:pt idx="41">
                  <c:v>4365158322401.6499</c:v>
                </c:pt>
                <c:pt idx="42">
                  <c:v>4528975799036.21</c:v>
                </c:pt>
                <c:pt idx="43">
                  <c:v>4698941086052.1396</c:v>
                </c:pt>
                <c:pt idx="44">
                  <c:v>4875284901033.8496</c:v>
                </c:pt>
                <c:pt idx="45">
                  <c:v>5058246620031.1299</c:v>
                </c:pt>
                <c:pt idx="46">
                  <c:v>5248074602497.7197</c:v>
                </c:pt>
                <c:pt idx="47">
                  <c:v>5445026528424.21</c:v>
                </c:pt>
                <c:pt idx="48">
                  <c:v>5649369748123.0195</c:v>
                </c:pt>
                <c:pt idx="49">
                  <c:v>5861381645140.2695</c:v>
                </c:pt>
                <c:pt idx="50">
                  <c:v>6081350012787.1602</c:v>
                </c:pt>
                <c:pt idx="51">
                  <c:v>6309573444801.9199</c:v>
                </c:pt>
                <c:pt idx="52">
                  <c:v>6546361740672.7402</c:v>
                </c:pt>
                <c:pt idx="53">
                  <c:v>6792036326171.8398</c:v>
                </c:pt>
                <c:pt idx="54">
                  <c:v>7046930689671.4697</c:v>
                </c:pt>
                <c:pt idx="55">
                  <c:v>7311390834834.1797</c:v>
                </c:pt>
                <c:pt idx="56">
                  <c:v>7585775750291.8203</c:v>
                </c:pt>
                <c:pt idx="57">
                  <c:v>7870457896950.9697</c:v>
                </c:pt>
                <c:pt idx="58">
                  <c:v>8165823713585.9102</c:v>
                </c:pt>
                <c:pt idx="59">
                  <c:v>8472274141405.96</c:v>
                </c:pt>
                <c:pt idx="60">
                  <c:v>8790225168308.8398</c:v>
                </c:pt>
                <c:pt idx="61">
                  <c:v>9120108393559.0996</c:v>
                </c:pt>
                <c:pt idx="62">
                  <c:v>9462371613657.9395</c:v>
                </c:pt>
                <c:pt idx="63">
                  <c:v>9817479430199.8203</c:v>
                </c:pt>
                <c:pt idx="64">
                  <c:v>10185913880541.1</c:v>
                </c:pt>
                <c:pt idx="65">
                  <c:v>10568175092136.5</c:v>
                </c:pt>
                <c:pt idx="66">
                  <c:v>10964781961431.801</c:v>
                </c:pt>
                <c:pt idx="67">
                  <c:v>11376272858234.301</c:v>
                </c:pt>
                <c:pt idx="68">
                  <c:v>11803206356517.199</c:v>
                </c:pt>
                <c:pt idx="69">
                  <c:v>12246161992650.4</c:v>
                </c:pt>
                <c:pt idx="70">
                  <c:v>12705741052085.301</c:v>
                </c:pt>
                <c:pt idx="71">
                  <c:v>13182567385564</c:v>
                </c:pt>
                <c:pt idx="72">
                  <c:v>13677288255958.4</c:v>
                </c:pt>
                <c:pt idx="73">
                  <c:v>14190575216890.9</c:v>
                </c:pt>
                <c:pt idx="74">
                  <c:v>14723125024327.199</c:v>
                </c:pt>
                <c:pt idx="75">
                  <c:v>15275660582380.6</c:v>
                </c:pt>
                <c:pt idx="76">
                  <c:v>15848931924611.1</c:v>
                </c:pt>
                <c:pt idx="77">
                  <c:v>16443717232149.199</c:v>
                </c:pt>
                <c:pt idx="78">
                  <c:v>17060823890031.199</c:v>
                </c:pt>
                <c:pt idx="79">
                  <c:v>17701089583174.199</c:v>
                </c:pt>
                <c:pt idx="80">
                  <c:v>18365383433483.398</c:v>
                </c:pt>
                <c:pt idx="81">
                  <c:v>19054607179632.398</c:v>
                </c:pt>
                <c:pt idx="82">
                  <c:v>19769696401118.5</c:v>
                </c:pt>
                <c:pt idx="83">
                  <c:v>20511621788255.602</c:v>
                </c:pt>
                <c:pt idx="84">
                  <c:v>21281390459827.102</c:v>
                </c:pt>
                <c:pt idx="85">
                  <c:v>22080047330188.898</c:v>
                </c:pt>
                <c:pt idx="86">
                  <c:v>22908676527677.699</c:v>
                </c:pt>
                <c:pt idx="87">
                  <c:v>23768402866248.699</c:v>
                </c:pt>
                <c:pt idx="88">
                  <c:v>24660393372343.398</c:v>
                </c:pt>
                <c:pt idx="89">
                  <c:v>25585858869056.398</c:v>
                </c:pt>
                <c:pt idx="90">
                  <c:v>26546055619755.301</c:v>
                </c:pt>
                <c:pt idx="91">
                  <c:v>27542287033381.602</c:v>
                </c:pt>
                <c:pt idx="92">
                  <c:v>28575905433749.398</c:v>
                </c:pt>
                <c:pt idx="93">
                  <c:v>29648313895243.398</c:v>
                </c:pt>
                <c:pt idx="94">
                  <c:v>30760968147407</c:v>
                </c:pt>
                <c:pt idx="95">
                  <c:v>31915378551007.5</c:v>
                </c:pt>
                <c:pt idx="96">
                  <c:v>33113112148259</c:v>
                </c:pt>
                <c:pt idx="97">
                  <c:v>34355794789987.398</c:v>
                </c:pt>
                <c:pt idx="98">
                  <c:v>35645113342624.398</c:v>
                </c:pt>
                <c:pt idx="99">
                  <c:v>36982817978026.602</c:v>
                </c:pt>
                <c:pt idx="100">
                  <c:v>38370724549227.898</c:v>
                </c:pt>
                <c:pt idx="101">
                  <c:v>39810717055349.602</c:v>
                </c:pt>
                <c:pt idx="102">
                  <c:v>41304750199016</c:v>
                </c:pt>
                <c:pt idx="103">
                  <c:v>42854852039743.898</c:v>
                </c:pt>
                <c:pt idx="104">
                  <c:v>44463126746910.797</c:v>
                </c:pt>
                <c:pt idx="105">
                  <c:v>46131757456037.898</c:v>
                </c:pt>
                <c:pt idx="106">
                  <c:v>47863009232263.797</c:v>
                </c:pt>
                <c:pt idx="107">
                  <c:v>49659232145033.5</c:v>
                </c:pt>
                <c:pt idx="108">
                  <c:v>51522864458175.5</c:v>
                </c:pt>
                <c:pt idx="109">
                  <c:v>53456435939697.102</c:v>
                </c:pt>
                <c:pt idx="110">
                  <c:v>55462571295791</c:v>
                </c:pt>
                <c:pt idx="111">
                  <c:v>57543993733715.602</c:v>
                </c:pt>
                <c:pt idx="112">
                  <c:v>59703528658383.703</c:v>
                </c:pt>
                <c:pt idx="113">
                  <c:v>61944107507677.898</c:v>
                </c:pt>
                <c:pt idx="114">
                  <c:v>64268771731701.797</c:v>
                </c:pt>
                <c:pt idx="115">
                  <c:v>66680676921362.102</c:v>
                </c:pt>
                <c:pt idx="116">
                  <c:v>69183097091893.5</c:v>
                </c:pt>
                <c:pt idx="117">
                  <c:v>71779429127136.094</c:v>
                </c:pt>
                <c:pt idx="118">
                  <c:v>74473197390598.906</c:v>
                </c:pt>
                <c:pt idx="119">
                  <c:v>77268058509570.297</c:v>
                </c:pt>
                <c:pt idx="120">
                  <c:v>80167806338767.703</c:v>
                </c:pt>
                <c:pt idx="121">
                  <c:v>83176377110267.203</c:v>
                </c:pt>
                <c:pt idx="122">
                  <c:v>86297854776696.906</c:v>
                </c:pt>
                <c:pt idx="123">
                  <c:v>89536476554959.594</c:v>
                </c:pt>
                <c:pt idx="124">
                  <c:v>92896638677993.594</c:v>
                </c:pt>
                <c:pt idx="125">
                  <c:v>96382902362396.703</c:v>
                </c:pt>
                <c:pt idx="126">
                  <c:v>100000000000000</c:v>
                </c:pt>
                <c:pt idx="127">
                  <c:v>103752841581801</c:v>
                </c:pt>
                <c:pt idx="128">
                  <c:v>107646521362983</c:v>
                </c:pt>
                <c:pt idx="129">
                  <c:v>111686324778056</c:v>
                </c:pt>
                <c:pt idx="130">
                  <c:v>115877735615512</c:v>
                </c:pt>
                <c:pt idx="131">
                  <c:v>120226443461741</c:v>
                </c:pt>
                <c:pt idx="132">
                  <c:v>124738351424293</c:v>
                </c:pt>
                <c:pt idx="133">
                  <c:v>129419584144998</c:v>
                </c:pt>
                <c:pt idx="134">
                  <c:v>134276496113786</c:v>
                </c:pt>
                <c:pt idx="135">
                  <c:v>139315680294529</c:v>
                </c:pt>
                <c:pt idx="136">
                  <c:v>144543977074592</c:v>
                </c:pt>
                <c:pt idx="137">
                  <c:v>149968483550236</c:v>
                </c:pt>
                <c:pt idx="138">
                  <c:v>155596563160507</c:v>
                </c:pt>
                <c:pt idx="139">
                  <c:v>161435855682648</c:v>
                </c:pt>
                <c:pt idx="140">
                  <c:v>167494287602644</c:v>
                </c:pt>
                <c:pt idx="141">
                  <c:v>173780082874937</c:v>
                </c:pt>
                <c:pt idx="142">
                  <c:v>180301774085957</c:v>
                </c:pt>
                <c:pt idx="143">
                  <c:v>187068214036580</c:v>
                </c:pt>
                <c:pt idx="144">
                  <c:v>194088587759277</c:v>
                </c:pt>
                <c:pt idx="145">
                  <c:v>201372424986239</c:v>
                </c:pt>
                <c:pt idx="146">
                  <c:v>208929613085403</c:v>
                </c:pt>
                <c:pt idx="147">
                  <c:v>216770410481969</c:v>
                </c:pt>
                <c:pt idx="148">
                  <c:v>224905460583577</c:v>
                </c:pt>
                <c:pt idx="149">
                  <c:v>233345806228099</c:v>
                </c:pt>
                <c:pt idx="150">
                  <c:v>242102904673617</c:v>
                </c:pt>
                <c:pt idx="151">
                  <c:v>251188643150957</c:v>
                </c:pt>
                <c:pt idx="152">
                  <c:v>260615354999889</c:v>
                </c:pt>
                <c:pt idx="153">
                  <c:v>270395836410884</c:v>
                </c:pt>
                <c:pt idx="154">
                  <c:v>280543363795170</c:v>
                </c:pt>
                <c:pt idx="155">
                  <c:v>291071711806660</c:v>
                </c:pt>
                <c:pt idx="156">
                  <c:v>301995172040202</c:v>
                </c:pt>
                <c:pt idx="157">
                  <c:v>313328572431558</c:v>
                </c:pt>
                <c:pt idx="158">
                  <c:v>325087297385433</c:v>
                </c:pt>
                <c:pt idx="159">
                  <c:v>337287308658869</c:v>
                </c:pt>
                <c:pt idx="160">
                  <c:v>349945167028356</c:v>
                </c:pt>
                <c:pt idx="161">
                  <c:v>363078054770102</c:v>
                </c:pt>
                <c:pt idx="162">
                  <c:v>376703798983908</c:v>
                </c:pt>
                <c:pt idx="163">
                  <c:v>390840895792400</c:v>
                </c:pt>
                <c:pt idx="164">
                  <c:v>405508535448384</c:v>
                </c:pt>
                <c:pt idx="165">
                  <c:v>420726628384443</c:v>
                </c:pt>
                <c:pt idx="166">
                  <c:v>436515832240166</c:v>
                </c:pt>
                <c:pt idx="167">
                  <c:v>452897579903620</c:v>
                </c:pt>
                <c:pt idx="168">
                  <c:v>469894108605213</c:v>
                </c:pt>
                <c:pt idx="169">
                  <c:v>487528490103386</c:v>
                </c:pt>
                <c:pt idx="170">
                  <c:v>505824662003112</c:v>
                </c:pt>
                <c:pt idx="171">
                  <c:v>524807460249773</c:v>
                </c:pt>
                <c:pt idx="172">
                  <c:v>544502652842420</c:v>
                </c:pt>
                <c:pt idx="173">
                  <c:v>564936974812304</c:v>
                </c:pt>
                <c:pt idx="174">
                  <c:v>586138164514028</c:v>
                </c:pt>
                <c:pt idx="175">
                  <c:v>608135001278720</c:v>
                </c:pt>
                <c:pt idx="176">
                  <c:v>630957344480193</c:v>
                </c:pt>
                <c:pt idx="177">
                  <c:v>654636174067273</c:v>
                </c:pt>
                <c:pt idx="178">
                  <c:v>679203632617185</c:v>
                </c:pt>
                <c:pt idx="179">
                  <c:v>704693068967146</c:v>
                </c:pt>
                <c:pt idx="180">
                  <c:v>731139083483419</c:v>
                </c:pt>
                <c:pt idx="181">
                  <c:v>758577575029183</c:v>
                </c:pt>
                <c:pt idx="182">
                  <c:v>787045789695096</c:v>
                </c:pt>
                <c:pt idx="183">
                  <c:v>816582371358593</c:v>
                </c:pt>
                <c:pt idx="184">
                  <c:v>847227414140594</c:v>
                </c:pt>
                <c:pt idx="185">
                  <c:v>879022516830886</c:v>
                </c:pt>
                <c:pt idx="186">
                  <c:v>912010839355909</c:v>
                </c:pt>
                <c:pt idx="187">
                  <c:v>946237161365789</c:v>
                </c:pt>
                <c:pt idx="188">
                  <c:v>981747943019984</c:v>
                </c:pt>
                <c:pt idx="189">
                  <c:v>1018591388054110</c:v>
                </c:pt>
                <c:pt idx="190">
                  <c:v>1056817509213660</c:v>
                </c:pt>
                <c:pt idx="191">
                  <c:v>1096478196143180</c:v>
                </c:pt>
                <c:pt idx="192">
                  <c:v>1137627285823430</c:v>
                </c:pt>
                <c:pt idx="193">
                  <c:v>1180320635651720</c:v>
                </c:pt>
                <c:pt idx="194">
                  <c:v>1224616199265040</c:v>
                </c:pt>
                <c:pt idx="195">
                  <c:v>1270574105208540</c:v>
                </c:pt>
                <c:pt idx="196">
                  <c:v>1318256738556400</c:v>
                </c:pt>
                <c:pt idx="197">
                  <c:v>1367728825595850</c:v>
                </c:pt>
                <c:pt idx="198">
                  <c:v>1419057521689090</c:v>
                </c:pt>
                <c:pt idx="199">
                  <c:v>1472312502432720</c:v>
                </c:pt>
                <c:pt idx="200">
                  <c:v>1527566058238070</c:v>
                </c:pt>
                <c:pt idx="201">
                  <c:v>1584893192461100</c:v>
                </c:pt>
                <c:pt idx="202">
                  <c:v>1644371723214930</c:v>
                </c:pt>
                <c:pt idx="203">
                  <c:v>1706082389003120</c:v>
                </c:pt>
                <c:pt idx="204">
                  <c:v>1770108958317420</c:v>
                </c:pt>
                <c:pt idx="205">
                  <c:v>1836538343348340</c:v>
                </c:pt>
                <c:pt idx="206">
                  <c:v>1905460717963230</c:v>
                </c:pt>
                <c:pt idx="207">
                  <c:v>1976969640111860</c:v>
                </c:pt>
                <c:pt idx="208">
                  <c:v>2051162178825550</c:v>
                </c:pt>
                <c:pt idx="209">
                  <c:v>2128139045982710</c:v>
                </c:pt>
                <c:pt idx="210">
                  <c:v>2208004733018890</c:v>
                </c:pt>
                <c:pt idx="211">
                  <c:v>2290867652767770</c:v>
                </c:pt>
                <c:pt idx="212">
                  <c:v>2376840286624870</c:v>
                </c:pt>
                <c:pt idx="213">
                  <c:v>2466039337234330</c:v>
                </c:pt>
                <c:pt idx="214">
                  <c:v>2558585886905640</c:v>
                </c:pt>
                <c:pt idx="215">
                  <c:v>2654605561975530</c:v>
                </c:pt>
                <c:pt idx="216">
                  <c:v>2754228703338170</c:v>
                </c:pt>
                <c:pt idx="217">
                  <c:v>2857590543374940</c:v>
                </c:pt>
                <c:pt idx="218">
                  <c:v>2964831389524350</c:v>
                </c:pt>
                <c:pt idx="219">
                  <c:v>3076096814740700</c:v>
                </c:pt>
                <c:pt idx="220">
                  <c:v>3191537855100750</c:v>
                </c:pt>
                <c:pt idx="221">
                  <c:v>3311311214825910</c:v>
                </c:pt>
                <c:pt idx="222">
                  <c:v>3435579478998730</c:v>
                </c:pt>
                <c:pt idx="223">
                  <c:v>3564511334262440</c:v>
                </c:pt>
                <c:pt idx="224">
                  <c:v>3698281797802650</c:v>
                </c:pt>
                <c:pt idx="225">
                  <c:v>3837072454922770</c:v>
                </c:pt>
                <c:pt idx="226">
                  <c:v>3981071705534970</c:v>
                </c:pt>
                <c:pt idx="227">
                  <c:v>4130475019901600</c:v>
                </c:pt>
                <c:pt idx="228">
                  <c:v>4285485203974400</c:v>
                </c:pt>
                <c:pt idx="229">
                  <c:v>4446312674691070</c:v>
                </c:pt>
                <c:pt idx="230">
                  <c:v>4613175745603800</c:v>
                </c:pt>
                <c:pt idx="231">
                  <c:v>4786300923226380</c:v>
                </c:pt>
                <c:pt idx="232">
                  <c:v>4965923214503370</c:v>
                </c:pt>
                <c:pt idx="233">
                  <c:v>5152286445817560</c:v>
                </c:pt>
                <c:pt idx="234">
                  <c:v>5345643593969700</c:v>
                </c:pt>
                <c:pt idx="235">
                  <c:v>5546257129579110</c:v>
                </c:pt>
                <c:pt idx="236">
                  <c:v>5754399373371560</c:v>
                </c:pt>
                <c:pt idx="237">
                  <c:v>5970352865838380</c:v>
                </c:pt>
                <c:pt idx="238">
                  <c:v>6194410750767810</c:v>
                </c:pt>
                <c:pt idx="239">
                  <c:v>6426877173170170</c:v>
                </c:pt>
                <c:pt idx="240">
                  <c:v>6668067692136220</c:v>
                </c:pt>
                <c:pt idx="241">
                  <c:v>6918309709189390</c:v>
                </c:pt>
                <c:pt idx="242">
                  <c:v>7177942912713630</c:v>
                </c:pt>
                <c:pt idx="243">
                  <c:v>7447319739059880</c:v>
                </c:pt>
                <c:pt idx="244">
                  <c:v>7726805850956990</c:v>
                </c:pt>
                <c:pt idx="245">
                  <c:v>8016780633876790</c:v>
                </c:pt>
                <c:pt idx="246">
                  <c:v>8317637711026740</c:v>
                </c:pt>
                <c:pt idx="247">
                  <c:v>8629785477669710</c:v>
                </c:pt>
                <c:pt idx="248">
                  <c:v>8953647655495920</c:v>
                </c:pt>
                <c:pt idx="249">
                  <c:v>9289663867799320</c:v>
                </c:pt>
                <c:pt idx="250">
                  <c:v>9638290236239700</c:v>
                </c:pt>
                <c:pt idx="251">
                  <c:v>1E+16</c:v>
                </c:pt>
                <c:pt idx="252">
                  <c:v>1.03752841581801E+16</c:v>
                </c:pt>
                <c:pt idx="253">
                  <c:v>1.07646521362983E+16</c:v>
                </c:pt>
                <c:pt idx="254">
                  <c:v>1.11686324778056E+16</c:v>
                </c:pt>
                <c:pt idx="255">
                  <c:v>1.15877735615512E+16</c:v>
                </c:pt>
                <c:pt idx="256">
                  <c:v>1.20226443461741E+16</c:v>
                </c:pt>
                <c:pt idx="257">
                  <c:v>1.24738351424294E+16</c:v>
                </c:pt>
                <c:pt idx="258">
                  <c:v>1.29419584144998E+16</c:v>
                </c:pt>
                <c:pt idx="259">
                  <c:v>1.34276496113786E+16</c:v>
                </c:pt>
                <c:pt idx="260">
                  <c:v>1.3931568029453E+16</c:v>
                </c:pt>
                <c:pt idx="261">
                  <c:v>1.44543977074593E+16</c:v>
                </c:pt>
                <c:pt idx="262">
                  <c:v>1.49968483550237E+16</c:v>
                </c:pt>
                <c:pt idx="263">
                  <c:v>1.55596563160507E+16</c:v>
                </c:pt>
                <c:pt idx="264">
                  <c:v>1.61435855682648E+16</c:v>
                </c:pt>
                <c:pt idx="265">
                  <c:v>1.67494287602644E+16</c:v>
                </c:pt>
                <c:pt idx="266">
                  <c:v>1.73780082874937E+16</c:v>
                </c:pt>
                <c:pt idx="267">
                  <c:v>1.80301774085956E+16</c:v>
                </c:pt>
                <c:pt idx="268">
                  <c:v>1.8706821403658E+16</c:v>
                </c:pt>
                <c:pt idx="269">
                  <c:v>1.94088587759277E+16</c:v>
                </c:pt>
                <c:pt idx="270">
                  <c:v>2.01372424986239E+16</c:v>
                </c:pt>
                <c:pt idx="271">
                  <c:v>2.08929613085404E+16</c:v>
                </c:pt>
                <c:pt idx="272">
                  <c:v>2.16770410481968E+16</c:v>
                </c:pt>
                <c:pt idx="273">
                  <c:v>2.24905460583578E+16</c:v>
                </c:pt>
                <c:pt idx="274">
                  <c:v>2.33345806228099E+16</c:v>
                </c:pt>
                <c:pt idx="275">
                  <c:v>2.42102904673618E+16</c:v>
                </c:pt>
                <c:pt idx="276">
                  <c:v>2.51188643150957E+16</c:v>
                </c:pt>
                <c:pt idx="277">
                  <c:v>2.60615354999888E+16</c:v>
                </c:pt>
                <c:pt idx="278">
                  <c:v>2.70395836410884E+16</c:v>
                </c:pt>
                <c:pt idx="279">
                  <c:v>2.8054336379517E+16</c:v>
                </c:pt>
                <c:pt idx="280">
                  <c:v>2.91071711806661E+16</c:v>
                </c:pt>
                <c:pt idx="281">
                  <c:v>3.01995172040201E+16</c:v>
                </c:pt>
                <c:pt idx="282">
                  <c:v>3.13328572431557E+16</c:v>
                </c:pt>
                <c:pt idx="283">
                  <c:v>3.25087297385434E+16</c:v>
                </c:pt>
                <c:pt idx="284">
                  <c:v>3.37287308658867E+16</c:v>
                </c:pt>
                <c:pt idx="285">
                  <c:v>3.49945167028357E+16</c:v>
                </c:pt>
                <c:pt idx="286">
                  <c:v>3.630780547701E+16</c:v>
                </c:pt>
                <c:pt idx="287">
                  <c:v>3.7670379898390896E+16</c:v>
                </c:pt>
                <c:pt idx="288">
                  <c:v>3.9084089579240096E+16</c:v>
                </c:pt>
                <c:pt idx="289">
                  <c:v>4.0550853544838496E+16</c:v>
                </c:pt>
                <c:pt idx="290">
                  <c:v>4.20726628384444E+16</c:v>
                </c:pt>
                <c:pt idx="291">
                  <c:v>4.36515832240164E+16</c:v>
                </c:pt>
                <c:pt idx="292">
                  <c:v>4.5289757990362096E+16</c:v>
                </c:pt>
                <c:pt idx="293">
                  <c:v>4.69894108605214E+16</c:v>
                </c:pt>
                <c:pt idx="294">
                  <c:v>4.8752849010338704E+16</c:v>
                </c:pt>
                <c:pt idx="295">
                  <c:v>5.0582466200311296E+16</c:v>
                </c:pt>
                <c:pt idx="296">
                  <c:v>5.2480746024977E+16</c:v>
                </c:pt>
                <c:pt idx="297">
                  <c:v>5.4450265284242096E+16</c:v>
                </c:pt>
                <c:pt idx="298">
                  <c:v>5.6493697481230496E+16</c:v>
                </c:pt>
                <c:pt idx="299">
                  <c:v>5.8613816451402896E+16</c:v>
                </c:pt>
                <c:pt idx="300">
                  <c:v>6.0813500127871696E+16</c:v>
                </c:pt>
                <c:pt idx="301">
                  <c:v>6.3095734448019504E+16</c:v>
                </c:pt>
                <c:pt idx="302">
                  <c:v>6.54636174067274E+16</c:v>
                </c:pt>
                <c:pt idx="303">
                  <c:v>6.7920363261718704E+16</c:v>
                </c:pt>
                <c:pt idx="304">
                  <c:v>7.0469306896714704E+16</c:v>
                </c:pt>
                <c:pt idx="305">
                  <c:v>7.31139083483416E+16</c:v>
                </c:pt>
                <c:pt idx="306">
                  <c:v>7.5857757502918496E+16</c:v>
                </c:pt>
                <c:pt idx="307">
                  <c:v>7.8704578969509792E+16</c:v>
                </c:pt>
                <c:pt idx="308">
                  <c:v>8.1658237135859504E+16</c:v>
                </c:pt>
                <c:pt idx="309">
                  <c:v>8.47227414140596E+16</c:v>
                </c:pt>
                <c:pt idx="310">
                  <c:v>8.7902251683088192E+16</c:v>
                </c:pt>
                <c:pt idx="311">
                  <c:v>9.1201083935591104E+16</c:v>
                </c:pt>
                <c:pt idx="312">
                  <c:v>9.4623716136579104E+16</c:v>
                </c:pt>
                <c:pt idx="313">
                  <c:v>9.8174794301998592E+16</c:v>
                </c:pt>
                <c:pt idx="314">
                  <c:v>1.0185913880541101E+17</c:v>
                </c:pt>
                <c:pt idx="315">
                  <c:v>1.0568175092136499E+17</c:v>
                </c:pt>
                <c:pt idx="316">
                  <c:v>1.09647819614318E+17</c:v>
                </c:pt>
                <c:pt idx="317">
                  <c:v>1.13762728582342E+17</c:v>
                </c:pt>
                <c:pt idx="318">
                  <c:v>1.1803206356517299E+17</c:v>
                </c:pt>
                <c:pt idx="319">
                  <c:v>1.22461619926504E+17</c:v>
                </c:pt>
                <c:pt idx="320">
                  <c:v>1.2705741052085299E+17</c:v>
                </c:pt>
                <c:pt idx="321">
                  <c:v>1.3182567385564E+17</c:v>
                </c:pt>
                <c:pt idx="322">
                  <c:v>1.3677288255958499E+17</c:v>
                </c:pt>
                <c:pt idx="323">
                  <c:v>1.4190575216890899E+17</c:v>
                </c:pt>
                <c:pt idx="324">
                  <c:v>1.4723125024327101E+17</c:v>
                </c:pt>
                <c:pt idx="325">
                  <c:v>1.5275660582380701E+17</c:v>
                </c:pt>
                <c:pt idx="326">
                  <c:v>1.5848931924611101E+17</c:v>
                </c:pt>
                <c:pt idx="327">
                  <c:v>1.6443717232149299E+17</c:v>
                </c:pt>
                <c:pt idx="328">
                  <c:v>1.70608238900312E+17</c:v>
                </c:pt>
                <c:pt idx="329">
                  <c:v>1.7701089583174099E+17</c:v>
                </c:pt>
                <c:pt idx="330">
                  <c:v>1.8365383433483398E+17</c:v>
                </c:pt>
                <c:pt idx="331">
                  <c:v>1.90546071796324E+17</c:v>
                </c:pt>
                <c:pt idx="332">
                  <c:v>1.9769696401118598E+17</c:v>
                </c:pt>
                <c:pt idx="333">
                  <c:v>2.05116217882556E+17</c:v>
                </c:pt>
                <c:pt idx="334">
                  <c:v>2.1281390459827002E+17</c:v>
                </c:pt>
                <c:pt idx="335">
                  <c:v>2.2080047330188998E+17</c:v>
                </c:pt>
                <c:pt idx="336">
                  <c:v>2.2908676527677798E+17</c:v>
                </c:pt>
                <c:pt idx="337">
                  <c:v>2.37684028662488E+17</c:v>
                </c:pt>
                <c:pt idx="338">
                  <c:v>2.4660393372343299E+17</c:v>
                </c:pt>
                <c:pt idx="339">
                  <c:v>2.5585858869056301E+17</c:v>
                </c:pt>
                <c:pt idx="340">
                  <c:v>2.6546055619755299E+17</c:v>
                </c:pt>
                <c:pt idx="341">
                  <c:v>2.7542287033381699E+17</c:v>
                </c:pt>
                <c:pt idx="342">
                  <c:v>2.8575905433749402E+17</c:v>
                </c:pt>
                <c:pt idx="343">
                  <c:v>2.9648313895243302E+17</c:v>
                </c:pt>
                <c:pt idx="344">
                  <c:v>3.0760968147406899E+17</c:v>
                </c:pt>
                <c:pt idx="345">
                  <c:v>3.1915378551007501E+17</c:v>
                </c:pt>
                <c:pt idx="346">
                  <c:v>3.31131121482592E+17</c:v>
                </c:pt>
                <c:pt idx="347">
                  <c:v>3.4355794789987398E+17</c:v>
                </c:pt>
                <c:pt idx="348">
                  <c:v>3.5645113342624301E+17</c:v>
                </c:pt>
                <c:pt idx="349">
                  <c:v>3.6982817978026598E+17</c:v>
                </c:pt>
                <c:pt idx="350">
                  <c:v>3.8370724549227802E+17</c:v>
                </c:pt>
                <c:pt idx="351">
                  <c:v>3.9810717055349798E+17</c:v>
                </c:pt>
                <c:pt idx="352">
                  <c:v>4.1304750199016102E+17</c:v>
                </c:pt>
                <c:pt idx="353">
                  <c:v>4.2854852039743802E+17</c:v>
                </c:pt>
                <c:pt idx="354">
                  <c:v>4.4463126746910797E+17</c:v>
                </c:pt>
                <c:pt idx="355">
                  <c:v>4.6131757456037798E+17</c:v>
                </c:pt>
                <c:pt idx="356">
                  <c:v>4.7863009232263898E+17</c:v>
                </c:pt>
                <c:pt idx="357">
                  <c:v>4.9659232145033498E+17</c:v>
                </c:pt>
                <c:pt idx="358">
                  <c:v>5.1522864458175699E+17</c:v>
                </c:pt>
                <c:pt idx="359">
                  <c:v>5.3456435939697101E+17</c:v>
                </c:pt>
                <c:pt idx="360">
                  <c:v>5.54625712957912E+17</c:v>
                </c:pt>
                <c:pt idx="361">
                  <c:v>5.7543993733715699E+17</c:v>
                </c:pt>
                <c:pt idx="362">
                  <c:v>5.9703528658383501E+17</c:v>
                </c:pt>
                <c:pt idx="363">
                  <c:v>6.1944107507678195E+17</c:v>
                </c:pt>
                <c:pt idx="364">
                  <c:v>6.4268771731701901E+17</c:v>
                </c:pt>
                <c:pt idx="365">
                  <c:v>6.6680676921362406E+17</c:v>
                </c:pt>
                <c:pt idx="366">
                  <c:v>6.9183097091893606E+17</c:v>
                </c:pt>
                <c:pt idx="367">
                  <c:v>7.1779429127135898E+17</c:v>
                </c:pt>
                <c:pt idx="368">
                  <c:v>7.4473197390599002E+17</c:v>
                </c:pt>
                <c:pt idx="369">
                  <c:v>7.7268058509570598E+17</c:v>
                </c:pt>
                <c:pt idx="370">
                  <c:v>8.0167806338768102E+17</c:v>
                </c:pt>
                <c:pt idx="371">
                  <c:v>8.3176377110266995E+17</c:v>
                </c:pt>
                <c:pt idx="372">
                  <c:v>8.6297854776696704E+17</c:v>
                </c:pt>
                <c:pt idx="373">
                  <c:v>8.9536476554959398E+17</c:v>
                </c:pt>
                <c:pt idx="374">
                  <c:v>9.2896638677993997E+17</c:v>
                </c:pt>
                <c:pt idx="375">
                  <c:v>9.6382902362397197E+17</c:v>
                </c:pt>
                <c:pt idx="376">
                  <c:v>9.9999999999999795E+17</c:v>
                </c:pt>
                <c:pt idx="377">
                  <c:v>1.037528415818E+18</c:v>
                </c:pt>
                <c:pt idx="378">
                  <c:v>1.07646521362983E+18</c:v>
                </c:pt>
                <c:pt idx="379">
                  <c:v>1.11686324778056E+18</c:v>
                </c:pt>
                <c:pt idx="380">
                  <c:v>1.1587773561551201E+18</c:v>
                </c:pt>
                <c:pt idx="381">
                  <c:v>1.20226443461741E+18</c:v>
                </c:pt>
                <c:pt idx="382">
                  <c:v>1.2473835142429399E+18</c:v>
                </c:pt>
                <c:pt idx="383">
                  <c:v>1.2941958414499799E+18</c:v>
                </c:pt>
                <c:pt idx="384">
                  <c:v>1.3427649611378601E+18</c:v>
                </c:pt>
                <c:pt idx="385">
                  <c:v>1.3931568029453E+18</c:v>
                </c:pt>
                <c:pt idx="386">
                  <c:v>1.44543977074592E+18</c:v>
                </c:pt>
                <c:pt idx="387">
                  <c:v>1.49968483550237E+18</c:v>
                </c:pt>
                <c:pt idx="388">
                  <c:v>1.5559656316050701E+18</c:v>
                </c:pt>
                <c:pt idx="389">
                  <c:v>1.6143585568264801E+18</c:v>
                </c:pt>
                <c:pt idx="390">
                  <c:v>1.67494287602643E+18</c:v>
                </c:pt>
                <c:pt idx="391">
                  <c:v>1.7378008287493801E+18</c:v>
                </c:pt>
                <c:pt idx="392">
                  <c:v>1.8030177408595599E+18</c:v>
                </c:pt>
                <c:pt idx="393">
                  <c:v>1.8706821403657999E+18</c:v>
                </c:pt>
                <c:pt idx="394">
                  <c:v>1.94088587759278E+18</c:v>
                </c:pt>
                <c:pt idx="395">
                  <c:v>2.01372424986238E+18</c:v>
                </c:pt>
                <c:pt idx="396">
                  <c:v>2.0892961308540401E+18</c:v>
                </c:pt>
                <c:pt idx="397">
                  <c:v>2.16770410481969E+18</c:v>
                </c:pt>
                <c:pt idx="398">
                  <c:v>2.2490546058357801E+18</c:v>
                </c:pt>
                <c:pt idx="399">
                  <c:v>2.3334580622809999E+18</c:v>
                </c:pt>
                <c:pt idx="400">
                  <c:v>2.42102904673617E+18</c:v>
                </c:pt>
                <c:pt idx="401">
                  <c:v>2.5118864315095798E+18</c:v>
                </c:pt>
                <c:pt idx="402">
                  <c:v>2.60615354999889E+18</c:v>
                </c:pt>
                <c:pt idx="403">
                  <c:v>2.7039583641088502E+18</c:v>
                </c:pt>
                <c:pt idx="404">
                  <c:v>2.8054336379517102E+18</c:v>
                </c:pt>
                <c:pt idx="405">
                  <c:v>2.9107171180665902E+18</c:v>
                </c:pt>
                <c:pt idx="406">
                  <c:v>3.0199517204020101E+18</c:v>
                </c:pt>
                <c:pt idx="407">
                  <c:v>3.1332857243155799E+18</c:v>
                </c:pt>
                <c:pt idx="408">
                  <c:v>3.2508729738543498E+18</c:v>
                </c:pt>
                <c:pt idx="409">
                  <c:v>3.3728730865886802E+18</c:v>
                </c:pt>
                <c:pt idx="410">
                  <c:v>3.4994516702835502E+18</c:v>
                </c:pt>
                <c:pt idx="411">
                  <c:v>3.6307805477010099E+18</c:v>
                </c:pt>
                <c:pt idx="412">
                  <c:v>3.7670379898390702E+18</c:v>
                </c:pt>
                <c:pt idx="413">
                  <c:v>3.9084089579240202E+18</c:v>
                </c:pt>
                <c:pt idx="414">
                  <c:v>4.0550853544838298E+18</c:v>
                </c:pt>
                <c:pt idx="415">
                  <c:v>4.2072662838444498E+18</c:v>
                </c:pt>
                <c:pt idx="416">
                  <c:v>4.3651583224016502E+18</c:v>
                </c:pt>
                <c:pt idx="417">
                  <c:v>4.5289757990362199E+18</c:v>
                </c:pt>
                <c:pt idx="418">
                  <c:v>4.6989410860521503E+18</c:v>
                </c:pt>
                <c:pt idx="419">
                  <c:v>4.8752849010338499E+18</c:v>
                </c:pt>
                <c:pt idx="420">
                  <c:v>5.0582466200311501E+18</c:v>
                </c:pt>
                <c:pt idx="421">
                  <c:v>5.2480746024977101E+18</c:v>
                </c:pt>
                <c:pt idx="422">
                  <c:v>5.4450265284242196E+18</c:v>
                </c:pt>
                <c:pt idx="423">
                  <c:v>5.6493697481230203E+18</c:v>
                </c:pt>
                <c:pt idx="424">
                  <c:v>5.8613816451402598E+18</c:v>
                </c:pt>
                <c:pt idx="425">
                  <c:v>6.0813500127871795E+18</c:v>
                </c:pt>
                <c:pt idx="426">
                  <c:v>6.3095734448019599E+18</c:v>
                </c:pt>
                <c:pt idx="427">
                  <c:v>6.5463617406727598E+18</c:v>
                </c:pt>
                <c:pt idx="428">
                  <c:v>6.7920363261718303E+18</c:v>
                </c:pt>
                <c:pt idx="429">
                  <c:v>7.0469306896714895E+18</c:v>
                </c:pt>
                <c:pt idx="430">
                  <c:v>7.3113908348341699E+18</c:v>
                </c:pt>
                <c:pt idx="431">
                  <c:v>7.5857757502918697E+18</c:v>
                </c:pt>
                <c:pt idx="432">
                  <c:v>7.8704578969509898E+18</c:v>
                </c:pt>
                <c:pt idx="433">
                  <c:v>8.1658237135859098E+18</c:v>
                </c:pt>
                <c:pt idx="434">
                  <c:v>8.4722741414059796E+18</c:v>
                </c:pt>
                <c:pt idx="435">
                  <c:v>8.7902251683088302E+18</c:v>
                </c:pt>
                <c:pt idx="436">
                  <c:v>9.1201083935591301E+18</c:v>
                </c:pt>
                <c:pt idx="437">
                  <c:v>9.4623716136579297E+18</c:v>
                </c:pt>
                <c:pt idx="438">
                  <c:v>9.8174794301998203E+18</c:v>
                </c:pt>
                <c:pt idx="439">
                  <c:v>1.01859138805411E+19</c:v>
                </c:pt>
                <c:pt idx="440">
                  <c:v>1.05681750921366E+19</c:v>
                </c:pt>
                <c:pt idx="441">
                  <c:v>1.09647819614318E+19</c:v>
                </c:pt>
                <c:pt idx="442">
                  <c:v>1.13762728582343E+19</c:v>
                </c:pt>
                <c:pt idx="443">
                  <c:v>1.18032063565172E+19</c:v>
                </c:pt>
                <c:pt idx="444">
                  <c:v>1.22461619926505E+19</c:v>
                </c:pt>
                <c:pt idx="445">
                  <c:v>1.27057410520854E+19</c:v>
                </c:pt>
                <c:pt idx="446">
                  <c:v>1.3182567385564E+19</c:v>
                </c:pt>
                <c:pt idx="447">
                  <c:v>1.3677288255958401E+19</c:v>
                </c:pt>
                <c:pt idx="448">
                  <c:v>1.41905752168909E+19</c:v>
                </c:pt>
                <c:pt idx="449">
                  <c:v>1.47231250243271E+19</c:v>
                </c:pt>
                <c:pt idx="450">
                  <c:v>1.52756605823807E+19</c:v>
                </c:pt>
                <c:pt idx="451">
                  <c:v>1.5848931924611101E+19</c:v>
                </c:pt>
                <c:pt idx="452">
                  <c:v>1.6443717232149201E+19</c:v>
                </c:pt>
                <c:pt idx="453">
                  <c:v>1.70608238900311E+19</c:v>
                </c:pt>
                <c:pt idx="454">
                  <c:v>1.7701089583174199E+19</c:v>
                </c:pt>
                <c:pt idx="455">
                  <c:v>1.83653834334835E+19</c:v>
                </c:pt>
                <c:pt idx="456">
                  <c:v>1.9054607179632398E+19</c:v>
                </c:pt>
                <c:pt idx="457">
                  <c:v>1.9769696401118499E+19</c:v>
                </c:pt>
                <c:pt idx="458">
                  <c:v>2.0511621788255601E+19</c:v>
                </c:pt>
                <c:pt idx="459">
                  <c:v>2.12813904598272E+19</c:v>
                </c:pt>
                <c:pt idx="460">
                  <c:v>2.2080047330189001E+19</c:v>
                </c:pt>
                <c:pt idx="461">
                  <c:v>2.2908676527677698E+19</c:v>
                </c:pt>
                <c:pt idx="462">
                  <c:v>2.3768402866248602E+19</c:v>
                </c:pt>
                <c:pt idx="463">
                  <c:v>2.4660393372343398E+19</c:v>
                </c:pt>
                <c:pt idx="464">
                  <c:v>2.5585858869056401E+19</c:v>
                </c:pt>
                <c:pt idx="465">
                  <c:v>2.6546055619755401E+19</c:v>
                </c:pt>
                <c:pt idx="466">
                  <c:v>2.7542287033381601E+19</c:v>
                </c:pt>
                <c:pt idx="467">
                  <c:v>2.8575905433749299E+19</c:v>
                </c:pt>
                <c:pt idx="468">
                  <c:v>2.96483138952436E+19</c:v>
                </c:pt>
                <c:pt idx="469">
                  <c:v>3.07609681474072E+19</c:v>
                </c:pt>
                <c:pt idx="470">
                  <c:v>3.1915378551007601E+19</c:v>
                </c:pt>
                <c:pt idx="471">
                  <c:v>3.3113112148259E+19</c:v>
                </c:pt>
                <c:pt idx="472">
                  <c:v>3.43557947899875E+19</c:v>
                </c:pt>
                <c:pt idx="473">
                  <c:v>3.5645113342624399E+19</c:v>
                </c:pt>
                <c:pt idx="474">
                  <c:v>3.6982817978026697E+19</c:v>
                </c:pt>
                <c:pt idx="475">
                  <c:v>3.8370724549227897E+19</c:v>
                </c:pt>
                <c:pt idx="476">
                  <c:v>3.9810717055349596E+19</c:v>
                </c:pt>
                <c:pt idx="477">
                  <c:v>4.1304750199015899E+19</c:v>
                </c:pt>
                <c:pt idx="478">
                  <c:v>4.2854852039744201E+19</c:v>
                </c:pt>
                <c:pt idx="479">
                  <c:v>4.44631267469109E+19</c:v>
                </c:pt>
                <c:pt idx="480">
                  <c:v>4.6131757456037896E+19</c:v>
                </c:pt>
                <c:pt idx="481">
                  <c:v>4.7863009232264004E+19</c:v>
                </c:pt>
                <c:pt idx="482">
                  <c:v>4.9659232145033601E+19</c:v>
                </c:pt>
                <c:pt idx="483">
                  <c:v>5.1522864458175898E+19</c:v>
                </c:pt>
                <c:pt idx="484">
                  <c:v>5.3456435939697197E+19</c:v>
                </c:pt>
                <c:pt idx="485">
                  <c:v>5.5462571295790998E+19</c:v>
                </c:pt>
                <c:pt idx="486">
                  <c:v>5.7543993733715403E+19</c:v>
                </c:pt>
                <c:pt idx="487">
                  <c:v>5.9703528658383602E+19</c:v>
                </c:pt>
                <c:pt idx="488">
                  <c:v>6.1944107507678396E+19</c:v>
                </c:pt>
                <c:pt idx="489">
                  <c:v>6.4268771731701998E+19</c:v>
                </c:pt>
                <c:pt idx="490">
                  <c:v>6.6680676921361998E+19</c:v>
                </c:pt>
                <c:pt idx="491">
                  <c:v>6.9183097091893797E+19</c:v>
                </c:pt>
                <c:pt idx="492">
                  <c:v>7.17794291271366E+19</c:v>
                </c:pt>
                <c:pt idx="493">
                  <c:v>7.4473197390599094E+19</c:v>
                </c:pt>
                <c:pt idx="494">
                  <c:v>7.7268058509570195E+19</c:v>
                </c:pt>
                <c:pt idx="495">
                  <c:v>8.01678063387677E+19</c:v>
                </c:pt>
                <c:pt idx="496">
                  <c:v>8.3176377110267199E+19</c:v>
                </c:pt>
                <c:pt idx="497">
                  <c:v>8.6297854776696898E+19</c:v>
                </c:pt>
                <c:pt idx="498">
                  <c:v>8.9536476554959602E+19</c:v>
                </c:pt>
                <c:pt idx="499">
                  <c:v>9.2896638677993603E+19</c:v>
                </c:pt>
                <c:pt idx="500">
                  <c:v>9.6382902362396705E+19</c:v>
                </c:pt>
                <c:pt idx="501">
                  <c:v>1E+20</c:v>
                </c:pt>
              </c:numCache>
            </c:numRef>
          </c:xVal>
          <c:yVal>
            <c:numRef>
              <c:f>'Silicon Material Data'!$C$25:$C$526</c:f>
              <c:numCache>
                <c:formatCode>0.00000E+00</c:formatCode>
                <c:ptCount val="502"/>
                <c:pt idx="0">
                  <c:v>0</c:v>
                </c:pt>
                <c:pt idx="1">
                  <c:v>4.51414329073548E-5</c:v>
                </c:pt>
                <c:pt idx="2">
                  <c:v>4.5980044872498597E-5</c:v>
                </c:pt>
                <c:pt idx="3">
                  <c:v>4.6834233435444598E-5</c:v>
                </c:pt>
                <c:pt idx="4">
                  <c:v>4.7704287150594002E-5</c:v>
                </c:pt>
                <c:pt idx="5">
                  <c:v>4.8590499924899899E-5</c:v>
                </c:pt>
                <c:pt idx="6">
                  <c:v>4.9493171115490398E-5</c:v>
                </c:pt>
                <c:pt idx="7">
                  <c:v>5.0412605629112898E-5</c:v>
                </c:pt>
                <c:pt idx="8">
                  <c:v>5.1349114023430501E-5</c:v>
                </c:pt>
                <c:pt idx="9">
                  <c:v>5.2303012610199598E-5</c:v>
                </c:pt>
                <c:pt idx="10">
                  <c:v>5.32746235603615E-5</c:v>
                </c:pt>
                <c:pt idx="11">
                  <c:v>5.4264275011077998E-5</c:v>
                </c:pt>
                <c:pt idx="12">
                  <c:v>5.5272301174746203E-5</c:v>
                </c:pt>
                <c:pt idx="13">
                  <c:v>5.6299042450022397E-5</c:v>
                </c:pt>
                <c:pt idx="14">
                  <c:v>5.7344845534891999E-5</c:v>
                </c:pt>
                <c:pt idx="15">
                  <c:v>5.8410063541817598E-5</c:v>
                </c:pt>
                <c:pt idx="16">
                  <c:v>5.9495056115002197E-5</c:v>
                </c:pt>
                <c:pt idx="17">
                  <c:v>6.0600189549801903E-5</c:v>
                </c:pt>
                <c:pt idx="18">
                  <c:v>6.1725836914324907E-5</c:v>
                </c:pt>
                <c:pt idx="19">
                  <c:v>6.28723781732556E-5</c:v>
                </c:pt>
                <c:pt idx="20">
                  <c:v>6.4040200313938197E-5</c:v>
                </c:pt>
                <c:pt idx="21">
                  <c:v>6.5229697474761806E-5</c:v>
                </c:pt>
                <c:pt idx="22">
                  <c:v>6.6441271075884893E-5</c:v>
                </c:pt>
                <c:pt idx="23">
                  <c:v>6.7675329952337606E-5</c:v>
                </c:pt>
                <c:pt idx="24">
                  <c:v>6.8932290489545406E-5</c:v>
                </c:pt>
                <c:pt idx="25">
                  <c:v>7.02125767613132E-5</c:v>
                </c:pt>
                <c:pt idx="26">
                  <c:v>7.15166206703121E-5</c:v>
                </c:pt>
                <c:pt idx="27">
                  <c:v>7.2844862091112997E-5</c:v>
                </c:pt>
                <c:pt idx="28">
                  <c:v>7.4197749015809602E-5</c:v>
                </c:pt>
                <c:pt idx="29">
                  <c:v>7.5575737702274193E-5</c:v>
                </c:pt>
                <c:pt idx="30">
                  <c:v>7.6979292825093406E-5</c:v>
                </c:pt>
                <c:pt idx="31">
                  <c:v>7.8408887629227903E-5</c:v>
                </c:pt>
                <c:pt idx="32">
                  <c:v>7.9865004086442104E-5</c:v>
                </c:pt>
                <c:pt idx="33">
                  <c:v>8.1348133054554402E-5</c:v>
                </c:pt>
                <c:pt idx="34">
                  <c:v>8.2858774439551399E-5</c:v>
                </c:pt>
                <c:pt idx="35">
                  <c:v>8.4397437360619006E-5</c:v>
                </c:pt>
                <c:pt idx="36">
                  <c:v>8.5964640318137101E-5</c:v>
                </c:pt>
                <c:pt idx="37">
                  <c:v>8.7560911364690605E-5</c:v>
                </c:pt>
                <c:pt idx="38">
                  <c:v>8.9186788279147099E-5</c:v>
                </c:pt>
                <c:pt idx="39">
                  <c:v>9.0842818743851005E-5</c:v>
                </c:pt>
                <c:pt idx="40">
                  <c:v>9.2529560524992599E-5</c:v>
                </c:pt>
                <c:pt idx="41">
                  <c:v>9.4247581656199301E-5</c:v>
                </c:pt>
                <c:pt idx="42">
                  <c:v>9.5997460625408797E-5</c:v>
                </c:pt>
                <c:pt idx="43">
                  <c:v>9.7779786565076296E-5</c:v>
                </c:pt>
                <c:pt idx="44">
                  <c:v>9.9595159445774195E-5</c:v>
                </c:pt>
                <c:pt idx="45">
                  <c:v>1.01444190273239E-4</c:v>
                </c:pt>
                <c:pt idx="46">
                  <c:v>1.03327501288927E-4</c:v>
                </c:pt>
                <c:pt idx="47">
                  <c:v>1.05245726174135E-4</c:v>
                </c:pt>
                <c:pt idx="48">
                  <c:v>1.07199510257742E-4</c:v>
                </c:pt>
                <c:pt idx="49">
                  <c:v>1.09189510727648E-4</c:v>
                </c:pt>
                <c:pt idx="50">
                  <c:v>1.11216396845947E-4</c:v>
                </c:pt>
                <c:pt idx="51">
                  <c:v>1.13280850167919E-4</c:v>
                </c:pt>
                <c:pt idx="52">
                  <c:v>1.15383564764895E-4</c:v>
                </c:pt>
                <c:pt idx="53">
                  <c:v>1.17525247451055E-4</c:v>
                </c:pt>
                <c:pt idx="54">
                  <c:v>1.19706618014237E-4</c:v>
                </c:pt>
                <c:pt idx="55">
                  <c:v>1.21928409450805E-4</c:v>
                </c:pt>
                <c:pt idx="56">
                  <c:v>1.2419136820466601E-4</c:v>
                </c:pt>
                <c:pt idx="57">
                  <c:v>1.26496254410482E-4</c:v>
                </c:pt>
                <c:pt idx="58">
                  <c:v>1.2884384214115999E-4</c:v>
                </c:pt>
                <c:pt idx="59">
                  <c:v>1.3123491965968501E-4</c:v>
                </c:pt>
                <c:pt idx="60">
                  <c:v>1.3367028967536799E-4</c:v>
                </c:pt>
                <c:pt idx="61">
                  <c:v>1.3615076960458501E-4</c:v>
                </c:pt>
                <c:pt idx="62">
                  <c:v>1.3867719183606599E-4</c:v>
                </c:pt>
                <c:pt idx="63">
                  <c:v>1.4125040400082801E-4</c:v>
                </c:pt>
                <c:pt idx="64">
                  <c:v>1.43871269246811E-4</c:v>
                </c:pt>
                <c:pt idx="65">
                  <c:v>1.4654066651830199E-4</c:v>
                </c:pt>
                <c:pt idx="66">
                  <c:v>1.49259490840217E-4</c:v>
                </c:pt>
                <c:pt idx="67">
                  <c:v>1.5202865360732599E-4</c:v>
                </c:pt>
                <c:pt idx="68">
                  <c:v>1.5484908287849699E-4</c:v>
                </c:pt>
                <c:pt idx="69">
                  <c:v>1.5772172367603201E-4</c:v>
                </c:pt>
                <c:pt idx="70">
                  <c:v>1.60647538290192E-4</c:v>
                </c:pt>
                <c:pt idx="71">
                  <c:v>1.63627506588977E-4</c:v>
                </c:pt>
                <c:pt idx="72">
                  <c:v>1.6666262633325001E-4</c:v>
                </c:pt>
                <c:pt idx="73">
                  <c:v>1.69753913497294E-4</c:v>
                </c:pt>
                <c:pt idx="74">
                  <c:v>1.7290240259487799E-4</c:v>
                </c:pt>
                <c:pt idx="75">
                  <c:v>1.76109147010924E-4</c:v>
                </c:pt>
                <c:pt idx="76">
                  <c:v>1.79375219338863E-4</c:v>
                </c:pt>
                <c:pt idx="77">
                  <c:v>1.8270171172375601E-4</c:v>
                </c:pt>
                <c:pt idx="78">
                  <c:v>1.8608973621128899E-4</c:v>
                </c:pt>
                <c:pt idx="79">
                  <c:v>1.8954042510272001E-4</c:v>
                </c:pt>
                <c:pt idx="80">
                  <c:v>1.9305493131585699E-4</c:v>
                </c:pt>
                <c:pt idx="81">
                  <c:v>1.9663442875219201E-4</c:v>
                </c:pt>
                <c:pt idx="82">
                  <c:v>2.00280112670249E-4</c:v>
                </c:pt>
                <c:pt idx="83">
                  <c:v>2.0399320006526001E-4</c:v>
                </c:pt>
                <c:pt idx="84">
                  <c:v>2.07774930055261E-4</c:v>
                </c:pt>
                <c:pt idx="85">
                  <c:v>2.1162656427369401E-4</c:v>
                </c:pt>
                <c:pt idx="86">
                  <c:v>2.1554938726863E-4</c:v>
                </c:pt>
                <c:pt idx="87">
                  <c:v>2.1954470690868999E-4</c:v>
                </c:pt>
                <c:pt idx="88">
                  <c:v>2.23613854795777E-4</c:v>
                </c:pt>
                <c:pt idx="89">
                  <c:v>2.2775818668471201E-4</c:v>
                </c:pt>
                <c:pt idx="90">
                  <c:v>2.3197908290987999E-4</c:v>
                </c:pt>
                <c:pt idx="91">
                  <c:v>2.3627794881897501E-4</c:v>
                </c:pt>
                <c:pt idx="92">
                  <c:v>2.40656215213962E-4</c:v>
                </c:pt>
                <c:pt idx="93">
                  <c:v>2.4511533879934699E-4</c:v>
                </c:pt>
                <c:pt idx="94">
                  <c:v>2.4965680263786298E-4</c:v>
                </c:pt>
                <c:pt idx="95">
                  <c:v>2.5428211661367698E-4</c:v>
                </c:pt>
                <c:pt idx="96">
                  <c:v>2.5899281790321802E-4</c:v>
                </c:pt>
                <c:pt idx="97">
                  <c:v>2.6379047145373902E-4</c:v>
                </c:pt>
                <c:pt idx="98">
                  <c:v>2.6867667046971802E-4</c:v>
                </c:pt>
                <c:pt idx="99">
                  <c:v>2.73653036907198E-4</c:v>
                </c:pt>
                <c:pt idx="100">
                  <c:v>2.7872122197618001E-4</c:v>
                </c:pt>
                <c:pt idx="101">
                  <c:v>2.8388290665118003E-4</c:v>
                </c:pt>
                <c:pt idx="102">
                  <c:v>2.8913980219005098E-4</c:v>
                </c:pt>
                <c:pt idx="103">
                  <c:v>2.9449365066118601E-4</c:v>
                </c:pt>
                <c:pt idx="104">
                  <c:v>2.9994622547920198E-4</c:v>
                </c:pt>
                <c:pt idx="105">
                  <c:v>3.0549933194923599E-4</c:v>
                </c:pt>
                <c:pt idx="106">
                  <c:v>3.11154807819934E-4</c:v>
                </c:pt>
                <c:pt idx="107">
                  <c:v>3.1691452384527202E-4</c:v>
                </c:pt>
                <c:pt idx="108">
                  <c:v>3.22780384355301E-4</c:v>
                </c:pt>
                <c:pt idx="109">
                  <c:v>3.2875432783593202E-4</c:v>
                </c:pt>
                <c:pt idx="110">
                  <c:v>3.3483832751788099E-4</c:v>
                </c:pt>
                <c:pt idx="111">
                  <c:v>3.4103439197487599E-4</c:v>
                </c:pt>
                <c:pt idx="112">
                  <c:v>3.47344565731235E-4</c:v>
                </c:pt>
                <c:pt idx="113">
                  <c:v>3.5377092987893698E-4</c:v>
                </c:pt>
                <c:pt idx="114">
                  <c:v>3.6031560270429402E-4</c:v>
                </c:pt>
                <c:pt idx="115">
                  <c:v>3.6698074032432299E-4</c:v>
                </c:pt>
                <c:pt idx="116">
                  <c:v>3.7376853733294801E-4</c:v>
                </c:pt>
                <c:pt idx="117">
                  <c:v>3.8068122745712698E-4</c:v>
                </c:pt>
                <c:pt idx="118">
                  <c:v>3.8772108422301999E-4</c:v>
                </c:pt>
                <c:pt idx="119">
                  <c:v>3.9489042163231002E-4</c:v>
                </c:pt>
                <c:pt idx="120">
                  <c:v>4.0219159484877699E-4</c:v>
                </c:pt>
                <c:pt idx="121">
                  <c:v>4.0962700089524398E-4</c:v>
                </c:pt>
                <c:pt idx="122">
                  <c:v>4.1719907936098202E-4</c:v>
                </c:pt>
                <c:pt idx="123">
                  <c:v>4.24910313119718E-4</c:v>
                </c:pt>
                <c:pt idx="124">
                  <c:v>4.32763229058296E-4</c:v>
                </c:pt>
                <c:pt idx="125">
                  <c:v>4.4076039881614997E-4</c:v>
                </c:pt>
                <c:pt idx="126">
                  <c:v>4.4890443953565302E-4</c:v>
                </c:pt>
                <c:pt idx="127">
                  <c:v>4.5719801462344999E-4</c:v>
                </c:pt>
                <c:pt idx="128">
                  <c:v>4.6564383452289698E-4</c:v>
                </c:pt>
                <c:pt idx="129">
                  <c:v>4.7424465749766397E-4</c:v>
                </c:pt>
                <c:pt idx="130">
                  <c:v>4.83003290426636E-4</c:v>
                </c:pt>
                <c:pt idx="131">
                  <c:v>4.9192258961017503E-4</c:v>
                </c:pt>
                <c:pt idx="132">
                  <c:v>5.0100546158784402E-4</c:v>
                </c:pt>
                <c:pt idx="133">
                  <c:v>5.1025486396770198E-4</c:v>
                </c:pt>
                <c:pt idx="134">
                  <c:v>5.19673806267206E-4</c:v>
                </c:pt>
                <c:pt idx="135">
                  <c:v>5.2926535076586504E-4</c:v>
                </c:pt>
                <c:pt idx="136">
                  <c:v>5.3903261336966999E-4</c:v>
                </c:pt>
                <c:pt idx="137">
                  <c:v>5.4897876448740501E-4</c:v>
                </c:pt>
                <c:pt idx="138">
                  <c:v>5.5910702991892702E-4</c:v>
                </c:pt>
                <c:pt idx="139">
                  <c:v>5.6942069175542503E-4</c:v>
                </c:pt>
                <c:pt idx="140">
                  <c:v>5.7992308929181102E-4</c:v>
                </c:pt>
                <c:pt idx="141">
                  <c:v>5.9061761995121004E-4</c:v>
                </c:pt>
                <c:pt idx="142">
                  <c:v>6.0150774022168997E-4</c:v>
                </c:pt>
                <c:pt idx="143">
                  <c:v>6.1259696660521902E-4</c:v>
                </c:pt>
                <c:pt idx="144">
                  <c:v>6.2388887657894199E-4</c:v>
                </c:pt>
                <c:pt idx="145">
                  <c:v>6.3538710956879399E-4</c:v>
                </c:pt>
                <c:pt idx="146">
                  <c:v>6.4709536793548404E-4</c:v>
                </c:pt>
                <c:pt idx="147">
                  <c:v>6.5901741797291997E-4</c:v>
                </c:pt>
                <c:pt idx="148">
                  <c:v>6.7115709091903003E-4</c:v>
                </c:pt>
                <c:pt idx="149">
                  <c:v>6.8351828397907499E-4</c:v>
                </c:pt>
                <c:pt idx="150">
                  <c:v>6.9610496136140803E-4</c:v>
                </c:pt>
                <c:pt idx="151">
                  <c:v>7.0890957412725298E-4</c:v>
                </c:pt>
                <c:pt idx="152">
                  <c:v>7.2195873714582103E-4</c:v>
                </c:pt>
                <c:pt idx="153">
                  <c:v>7.3524565349537396E-4</c:v>
                </c:pt>
                <c:pt idx="154">
                  <c:v>7.4877456399993097E-4</c:v>
                </c:pt>
                <c:pt idx="155">
                  <c:v>7.62549781742366E-4</c:v>
                </c:pt>
                <c:pt idx="156">
                  <c:v>7.7657569316884399E-4</c:v>
                </c:pt>
                <c:pt idx="157">
                  <c:v>7.9085675920526402E-4</c:v>
                </c:pt>
                <c:pt idx="158">
                  <c:v>8.0539751638564997E-4</c:v>
                </c:pt>
                <c:pt idx="159">
                  <c:v>8.2020257799239799E-4</c:v>
                </c:pt>
                <c:pt idx="160">
                  <c:v>8.3527663520826395E-4</c:v>
                </c:pt>
                <c:pt idx="161">
                  <c:v>8.5062445828005498E-4</c:v>
                </c:pt>
                <c:pt idx="162">
                  <c:v>8.6625089769380703E-4</c:v>
                </c:pt>
                <c:pt idx="163">
                  <c:v>8.8216088536141005E-4</c:v>
                </c:pt>
                <c:pt idx="164">
                  <c:v>8.9835943581846503E-4</c:v>
                </c:pt>
                <c:pt idx="165">
                  <c:v>9.1485164743323598E-4</c:v>
                </c:pt>
                <c:pt idx="166">
                  <c:v>9.3164270362656001E-4</c:v>
                </c:pt>
                <c:pt idx="167">
                  <c:v>9.4873787410243101E-4</c:v>
                </c:pt>
                <c:pt idx="168">
                  <c:v>9.6614251608916697E-4</c:v>
                </c:pt>
                <c:pt idx="169">
                  <c:v>9.83862075590834E-4</c:v>
                </c:pt>
                <c:pt idx="170">
                  <c:v>1.0019020886487199E-3</c:v>
                </c:pt>
                <c:pt idx="171">
                  <c:v>1.0202681826126899E-3</c:v>
                </c:pt>
                <c:pt idx="172">
                  <c:v>1.0389660774218999E-3</c:v>
                </c:pt>
                <c:pt idx="173">
                  <c:v>1.0580015868948999E-3</c:v>
                </c:pt>
                <c:pt idx="174">
                  <c:v>1.07738062002851E-3</c:v>
                </c:pt>
                <c:pt idx="175">
                  <c:v>1.0971091823053199E-3</c:v>
                </c:pt>
                <c:pt idx="176">
                  <c:v>1.11719337700937E-3</c:v>
                </c:pt>
                <c:pt idx="177">
                  <c:v>1.13763940654959E-3</c:v>
                </c:pt>
                <c:pt idx="178">
                  <c:v>1.15845357379074E-3</c:v>
                </c:pt>
                <c:pt idx="179">
                  <c:v>1.17964228339117E-3</c:v>
                </c:pt>
                <c:pt idx="180">
                  <c:v>1.20121204314725E-3</c:v>
                </c:pt>
                <c:pt idx="181">
                  <c:v>1.22316946534363E-3</c:v>
                </c:pt>
                <c:pt idx="182">
                  <c:v>1.24552126810916E-3</c:v>
                </c:pt>
                <c:pt idx="183">
                  <c:v>1.26827427677766E-3</c:v>
                </c:pt>
                <c:pt idx="184">
                  <c:v>1.2914354252531401E-3</c:v>
                </c:pt>
                <c:pt idx="185">
                  <c:v>1.31501175737875E-3</c:v>
                </c:pt>
                <c:pt idx="186">
                  <c:v>1.33901042830888E-3</c:v>
                </c:pt>
                <c:pt idx="187">
                  <c:v>1.3634387058837701E-3</c:v>
                </c:pt>
                <c:pt idx="188">
                  <c:v>1.3883039720058699E-3</c:v>
                </c:pt>
                <c:pt idx="189">
                  <c:v>1.41361372401723E-3</c:v>
                </c:pt>
                <c:pt idx="190">
                  <c:v>1.43937557607716E-3</c:v>
                </c:pt>
                <c:pt idx="191">
                  <c:v>1.4655972605393101E-3</c:v>
                </c:pt>
                <c:pt idx="192">
                  <c:v>1.4922866293274801E-3</c:v>
                </c:pt>
                <c:pt idx="193">
                  <c:v>1.5194516553089399E-3</c:v>
                </c:pt>
                <c:pt idx="194">
                  <c:v>1.5471004336647001E-3</c:v>
                </c:pt>
                <c:pt idx="195">
                  <c:v>1.57524118325556E-3</c:v>
                </c:pt>
                <c:pt idx="196">
                  <c:v>1.60388224798285E-3</c:v>
                </c:pt>
                <c:pt idx="197">
                  <c:v>1.63303209814309E-3</c:v>
                </c:pt>
                <c:pt idx="198">
                  <c:v>1.66269933177508E-3</c:v>
                </c:pt>
                <c:pt idx="199">
                  <c:v>1.6928926759986001E-3</c:v>
                </c:pt>
                <c:pt idx="200">
                  <c:v>1.7236209883433201E-3</c:v>
                </c:pt>
                <c:pt idx="201">
                  <c:v>1.7548932580667199E-3</c:v>
                </c:pt>
                <c:pt idx="202">
                  <c:v>1.7867186074597701E-3</c:v>
                </c:pt>
                <c:pt idx="203">
                  <c:v>1.8191062931387999E-3</c:v>
                </c:pt>
                <c:pt idx="204">
                  <c:v>1.8520657073225E-3</c:v>
                </c:pt>
                <c:pt idx="205">
                  <c:v>1.8856063790922101E-3</c:v>
                </c:pt>
                <c:pt idx="206">
                  <c:v>1.91973797563422E-3</c:v>
                </c:pt>
                <c:pt idx="207">
                  <c:v>1.9544703034623701E-3</c:v>
                </c:pt>
                <c:pt idx="208">
                  <c:v>1.9898133096192599E-3</c:v>
                </c:pt>
                <c:pt idx="209">
                  <c:v>2.0257770828545998E-3</c:v>
                </c:pt>
                <c:pt idx="210">
                  <c:v>2.0623718547784901E-3</c:v>
                </c:pt>
                <c:pt idx="211">
                  <c:v>2.0996080009882999E-3</c:v>
                </c:pt>
                <c:pt idx="212">
                  <c:v>2.1374960421667202E-3</c:v>
                </c:pt>
                <c:pt idx="213">
                  <c:v>2.17604664514944E-3</c:v>
                </c:pt>
                <c:pt idx="214">
                  <c:v>2.2152706239600799E-3</c:v>
                </c:pt>
                <c:pt idx="215">
                  <c:v>2.2551789408104201E-3</c:v>
                </c:pt>
                <c:pt idx="216">
                  <c:v>2.2957827070637202E-3</c:v>
                </c:pt>
                <c:pt idx="217">
                  <c:v>2.3370931841586698E-3</c:v>
                </c:pt>
                <c:pt idx="218">
                  <c:v>2.3791217844919099E-3</c:v>
                </c:pt>
                <c:pt idx="219">
                  <c:v>2.4218800722564E-3</c:v>
                </c:pt>
                <c:pt idx="220">
                  <c:v>2.4653797642332901E-3</c:v>
                </c:pt>
                <c:pt idx="221">
                  <c:v>2.5096327305346401E-3</c:v>
                </c:pt>
                <c:pt idx="222">
                  <c:v>2.5546509952942202E-3</c:v>
                </c:pt>
                <c:pt idx="223">
                  <c:v>2.6004467373038202E-3</c:v>
                </c:pt>
                <c:pt idx="224">
                  <c:v>2.64703229059193E-3</c:v>
                </c:pt>
                <c:pt idx="225">
                  <c:v>2.6944201449421198E-3</c:v>
                </c:pt>
                <c:pt idx="226">
                  <c:v>2.7426229463478002E-3</c:v>
                </c:pt>
                <c:pt idx="227">
                  <c:v>2.7916534974004102E-3</c:v>
                </c:pt>
                <c:pt idx="228">
                  <c:v>2.8415247576077602E-3</c:v>
                </c:pt>
                <c:pt idx="229">
                  <c:v>2.89224984363909E-3</c:v>
                </c:pt>
                <c:pt idx="230">
                  <c:v>2.9438420294935798E-3</c:v>
                </c:pt>
                <c:pt idx="231">
                  <c:v>2.99631474658855E-3</c:v>
                </c:pt>
                <c:pt idx="232">
                  <c:v>3.0496815837639702E-3</c:v>
                </c:pt>
                <c:pt idx="233">
                  <c:v>3.1039562871992901E-3</c:v>
                </c:pt>
                <c:pt idx="234">
                  <c:v>3.1591527602389002E-3</c:v>
                </c:pt>
                <c:pt idx="235">
                  <c:v>3.2152850631221698E-3</c:v>
                </c:pt>
                <c:pt idx="236">
                  <c:v>3.2723674126139799E-3</c:v>
                </c:pt>
                <c:pt idx="237">
                  <c:v>3.33041418153174E-3</c:v>
                </c:pt>
                <c:pt idx="238">
                  <c:v>3.3894398981642098E-3</c:v>
                </c:pt>
                <c:pt idx="239">
                  <c:v>3.4494592455781301E-3</c:v>
                </c:pt>
                <c:pt idx="240">
                  <c:v>3.5104870608078302E-3</c:v>
                </c:pt>
                <c:pt idx="241">
                  <c:v>3.5725383339232099E-3</c:v>
                </c:pt>
                <c:pt idx="242">
                  <c:v>3.6356282069713499E-3</c:v>
                </c:pt>
                <c:pt idx="243">
                  <c:v>3.69977197278683E-3</c:v>
                </c:pt>
                <c:pt idx="244">
                  <c:v>3.7649850736656402E-3</c:v>
                </c:pt>
                <c:pt idx="245">
                  <c:v>3.8312830998975199E-3</c:v>
                </c:pt>
                <c:pt idx="246">
                  <c:v>3.8986817881514102E-3</c:v>
                </c:pt>
                <c:pt idx="247">
                  <c:v>3.9671970197085399E-3</c:v>
                </c:pt>
                <c:pt idx="248">
                  <c:v>4.0368448185375896E-3</c:v>
                </c:pt>
                <c:pt idx="249">
                  <c:v>4.1076413492060803E-3</c:v>
                </c:pt>
                <c:pt idx="250">
                  <c:v>4.1796029146220597E-3</c:v>
                </c:pt>
                <c:pt idx="251">
                  <c:v>4.25274595360009E-3</c:v>
                </c:pt>
                <c:pt idx="252">
                  <c:v>4.3270870382452597E-3</c:v>
                </c:pt>
                <c:pt idx="253">
                  <c:v>4.4026428711487703E-3</c:v>
                </c:pt>
                <c:pt idx="254">
                  <c:v>4.4794302823884698E-3</c:v>
                </c:pt>
                <c:pt idx="255">
                  <c:v>4.5574662263276099E-3</c:v>
                </c:pt>
                <c:pt idx="256">
                  <c:v>4.6367677782048703E-3</c:v>
                </c:pt>
                <c:pt idx="257">
                  <c:v>4.7173521305081999E-3</c:v>
                </c:pt>
                <c:pt idx="258">
                  <c:v>4.7992365891255297E-3</c:v>
                </c:pt>
                <c:pt idx="259">
                  <c:v>4.8824385692641803E-3</c:v>
                </c:pt>
                <c:pt idx="260">
                  <c:v>4.9669755911313802E-3</c:v>
                </c:pt>
                <c:pt idx="261">
                  <c:v>5.0528652753678502E-3</c:v>
                </c:pt>
                <c:pt idx="262">
                  <c:v>5.1401253382255497E-3</c:v>
                </c:pt>
                <c:pt idx="263">
                  <c:v>5.2287735864815299E-3</c:v>
                </c:pt>
                <c:pt idx="264">
                  <c:v>5.3188279120780996E-3</c:v>
                </c:pt>
                <c:pt idx="265">
                  <c:v>5.4103062864806597E-3</c:v>
                </c:pt>
                <c:pt idx="266">
                  <c:v>5.5032267547428099E-3</c:v>
                </c:pt>
                <c:pt idx="267">
                  <c:v>5.5976074292691403E-3</c:v>
                </c:pt>
                <c:pt idx="268">
                  <c:v>5.6934664832646604E-3</c:v>
                </c:pt>
                <c:pt idx="269">
                  <c:v>5.7908221438601202E-3</c:v>
                </c:pt>
                <c:pt idx="270">
                  <c:v>5.8896926849018203E-3</c:v>
                </c:pt>
                <c:pt idx="271">
                  <c:v>5.9900964193932999E-3</c:v>
                </c:pt>
                <c:pt idx="272">
                  <c:v>6.0920516915770398E-3</c:v>
                </c:pt>
                <c:pt idx="273">
                  <c:v>6.1955768686422202E-3</c:v>
                </c:pt>
                <c:pt idx="274">
                  <c:v>6.3006903320448797E-3</c:v>
                </c:pt>
                <c:pt idx="275">
                  <c:v>6.4074104684259496E-3</c:v>
                </c:pt>
                <c:pt idx="276">
                  <c:v>6.5158353169562002E-3</c:v>
                </c:pt>
                <c:pt idx="277">
                  <c:v>6.62583088214191E-3</c:v>
                </c:pt>
                <c:pt idx="278">
                  <c:v>6.7374888032291297E-3</c:v>
                </c:pt>
                <c:pt idx="279">
                  <c:v>6.8508274360499803E-3</c:v>
                </c:pt>
                <c:pt idx="280">
                  <c:v>6.96586509324525E-3</c:v>
                </c:pt>
                <c:pt idx="281">
                  <c:v>7.0826200326555297E-3</c:v>
                </c:pt>
                <c:pt idx="282">
                  <c:v>7.2011104451930501E-3</c:v>
                </c:pt>
                <c:pt idx="283">
                  <c:v>7.3213544421706104E-3</c:v>
                </c:pt>
                <c:pt idx="284">
                  <c:v>7.4433700420625803E-3</c:v>
                </c:pt>
                <c:pt idx="285">
                  <c:v>7.5671751566717396E-3</c:v>
                </c:pt>
                <c:pt idx="286">
                  <c:v>7.6927875766726198E-3</c:v>
                </c:pt>
                <c:pt idx="287">
                  <c:v>7.8202249565015591E-3</c:v>
                </c:pt>
                <c:pt idx="288">
                  <c:v>7.9495047985597596E-3</c:v>
                </c:pt>
                <c:pt idx="289">
                  <c:v>8.0806444366951693E-3</c:v>
                </c:pt>
                <c:pt idx="290">
                  <c:v>8.2136610189244806E-3</c:v>
                </c:pt>
                <c:pt idx="291">
                  <c:v>8.3485714893559299E-3</c:v>
                </c:pt>
                <c:pt idx="292">
                  <c:v>8.4853925692690499E-3</c:v>
                </c:pt>
                <c:pt idx="293">
                  <c:v>8.6241407373054395E-3</c:v>
                </c:pt>
                <c:pt idx="294">
                  <c:v>8.76483220872179E-3</c:v>
                </c:pt>
                <c:pt idx="295">
                  <c:v>8.9074829136518794E-3</c:v>
                </c:pt>
                <c:pt idx="296">
                  <c:v>9.0521084743225601E-3</c:v>
                </c:pt>
                <c:pt idx="297">
                  <c:v>9.1987241811637994E-3</c:v>
                </c:pt>
                <c:pt idx="298">
                  <c:v>9.3473449677501895E-3</c:v>
                </c:pt>
                <c:pt idx="299">
                  <c:v>9.4979853845077698E-3</c:v>
                </c:pt>
                <c:pt idx="300">
                  <c:v>9.65065957111607E-3</c:v>
                </c:pt>
                <c:pt idx="301">
                  <c:v>9.8053812275318494E-3</c:v>
                </c:pt>
                <c:pt idx="302">
                  <c:v>9.9621635835582707E-3</c:v>
                </c:pt>
                <c:pt idx="303">
                  <c:v>1.0121019366879799E-2</c:v>
                </c:pt>
                <c:pt idx="304">
                  <c:v>1.02819607694803E-2</c:v>
                </c:pt>
                <c:pt idx="305">
                  <c:v>1.04449994123596E-2</c:v>
                </c:pt>
                <c:pt idx="306">
                  <c:v>1.0610146308462701E-2</c:v>
                </c:pt>
                <c:pt idx="307">
                  <c:v>1.0777411823733801E-2</c:v>
                </c:pt>
                <c:pt idx="308">
                  <c:v>1.0946805636209599E-2</c:v>
                </c:pt>
                <c:pt idx="309">
                  <c:v>1.11183366930638E-2</c:v>
                </c:pt>
                <c:pt idx="310">
                  <c:v>1.12920131655219E-2</c:v>
                </c:pt>
                <c:pt idx="311">
                  <c:v>1.1467842401566499E-2</c:v>
                </c:pt>
                <c:pt idx="312">
                  <c:v>1.1645830876361001E-2</c:v>
                </c:pt>
                <c:pt idx="313">
                  <c:v>1.18259841403285E-2</c:v>
                </c:pt>
                <c:pt idx="314">
                  <c:v>1.2008306764833301E-2</c:v>
                </c:pt>
                <c:pt idx="315">
                  <c:v>1.21928022854286E-2</c:v>
                </c:pt>
                <c:pt idx="316">
                  <c:v>1.2379473142650499E-2</c:v>
                </c:pt>
                <c:pt idx="317">
                  <c:v>1.2568320620361499E-2</c:v>
                </c:pt>
                <c:pt idx="318">
                  <c:v>1.27593447816757E-2</c:v>
                </c:pt>
                <c:pt idx="319">
                  <c:v>1.2952544402525201E-2</c:v>
                </c:pt>
                <c:pt idx="320">
                  <c:v>1.31478072181058E-2</c:v>
                </c:pt>
                <c:pt idx="321">
                  <c:v>1.3345337305019E-2</c:v>
                </c:pt>
                <c:pt idx="322">
                  <c:v>1.35450297588485E-2</c:v>
                </c:pt>
                <c:pt idx="323">
                  <c:v>1.37468774410819E-2</c:v>
                </c:pt>
                <c:pt idx="324">
                  <c:v>1.3950871566545399E-2</c:v>
                </c:pt>
                <c:pt idx="325">
                  <c:v>1.41570016285538E-2</c:v>
                </c:pt>
                <c:pt idx="326">
                  <c:v>1.4365255324011001E-2</c:v>
                </c:pt>
                <c:pt idx="327">
                  <c:v>1.45756184791041E-2</c:v>
                </c:pt>
                <c:pt idx="328">
                  <c:v>1.47880749763464E-2</c:v>
                </c:pt>
                <c:pt idx="329">
                  <c:v>1.5002606683847E-2</c:v>
                </c:pt>
                <c:pt idx="330">
                  <c:v>1.52191933878143E-2</c:v>
                </c:pt>
                <c:pt idx="331">
                  <c:v>1.5437812729442E-2</c:v>
                </c:pt>
                <c:pt idx="332">
                  <c:v>1.5658440147476201E-2</c:v>
                </c:pt>
                <c:pt idx="333">
                  <c:v>1.5881048827912601E-2</c:v>
                </c:pt>
                <c:pt idx="334">
                  <c:v>1.61056096624386E-2</c:v>
                </c:pt>
                <c:pt idx="335">
                  <c:v>1.6332091217391001E-2</c:v>
                </c:pt>
                <c:pt idx="336">
                  <c:v>1.65604597151661E-2</c:v>
                </c:pt>
                <c:pt idx="337">
                  <c:v>1.6790679030173498E-2</c:v>
                </c:pt>
                <c:pt idx="338">
                  <c:v>1.7022710701573199E-2</c:v>
                </c:pt>
                <c:pt idx="339">
                  <c:v>1.7256513965171801E-2</c:v>
                </c:pt>
                <c:pt idx="340">
                  <c:v>1.7492045806966301E-2</c:v>
                </c:pt>
                <c:pt idx="341">
                  <c:v>1.77292610409189E-2</c:v>
                </c:pt>
                <c:pt idx="342">
                  <c:v>1.7968112413598601E-2</c:v>
                </c:pt>
                <c:pt idx="343">
                  <c:v>1.8208605988942899E-2</c:v>
                </c:pt>
                <c:pt idx="344">
                  <c:v>1.8450582455996099E-2</c:v>
                </c:pt>
                <c:pt idx="345">
                  <c:v>1.86940416178305E-2</c:v>
                </c:pt>
                <c:pt idx="346">
                  <c:v>1.8938929339685402E-2</c:v>
                </c:pt>
                <c:pt idx="347">
                  <c:v>1.91851903741702E-2</c:v>
                </c:pt>
                <c:pt idx="348">
                  <c:v>1.9432768670212999E-2</c:v>
                </c:pt>
                <c:pt idx="349">
                  <c:v>1.9681607723901099E-2</c:v>
                </c:pt>
                <c:pt idx="350">
                  <c:v>1.9931650972386899E-2</c:v>
                </c:pt>
                <c:pt idx="351">
                  <c:v>2.0182842231551801E-2</c:v>
                </c:pt>
                <c:pt idx="352">
                  <c:v>2.0435126177570699E-2</c:v>
                </c:pt>
                <c:pt idx="353">
                  <c:v>2.06884488719026E-2</c:v>
                </c:pt>
                <c:pt idx="354">
                  <c:v>2.0942758328552299E-2</c:v>
                </c:pt>
                <c:pt idx="355">
                  <c:v>2.11980051217176E-2</c:v>
                </c:pt>
                <c:pt idx="356">
                  <c:v>2.14541430311674E-2</c:v>
                </c:pt>
                <c:pt idx="357">
                  <c:v>2.1711129721896798E-2</c:v>
                </c:pt>
                <c:pt idx="358">
                  <c:v>2.1968927453798501E-2</c:v>
                </c:pt>
                <c:pt idx="359">
                  <c:v>2.2227503816285001E-2</c:v>
                </c:pt>
                <c:pt idx="360">
                  <c:v>2.24868967841888E-2</c:v>
                </c:pt>
                <c:pt idx="361">
                  <c:v>2.27469781803251E-2</c:v>
                </c:pt>
                <c:pt idx="362">
                  <c:v>2.3007784819855499E-2</c:v>
                </c:pt>
                <c:pt idx="363">
                  <c:v>2.3269313904258598E-2</c:v>
                </c:pt>
                <c:pt idx="364">
                  <c:v>2.3531571840802599E-2</c:v>
                </c:pt>
                <c:pt idx="365">
                  <c:v>2.3794574975126801E-2</c:v>
                </c:pt>
                <c:pt idx="366">
                  <c:v>2.40583502914672E-2</c:v>
                </c:pt>
                <c:pt idx="367">
                  <c:v>2.4322936070441802E-2</c:v>
                </c:pt>
                <c:pt idx="368">
                  <c:v>2.4588382494090701E-2</c:v>
                </c:pt>
                <c:pt idx="369">
                  <c:v>2.4854752187735502E-2</c:v>
                </c:pt>
                <c:pt idx="370">
                  <c:v>2.5122120688163399E-2</c:v>
                </c:pt>
                <c:pt idx="371">
                  <c:v>2.5390576827639899E-2</c:v>
                </c:pt>
                <c:pt idx="372">
                  <c:v>2.5660223023305399E-2</c:v>
                </c:pt>
                <c:pt idx="373">
                  <c:v>2.5931175461597299E-2</c:v>
                </c:pt>
                <c:pt idx="374">
                  <c:v>2.6203564167464902E-2</c:v>
                </c:pt>
                <c:pt idx="375">
                  <c:v>2.6477295976262701E-2</c:v>
                </c:pt>
                <c:pt idx="376">
                  <c:v>2.6752964770091901E-2</c:v>
                </c:pt>
                <c:pt idx="377">
                  <c:v>2.70305380139686E-2</c:v>
                </c:pt>
                <c:pt idx="378">
                  <c:v>2.73101991958953E-2</c:v>
                </c:pt>
                <c:pt idx="379">
                  <c:v>2.7592144013683501E-2</c:v>
                </c:pt>
                <c:pt idx="380">
                  <c:v>2.78765795632459E-2</c:v>
                </c:pt>
                <c:pt idx="381">
                  <c:v>2.81637233479099E-2</c:v>
                </c:pt>
                <c:pt idx="382">
                  <c:v>2.8453802103286199E-2</c:v>
                </c:pt>
                <c:pt idx="383">
                  <c:v>2.87470504346235E-2</c:v>
                </c:pt>
                <c:pt idx="384">
                  <c:v>2.9043709266744201E-2</c:v>
                </c:pt>
                <c:pt idx="385">
                  <c:v>2.93440241106874E-2</c:v>
                </c:pt>
                <c:pt idx="386">
                  <c:v>2.9648243156137101E-2</c:v>
                </c:pt>
                <c:pt idx="387">
                  <c:v>2.99566152045786E-2</c:v>
                </c:pt>
                <c:pt idx="388">
                  <c:v>3.0269387464833201E-2</c:v>
                </c:pt>
                <c:pt idx="389">
                  <c:v>3.0586803239985201E-2</c:v>
                </c:pt>
                <c:pt idx="390">
                  <c:v>3.0909099542459201E-2</c:v>
                </c:pt>
                <c:pt idx="391">
                  <c:v>3.1236504681736801E-2</c:v>
                </c:pt>
                <c:pt idx="392">
                  <c:v>3.1569235876422699E-2</c:v>
                </c:pt>
                <c:pt idx="393">
                  <c:v>3.1907496948494402E-2</c:v>
                </c:pt>
                <c:pt idx="394">
                  <c:v>3.22514761619676E-2</c:v>
                </c:pt>
                <c:pt idx="395">
                  <c:v>3.2601344270255003E-2</c:v>
                </c:pt>
                <c:pt idx="396">
                  <c:v>3.2957252835590901E-2</c:v>
                </c:pt>
                <c:pt idx="397">
                  <c:v>3.3319332879626698E-2</c:v>
                </c:pt>
                <c:pt idx="398">
                  <c:v>3.3687693916386499E-2</c:v>
                </c:pt>
                <c:pt idx="399">
                  <c:v>3.4062423407227399E-2</c:v>
                </c:pt>
                <c:pt idx="400">
                  <c:v>3.4443586662567298E-2</c:v>
                </c:pt>
                <c:pt idx="401">
                  <c:v>3.4831227197510799E-2</c:v>
                </c:pt>
                <c:pt idx="402">
                  <c:v>3.5225367529018801E-2</c:v>
                </c:pt>
                <c:pt idx="403">
                  <c:v>3.5626010382043397E-2</c:v>
                </c:pt>
                <c:pt idx="404">
                  <c:v>3.6033140252358598E-2</c:v>
                </c:pt>
                <c:pt idx="405">
                  <c:v>3.6446725255989999E-2</c:v>
                </c:pt>
                <c:pt idx="406">
                  <c:v>3.6866719180431398E-2</c:v>
                </c:pt>
                <c:pt idx="407">
                  <c:v>3.72930636423238E-2</c:v>
                </c:pt>
                <c:pt idx="408">
                  <c:v>3.7725690250773797E-2</c:v>
                </c:pt>
                <c:pt idx="409">
                  <c:v>3.8164522675470797E-2</c:v>
                </c:pt>
                <c:pt idx="410">
                  <c:v>3.8609478524329902E-2</c:v>
                </c:pt>
                <c:pt idx="411">
                  <c:v>3.9060948619139703E-2</c:v>
                </c:pt>
                <c:pt idx="412">
                  <c:v>3.9517834780998101E-2</c:v>
                </c:pt>
                <c:pt idx="413">
                  <c:v>3.9980577949182701E-2</c:v>
                </c:pt>
                <c:pt idx="414">
                  <c:v>4.0449084195833103E-2</c:v>
                </c:pt>
                <c:pt idx="415">
                  <c:v>4.0923257626856002E-2</c:v>
                </c:pt>
                <c:pt idx="416">
                  <c:v>4.1403000000181198E-2</c:v>
                </c:pt>
                <c:pt idx="417">
                  <c:v>4.1888209980923699E-2</c:v>
                </c:pt>
                <c:pt idx="418">
                  <c:v>4.2378782093963799E-2</c:v>
                </c:pt>
                <c:pt idx="419">
                  <c:v>4.2874605450563701E-2</c:v>
                </c:pt>
                <c:pt idx="420">
                  <c:v>4.3375562337326902E-2</c:v>
                </c:pt>
                <c:pt idx="421">
                  <c:v>4.3881526762464297E-2</c:v>
                </c:pt>
                <c:pt idx="422">
                  <c:v>4.4392363055653701E-2</c:v>
                </c:pt>
                <c:pt idx="423">
                  <c:v>4.4907450320882399E-2</c:v>
                </c:pt>
                <c:pt idx="424">
                  <c:v>4.5427658708831697E-2</c:v>
                </c:pt>
                <c:pt idx="425">
                  <c:v>4.5952251711347099E-2</c:v>
                </c:pt>
                <c:pt idx="426">
                  <c:v>4.6481045906341403E-2</c:v>
                </c:pt>
                <c:pt idx="427">
                  <c:v>4.7013844871621503E-2</c:v>
                </c:pt>
                <c:pt idx="428">
                  <c:v>4.75504395620217E-2</c:v>
                </c:pt>
                <c:pt idx="429">
                  <c:v>4.8090609079474697E-2</c:v>
                </c:pt>
                <c:pt idx="430">
                  <c:v>4.8634121810497401E-2</c:v>
                </c:pt>
                <c:pt idx="431">
                  <c:v>4.9180736888976798E-2</c:v>
                </c:pt>
                <c:pt idx="432">
                  <c:v>4.9730205928960797E-2</c:v>
                </c:pt>
                <c:pt idx="433">
                  <c:v>5.0282274963051203E-2</c:v>
                </c:pt>
                <c:pt idx="434">
                  <c:v>5.0837154709174999E-2</c:v>
                </c:pt>
                <c:pt idx="435">
                  <c:v>5.1393558496865201E-2</c:v>
                </c:pt>
                <c:pt idx="436">
                  <c:v>5.1951803978433603E-2</c:v>
                </c:pt>
                <c:pt idx="437">
                  <c:v>5.2511633574804498E-2</c:v>
                </c:pt>
                <c:pt idx="438">
                  <c:v>5.30727947920593E-2</c:v>
                </c:pt>
                <c:pt idx="439">
                  <c:v>5.36350420568368E-2</c:v>
                </c:pt>
                <c:pt idx="440">
                  <c:v>5.4198138373759003E-2</c:v>
                </c:pt>
                <c:pt idx="441">
                  <c:v>5.4761856794080299E-2</c:v>
                </c:pt>
                <c:pt idx="442">
                  <c:v>5.5325981696349502E-2</c:v>
                </c:pt>
                <c:pt idx="443">
                  <c:v>5.5890309889995701E-2</c:v>
                </c:pt>
                <c:pt idx="444">
                  <c:v>5.6454651560999602E-2</c:v>
                </c:pt>
                <c:pt idx="445">
                  <c:v>5.7018831084930201E-2</c:v>
                </c:pt>
                <c:pt idx="446">
                  <c:v>5.75826877365017E-2</c:v>
                </c:pt>
                <c:pt idx="447">
                  <c:v>5.8145552788276503E-2</c:v>
                </c:pt>
                <c:pt idx="448">
                  <c:v>5.8708441457904201E-2</c:v>
                </c:pt>
                <c:pt idx="449">
                  <c:v>5.9270603625787899E-2</c:v>
                </c:pt>
                <c:pt idx="450">
                  <c:v>5.9831947009427303E-2</c:v>
                </c:pt>
                <c:pt idx="451">
                  <c:v>6.0392396844311101E-2</c:v>
                </c:pt>
                <c:pt idx="452">
                  <c:v>6.0951896588130501E-2</c:v>
                </c:pt>
                <c:pt idx="453">
                  <c:v>6.1510408666738403E-2</c:v>
                </c:pt>
                <c:pt idx="454">
                  <c:v>6.2067915258077803E-2</c:v>
                </c:pt>
                <c:pt idx="455">
                  <c:v>6.2624419102731699E-2</c:v>
                </c:pt>
                <c:pt idx="456">
                  <c:v>6.3179944322347595E-2</c:v>
                </c:pt>
                <c:pt idx="457">
                  <c:v>6.3734537220303394E-2</c:v>
                </c:pt>
                <c:pt idx="458">
                  <c:v>6.4288267032947405E-2</c:v>
                </c:pt>
                <c:pt idx="459">
                  <c:v>6.4841226594898299E-2</c:v>
                </c:pt>
                <c:pt idx="460">
                  <c:v>6.5393532878531002E-2</c:v>
                </c:pt>
                <c:pt idx="461">
                  <c:v>6.5945327366155701E-2</c:v>
                </c:pt>
                <c:pt idx="462">
                  <c:v>6.6496776213744099E-2</c:v>
                </c:pt>
                <c:pt idx="463">
                  <c:v>6.7048070167471302E-2</c:v>
                </c:pt>
                <c:pt idx="464">
                  <c:v>6.7599424198881902E-2</c:v>
                </c:pt>
                <c:pt idx="465">
                  <c:v>6.8151076831059296E-2</c:v>
                </c:pt>
                <c:pt idx="466">
                  <c:v>6.8703289136599399E-2</c:v>
                </c:pt>
                <c:pt idx="467">
                  <c:v>6.9256343398152204E-2</c:v>
                </c:pt>
                <c:pt idx="468">
                  <c:v>6.9811245784524301E-2</c:v>
                </c:pt>
                <c:pt idx="469">
                  <c:v>7.0366798551752305E-2</c:v>
                </c:pt>
                <c:pt idx="470">
                  <c:v>7.0924164667702197E-2</c:v>
                </c:pt>
                <c:pt idx="471">
                  <c:v>7.1483689352240407E-2</c:v>
                </c:pt>
                <c:pt idx="472">
                  <c:v>7.2045727993407693E-2</c:v>
                </c:pt>
                <c:pt idx="473">
                  <c:v>7.2610643193827998E-2</c:v>
                </c:pt>
                <c:pt idx="474">
                  <c:v>7.3178801721249298E-2</c:v>
                </c:pt>
                <c:pt idx="475">
                  <c:v>7.3750571427593697E-2</c:v>
                </c:pt>
                <c:pt idx="476">
                  <c:v>7.4326318202004693E-2</c:v>
                </c:pt>
                <c:pt idx="477">
                  <c:v>7.4906403021850407E-2</c:v>
                </c:pt>
                <c:pt idx="478">
                  <c:v>7.5491179161613298E-2</c:v>
                </c:pt>
                <c:pt idx="479">
                  <c:v>7.6080989613356798E-2</c:v>
                </c:pt>
                <c:pt idx="480">
                  <c:v>7.6676164764408E-2</c:v>
                </c:pt>
                <c:pt idx="481">
                  <c:v>7.7277020368496804E-2</c:v>
                </c:pt>
                <c:pt idx="482">
                  <c:v>7.7883855836402699E-2</c:v>
                </c:pt>
                <c:pt idx="483">
                  <c:v>7.8496952861675601E-2</c:v>
                </c:pt>
                <c:pt idx="484">
                  <c:v>7.9116574386738595E-2</c:v>
                </c:pt>
                <c:pt idx="485">
                  <c:v>7.9742963905079595E-2</c:v>
                </c:pt>
                <c:pt idx="486">
                  <c:v>8.03763450866542E-2</c:v>
                </c:pt>
                <c:pt idx="487">
                  <c:v>8.1016921706318801E-2</c:v>
                </c:pt>
                <c:pt idx="488">
                  <c:v>8.1664877849256898E-2</c:v>
                </c:pt>
                <c:pt idx="489">
                  <c:v>8.2320378363019503E-2</c:v>
                </c:pt>
                <c:pt idx="490">
                  <c:v>8.2983569522958503E-2</c:v>
                </c:pt>
                <c:pt idx="491">
                  <c:v>8.3654579876405497E-2</c:v>
                </c:pt>
                <c:pt idx="492">
                  <c:v>8.4333521230786204E-2</c:v>
                </c:pt>
                <c:pt idx="493">
                  <c:v>8.5020489751797407E-2</c:v>
                </c:pt>
                <c:pt idx="494">
                  <c:v>8.5715567139584406E-2</c:v>
                </c:pt>
                <c:pt idx="495">
                  <c:v>8.6418821853363303E-2</c:v>
                </c:pt>
                <c:pt idx="496">
                  <c:v>8.7130310357906804E-2</c:v>
                </c:pt>
                <c:pt idx="497">
                  <c:v>8.78500783685848E-2</c:v>
                </c:pt>
                <c:pt idx="498">
                  <c:v>8.8578162075049996E-2</c:v>
                </c:pt>
                <c:pt idx="499">
                  <c:v>8.9314589327047098E-2</c:v>
                </c:pt>
                <c:pt idx="500">
                  <c:v>9.0059380769094505E-2</c:v>
                </c:pt>
                <c:pt idx="501">
                  <c:v>9.0812550913845602E-2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1-4505-BA65-7533AD84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73888"/>
        <c:axId val="2020572640"/>
      </c:scatterChart>
      <c:valAx>
        <c:axId val="2020573888"/>
        <c:scaling>
          <c:logBase val="10"/>
          <c:orientation val="minMax"/>
          <c:min val="1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Dopant concentration (cm⁻³)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2640"/>
        <c:crosses val="autoZero"/>
        <c:crossBetween val="midCat"/>
      </c:valAx>
      <c:valAx>
        <c:axId val="20205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Bandgap narrowing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388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r>
              <a:rPr lang="en-GB" sz="1600" b="1"/>
              <a:t>Bandgap vs Dopant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 Nova Cond" panose="020B05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6992564001566"/>
          <c:y val="0.15630590787508164"/>
          <c:w val="0.76510845503662073"/>
          <c:h val="0.667447760932609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'Silicon Material Data'!$F$24</c:f>
              <c:strCache>
                <c:ptCount val="1"/>
                <c:pt idx="0">
                  <c:v>Eg (eV)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'Silicon Material Data'!$E$25:$E$526</c:f>
              <c:numCache>
                <c:formatCode>0.00000E+00</c:formatCode>
                <c:ptCount val="502"/>
                <c:pt idx="0">
                  <c:v>0</c:v>
                </c:pt>
                <c:pt idx="1">
                  <c:v>999999999999.99902</c:v>
                </c:pt>
                <c:pt idx="2">
                  <c:v>1037528415818.01</c:v>
                </c:pt>
                <c:pt idx="3">
                  <c:v>1076465213629.83</c:v>
                </c:pt>
                <c:pt idx="4">
                  <c:v>1116863247780.5601</c:v>
                </c:pt>
                <c:pt idx="5">
                  <c:v>1158777356155.1201</c:v>
                </c:pt>
                <c:pt idx="6">
                  <c:v>1202264434617.4099</c:v>
                </c:pt>
                <c:pt idx="7">
                  <c:v>1247383514242.9399</c:v>
                </c:pt>
                <c:pt idx="8">
                  <c:v>1294195841449.98</c:v>
                </c:pt>
                <c:pt idx="9">
                  <c:v>1342764961137.8601</c:v>
                </c:pt>
                <c:pt idx="10">
                  <c:v>1393156802945.3</c:v>
                </c:pt>
                <c:pt idx="11">
                  <c:v>1445439770745.9199</c:v>
                </c:pt>
                <c:pt idx="12">
                  <c:v>1499684835502.3701</c:v>
                </c:pt>
                <c:pt idx="13">
                  <c:v>1555965631605.0701</c:v>
                </c:pt>
                <c:pt idx="14">
                  <c:v>1614358556826.48</c:v>
                </c:pt>
                <c:pt idx="15">
                  <c:v>1674942876026.4299</c:v>
                </c:pt>
                <c:pt idx="16">
                  <c:v>1737800828749.3701</c:v>
                </c:pt>
                <c:pt idx="17">
                  <c:v>1803017740859.5701</c:v>
                </c:pt>
                <c:pt idx="18">
                  <c:v>1870682140365.79</c:v>
                </c:pt>
                <c:pt idx="19">
                  <c:v>1940885877592.77</c:v>
                </c:pt>
                <c:pt idx="20">
                  <c:v>2013724249862.3799</c:v>
                </c:pt>
                <c:pt idx="21">
                  <c:v>2089296130854.03</c:v>
                </c:pt>
                <c:pt idx="22">
                  <c:v>2167704104819.6899</c:v>
                </c:pt>
                <c:pt idx="23">
                  <c:v>2249054605835.7798</c:v>
                </c:pt>
                <c:pt idx="24">
                  <c:v>2333458062280.9902</c:v>
                </c:pt>
                <c:pt idx="25">
                  <c:v>2421029046736.1699</c:v>
                </c:pt>
                <c:pt idx="26">
                  <c:v>2511886431509.5698</c:v>
                </c:pt>
                <c:pt idx="27">
                  <c:v>2606153549998.8901</c:v>
                </c:pt>
                <c:pt idx="28">
                  <c:v>2703958364108.8398</c:v>
                </c:pt>
                <c:pt idx="29">
                  <c:v>2805433637951.71</c:v>
                </c:pt>
                <c:pt idx="30">
                  <c:v>2910717118066.5898</c:v>
                </c:pt>
                <c:pt idx="31">
                  <c:v>3019951720402.0098</c:v>
                </c:pt>
                <c:pt idx="32">
                  <c:v>3133285724315.5801</c:v>
                </c:pt>
                <c:pt idx="33">
                  <c:v>3250872973854.3398</c:v>
                </c:pt>
                <c:pt idx="34">
                  <c:v>3372873086588.6802</c:v>
                </c:pt>
                <c:pt idx="35">
                  <c:v>3499451670283.5698</c:v>
                </c:pt>
                <c:pt idx="36">
                  <c:v>3630780547701.0098</c:v>
                </c:pt>
                <c:pt idx="37">
                  <c:v>3767037989839.0801</c:v>
                </c:pt>
                <c:pt idx="38">
                  <c:v>3908408957924.0098</c:v>
                </c:pt>
                <c:pt idx="39">
                  <c:v>4055085354483.8301</c:v>
                </c:pt>
                <c:pt idx="40">
                  <c:v>4207266283844.4302</c:v>
                </c:pt>
                <c:pt idx="41">
                  <c:v>4365158322401.6499</c:v>
                </c:pt>
                <c:pt idx="42">
                  <c:v>4528975799036.21</c:v>
                </c:pt>
                <c:pt idx="43">
                  <c:v>4698941086052.1396</c:v>
                </c:pt>
                <c:pt idx="44">
                  <c:v>4875284901033.8496</c:v>
                </c:pt>
                <c:pt idx="45">
                  <c:v>5058246620031.1299</c:v>
                </c:pt>
                <c:pt idx="46">
                  <c:v>5248074602497.7197</c:v>
                </c:pt>
                <c:pt idx="47">
                  <c:v>5445026528424.21</c:v>
                </c:pt>
                <c:pt idx="48">
                  <c:v>5649369748123.0195</c:v>
                </c:pt>
                <c:pt idx="49">
                  <c:v>5861381645140.2695</c:v>
                </c:pt>
                <c:pt idx="50">
                  <c:v>6081350012787.1602</c:v>
                </c:pt>
                <c:pt idx="51">
                  <c:v>6309573444801.9199</c:v>
                </c:pt>
                <c:pt idx="52">
                  <c:v>6546361740672.7402</c:v>
                </c:pt>
                <c:pt idx="53">
                  <c:v>6792036326171.8398</c:v>
                </c:pt>
                <c:pt idx="54">
                  <c:v>7046930689671.4697</c:v>
                </c:pt>
                <c:pt idx="55">
                  <c:v>7311390834834.1797</c:v>
                </c:pt>
                <c:pt idx="56">
                  <c:v>7585775750291.8203</c:v>
                </c:pt>
                <c:pt idx="57">
                  <c:v>7870457896950.9697</c:v>
                </c:pt>
                <c:pt idx="58">
                  <c:v>8165823713585.9102</c:v>
                </c:pt>
                <c:pt idx="59">
                  <c:v>8472274141405.96</c:v>
                </c:pt>
                <c:pt idx="60">
                  <c:v>8790225168308.8398</c:v>
                </c:pt>
                <c:pt idx="61">
                  <c:v>9120108393559.0996</c:v>
                </c:pt>
                <c:pt idx="62">
                  <c:v>9462371613657.9395</c:v>
                </c:pt>
                <c:pt idx="63">
                  <c:v>9817479430199.8203</c:v>
                </c:pt>
                <c:pt idx="64">
                  <c:v>10185913880541.1</c:v>
                </c:pt>
                <c:pt idx="65">
                  <c:v>10568175092136.5</c:v>
                </c:pt>
                <c:pt idx="66">
                  <c:v>10964781961431.801</c:v>
                </c:pt>
                <c:pt idx="67">
                  <c:v>11376272858234.301</c:v>
                </c:pt>
                <c:pt idx="68">
                  <c:v>11803206356517.199</c:v>
                </c:pt>
                <c:pt idx="69">
                  <c:v>12246161992650.4</c:v>
                </c:pt>
                <c:pt idx="70">
                  <c:v>12705741052085.301</c:v>
                </c:pt>
                <c:pt idx="71">
                  <c:v>13182567385564</c:v>
                </c:pt>
                <c:pt idx="72">
                  <c:v>13677288255958.4</c:v>
                </c:pt>
                <c:pt idx="73">
                  <c:v>14190575216890.9</c:v>
                </c:pt>
                <c:pt idx="74">
                  <c:v>14723125024327.199</c:v>
                </c:pt>
                <c:pt idx="75">
                  <c:v>15275660582380.6</c:v>
                </c:pt>
                <c:pt idx="76">
                  <c:v>15848931924611.1</c:v>
                </c:pt>
                <c:pt idx="77">
                  <c:v>16443717232149.199</c:v>
                </c:pt>
                <c:pt idx="78">
                  <c:v>17060823890031.199</c:v>
                </c:pt>
                <c:pt idx="79">
                  <c:v>17701089583174.199</c:v>
                </c:pt>
                <c:pt idx="80">
                  <c:v>18365383433483.398</c:v>
                </c:pt>
                <c:pt idx="81">
                  <c:v>19054607179632.398</c:v>
                </c:pt>
                <c:pt idx="82">
                  <c:v>19769696401118.5</c:v>
                </c:pt>
                <c:pt idx="83">
                  <c:v>20511621788255.602</c:v>
                </c:pt>
                <c:pt idx="84">
                  <c:v>21281390459827.102</c:v>
                </c:pt>
                <c:pt idx="85">
                  <c:v>22080047330188.898</c:v>
                </c:pt>
                <c:pt idx="86">
                  <c:v>22908676527677.699</c:v>
                </c:pt>
                <c:pt idx="87">
                  <c:v>23768402866248.699</c:v>
                </c:pt>
                <c:pt idx="88">
                  <c:v>24660393372343.398</c:v>
                </c:pt>
                <c:pt idx="89">
                  <c:v>25585858869056.398</c:v>
                </c:pt>
                <c:pt idx="90">
                  <c:v>26546055619755.301</c:v>
                </c:pt>
                <c:pt idx="91">
                  <c:v>27542287033381.602</c:v>
                </c:pt>
                <c:pt idx="92">
                  <c:v>28575905433749.398</c:v>
                </c:pt>
                <c:pt idx="93">
                  <c:v>29648313895243.398</c:v>
                </c:pt>
                <c:pt idx="94">
                  <c:v>30760968147407</c:v>
                </c:pt>
                <c:pt idx="95">
                  <c:v>31915378551007.5</c:v>
                </c:pt>
                <c:pt idx="96">
                  <c:v>33113112148259</c:v>
                </c:pt>
                <c:pt idx="97">
                  <c:v>34355794789987.398</c:v>
                </c:pt>
                <c:pt idx="98">
                  <c:v>35645113342624.398</c:v>
                </c:pt>
                <c:pt idx="99">
                  <c:v>36982817978026.602</c:v>
                </c:pt>
                <c:pt idx="100">
                  <c:v>38370724549227.898</c:v>
                </c:pt>
                <c:pt idx="101">
                  <c:v>39810717055349.602</c:v>
                </c:pt>
                <c:pt idx="102">
                  <c:v>41304750199016</c:v>
                </c:pt>
                <c:pt idx="103">
                  <c:v>42854852039743.898</c:v>
                </c:pt>
                <c:pt idx="104">
                  <c:v>44463126746910.797</c:v>
                </c:pt>
                <c:pt idx="105">
                  <c:v>46131757456037.898</c:v>
                </c:pt>
                <c:pt idx="106">
                  <c:v>47863009232263.797</c:v>
                </c:pt>
                <c:pt idx="107">
                  <c:v>49659232145033.5</c:v>
                </c:pt>
                <c:pt idx="108">
                  <c:v>51522864458175.5</c:v>
                </c:pt>
                <c:pt idx="109">
                  <c:v>53456435939697.102</c:v>
                </c:pt>
                <c:pt idx="110">
                  <c:v>55462571295791</c:v>
                </c:pt>
                <c:pt idx="111">
                  <c:v>57543993733715.602</c:v>
                </c:pt>
                <c:pt idx="112">
                  <c:v>59703528658383.703</c:v>
                </c:pt>
                <c:pt idx="113">
                  <c:v>61944107507677.898</c:v>
                </c:pt>
                <c:pt idx="114">
                  <c:v>64268771731701.797</c:v>
                </c:pt>
                <c:pt idx="115">
                  <c:v>66680676921362.102</c:v>
                </c:pt>
                <c:pt idx="116">
                  <c:v>69183097091893.5</c:v>
                </c:pt>
                <c:pt idx="117">
                  <c:v>71779429127136.094</c:v>
                </c:pt>
                <c:pt idx="118">
                  <c:v>74473197390598.906</c:v>
                </c:pt>
                <c:pt idx="119">
                  <c:v>77268058509570.297</c:v>
                </c:pt>
                <c:pt idx="120">
                  <c:v>80167806338767.703</c:v>
                </c:pt>
                <c:pt idx="121">
                  <c:v>83176377110267.203</c:v>
                </c:pt>
                <c:pt idx="122">
                  <c:v>86297854776696.906</c:v>
                </c:pt>
                <c:pt idx="123">
                  <c:v>89536476554959.594</c:v>
                </c:pt>
                <c:pt idx="124">
                  <c:v>92896638677993.594</c:v>
                </c:pt>
                <c:pt idx="125">
                  <c:v>96382902362396.703</c:v>
                </c:pt>
                <c:pt idx="126">
                  <c:v>100000000000000</c:v>
                </c:pt>
                <c:pt idx="127">
                  <c:v>103752841581801</c:v>
                </c:pt>
                <c:pt idx="128">
                  <c:v>107646521362983</c:v>
                </c:pt>
                <c:pt idx="129">
                  <c:v>111686324778056</c:v>
                </c:pt>
                <c:pt idx="130">
                  <c:v>115877735615512</c:v>
                </c:pt>
                <c:pt idx="131">
                  <c:v>120226443461741</c:v>
                </c:pt>
                <c:pt idx="132">
                  <c:v>124738351424293</c:v>
                </c:pt>
                <c:pt idx="133">
                  <c:v>129419584144998</c:v>
                </c:pt>
                <c:pt idx="134">
                  <c:v>134276496113786</c:v>
                </c:pt>
                <c:pt idx="135">
                  <c:v>139315680294529</c:v>
                </c:pt>
                <c:pt idx="136">
                  <c:v>144543977074592</c:v>
                </c:pt>
                <c:pt idx="137">
                  <c:v>149968483550236</c:v>
                </c:pt>
                <c:pt idx="138">
                  <c:v>155596563160507</c:v>
                </c:pt>
                <c:pt idx="139">
                  <c:v>161435855682648</c:v>
                </c:pt>
                <c:pt idx="140">
                  <c:v>167494287602644</c:v>
                </c:pt>
                <c:pt idx="141">
                  <c:v>173780082874937</c:v>
                </c:pt>
                <c:pt idx="142">
                  <c:v>180301774085957</c:v>
                </c:pt>
                <c:pt idx="143">
                  <c:v>187068214036580</c:v>
                </c:pt>
                <c:pt idx="144">
                  <c:v>194088587759277</c:v>
                </c:pt>
                <c:pt idx="145">
                  <c:v>201372424986239</c:v>
                </c:pt>
                <c:pt idx="146">
                  <c:v>208929613085403</c:v>
                </c:pt>
                <c:pt idx="147">
                  <c:v>216770410481969</c:v>
                </c:pt>
                <c:pt idx="148">
                  <c:v>224905460583577</c:v>
                </c:pt>
                <c:pt idx="149">
                  <c:v>233345806228099</c:v>
                </c:pt>
                <c:pt idx="150">
                  <c:v>242102904673617</c:v>
                </c:pt>
                <c:pt idx="151">
                  <c:v>251188643150957</c:v>
                </c:pt>
                <c:pt idx="152">
                  <c:v>260615354999889</c:v>
                </c:pt>
                <c:pt idx="153">
                  <c:v>270395836410884</c:v>
                </c:pt>
                <c:pt idx="154">
                  <c:v>280543363795170</c:v>
                </c:pt>
                <c:pt idx="155">
                  <c:v>291071711806660</c:v>
                </c:pt>
                <c:pt idx="156">
                  <c:v>301995172040202</c:v>
                </c:pt>
                <c:pt idx="157">
                  <c:v>313328572431558</c:v>
                </c:pt>
                <c:pt idx="158">
                  <c:v>325087297385433</c:v>
                </c:pt>
                <c:pt idx="159">
                  <c:v>337287308658869</c:v>
                </c:pt>
                <c:pt idx="160">
                  <c:v>349945167028356</c:v>
                </c:pt>
                <c:pt idx="161">
                  <c:v>363078054770102</c:v>
                </c:pt>
                <c:pt idx="162">
                  <c:v>376703798983908</c:v>
                </c:pt>
                <c:pt idx="163">
                  <c:v>390840895792400</c:v>
                </c:pt>
                <c:pt idx="164">
                  <c:v>405508535448384</c:v>
                </c:pt>
                <c:pt idx="165">
                  <c:v>420726628384443</c:v>
                </c:pt>
                <c:pt idx="166">
                  <c:v>436515832240166</c:v>
                </c:pt>
                <c:pt idx="167">
                  <c:v>452897579903620</c:v>
                </c:pt>
                <c:pt idx="168">
                  <c:v>469894108605213</c:v>
                </c:pt>
                <c:pt idx="169">
                  <c:v>487528490103386</c:v>
                </c:pt>
                <c:pt idx="170">
                  <c:v>505824662003112</c:v>
                </c:pt>
                <c:pt idx="171">
                  <c:v>524807460249773</c:v>
                </c:pt>
                <c:pt idx="172">
                  <c:v>544502652842420</c:v>
                </c:pt>
                <c:pt idx="173">
                  <c:v>564936974812304</c:v>
                </c:pt>
                <c:pt idx="174">
                  <c:v>586138164514028</c:v>
                </c:pt>
                <c:pt idx="175">
                  <c:v>608135001278720</c:v>
                </c:pt>
                <c:pt idx="176">
                  <c:v>630957344480193</c:v>
                </c:pt>
                <c:pt idx="177">
                  <c:v>654636174067273</c:v>
                </c:pt>
                <c:pt idx="178">
                  <c:v>679203632617185</c:v>
                </c:pt>
                <c:pt idx="179">
                  <c:v>704693068967146</c:v>
                </c:pt>
                <c:pt idx="180">
                  <c:v>731139083483419</c:v>
                </c:pt>
                <c:pt idx="181">
                  <c:v>758577575029183</c:v>
                </c:pt>
                <c:pt idx="182">
                  <c:v>787045789695096</c:v>
                </c:pt>
                <c:pt idx="183">
                  <c:v>816582371358593</c:v>
                </c:pt>
                <c:pt idx="184">
                  <c:v>847227414140594</c:v>
                </c:pt>
                <c:pt idx="185">
                  <c:v>879022516830886</c:v>
                </c:pt>
                <c:pt idx="186">
                  <c:v>912010839355909</c:v>
                </c:pt>
                <c:pt idx="187">
                  <c:v>946237161365789</c:v>
                </c:pt>
                <c:pt idx="188">
                  <c:v>981747943019984</c:v>
                </c:pt>
                <c:pt idx="189">
                  <c:v>1018591388054110</c:v>
                </c:pt>
                <c:pt idx="190">
                  <c:v>1056817509213660</c:v>
                </c:pt>
                <c:pt idx="191">
                  <c:v>1096478196143180</c:v>
                </c:pt>
                <c:pt idx="192">
                  <c:v>1137627285823430</c:v>
                </c:pt>
                <c:pt idx="193">
                  <c:v>1180320635651720</c:v>
                </c:pt>
                <c:pt idx="194">
                  <c:v>1224616199265040</c:v>
                </c:pt>
                <c:pt idx="195">
                  <c:v>1270574105208540</c:v>
                </c:pt>
                <c:pt idx="196">
                  <c:v>1318256738556400</c:v>
                </c:pt>
                <c:pt idx="197">
                  <c:v>1367728825595850</c:v>
                </c:pt>
                <c:pt idx="198">
                  <c:v>1419057521689090</c:v>
                </c:pt>
                <c:pt idx="199">
                  <c:v>1472312502432720</c:v>
                </c:pt>
                <c:pt idx="200">
                  <c:v>1527566058238070</c:v>
                </c:pt>
                <c:pt idx="201">
                  <c:v>1584893192461100</c:v>
                </c:pt>
                <c:pt idx="202">
                  <c:v>1644371723214930</c:v>
                </c:pt>
                <c:pt idx="203">
                  <c:v>1706082389003120</c:v>
                </c:pt>
                <c:pt idx="204">
                  <c:v>1770108958317420</c:v>
                </c:pt>
                <c:pt idx="205">
                  <c:v>1836538343348340</c:v>
                </c:pt>
                <c:pt idx="206">
                  <c:v>1905460717963230</c:v>
                </c:pt>
                <c:pt idx="207">
                  <c:v>1976969640111860</c:v>
                </c:pt>
                <c:pt idx="208">
                  <c:v>2051162178825550</c:v>
                </c:pt>
                <c:pt idx="209">
                  <c:v>2128139045982710</c:v>
                </c:pt>
                <c:pt idx="210">
                  <c:v>2208004733018890</c:v>
                </c:pt>
                <c:pt idx="211">
                  <c:v>2290867652767770</c:v>
                </c:pt>
                <c:pt idx="212">
                  <c:v>2376840286624870</c:v>
                </c:pt>
                <c:pt idx="213">
                  <c:v>2466039337234330</c:v>
                </c:pt>
                <c:pt idx="214">
                  <c:v>2558585886905640</c:v>
                </c:pt>
                <c:pt idx="215">
                  <c:v>2654605561975530</c:v>
                </c:pt>
                <c:pt idx="216">
                  <c:v>2754228703338170</c:v>
                </c:pt>
                <c:pt idx="217">
                  <c:v>2857590543374940</c:v>
                </c:pt>
                <c:pt idx="218">
                  <c:v>2964831389524350</c:v>
                </c:pt>
                <c:pt idx="219">
                  <c:v>3076096814740700</c:v>
                </c:pt>
                <c:pt idx="220">
                  <c:v>3191537855100750</c:v>
                </c:pt>
                <c:pt idx="221">
                  <c:v>3311311214825910</c:v>
                </c:pt>
                <c:pt idx="222">
                  <c:v>3435579478998730</c:v>
                </c:pt>
                <c:pt idx="223">
                  <c:v>3564511334262440</c:v>
                </c:pt>
                <c:pt idx="224">
                  <c:v>3698281797802650</c:v>
                </c:pt>
                <c:pt idx="225">
                  <c:v>3837072454922770</c:v>
                </c:pt>
                <c:pt idx="226">
                  <c:v>3981071705534970</c:v>
                </c:pt>
                <c:pt idx="227">
                  <c:v>4130475019901600</c:v>
                </c:pt>
                <c:pt idx="228">
                  <c:v>4285485203974400</c:v>
                </c:pt>
                <c:pt idx="229">
                  <c:v>4446312674691070</c:v>
                </c:pt>
                <c:pt idx="230">
                  <c:v>4613175745603800</c:v>
                </c:pt>
                <c:pt idx="231">
                  <c:v>4786300923226380</c:v>
                </c:pt>
                <c:pt idx="232">
                  <c:v>4965923214503370</c:v>
                </c:pt>
                <c:pt idx="233">
                  <c:v>5152286445817560</c:v>
                </c:pt>
                <c:pt idx="234">
                  <c:v>5345643593969700</c:v>
                </c:pt>
                <c:pt idx="235">
                  <c:v>5546257129579110</c:v>
                </c:pt>
                <c:pt idx="236">
                  <c:v>5754399373371560</c:v>
                </c:pt>
                <c:pt idx="237">
                  <c:v>5970352865838380</c:v>
                </c:pt>
                <c:pt idx="238">
                  <c:v>6194410750767810</c:v>
                </c:pt>
                <c:pt idx="239">
                  <c:v>6426877173170170</c:v>
                </c:pt>
                <c:pt idx="240">
                  <c:v>6668067692136220</c:v>
                </c:pt>
                <c:pt idx="241">
                  <c:v>6918309709189390</c:v>
                </c:pt>
                <c:pt idx="242">
                  <c:v>7177942912713630</c:v>
                </c:pt>
                <c:pt idx="243">
                  <c:v>7447319739059880</c:v>
                </c:pt>
                <c:pt idx="244">
                  <c:v>7726805850956990</c:v>
                </c:pt>
                <c:pt idx="245">
                  <c:v>8016780633876790</c:v>
                </c:pt>
                <c:pt idx="246">
                  <c:v>8317637711026740</c:v>
                </c:pt>
                <c:pt idx="247">
                  <c:v>8629785477669710</c:v>
                </c:pt>
                <c:pt idx="248">
                  <c:v>8953647655495920</c:v>
                </c:pt>
                <c:pt idx="249">
                  <c:v>9289663867799320</c:v>
                </c:pt>
                <c:pt idx="250">
                  <c:v>9638290236239700</c:v>
                </c:pt>
                <c:pt idx="251">
                  <c:v>1E+16</c:v>
                </c:pt>
                <c:pt idx="252">
                  <c:v>1.03752841581801E+16</c:v>
                </c:pt>
                <c:pt idx="253">
                  <c:v>1.07646521362983E+16</c:v>
                </c:pt>
                <c:pt idx="254">
                  <c:v>1.11686324778056E+16</c:v>
                </c:pt>
                <c:pt idx="255">
                  <c:v>1.15877735615512E+16</c:v>
                </c:pt>
                <c:pt idx="256">
                  <c:v>1.20226443461741E+16</c:v>
                </c:pt>
                <c:pt idx="257">
                  <c:v>1.24738351424294E+16</c:v>
                </c:pt>
                <c:pt idx="258">
                  <c:v>1.29419584144998E+16</c:v>
                </c:pt>
                <c:pt idx="259">
                  <c:v>1.34276496113786E+16</c:v>
                </c:pt>
                <c:pt idx="260">
                  <c:v>1.3931568029453E+16</c:v>
                </c:pt>
                <c:pt idx="261">
                  <c:v>1.44543977074593E+16</c:v>
                </c:pt>
                <c:pt idx="262">
                  <c:v>1.49968483550237E+16</c:v>
                </c:pt>
                <c:pt idx="263">
                  <c:v>1.55596563160507E+16</c:v>
                </c:pt>
                <c:pt idx="264">
                  <c:v>1.61435855682648E+16</c:v>
                </c:pt>
                <c:pt idx="265">
                  <c:v>1.67494287602644E+16</c:v>
                </c:pt>
                <c:pt idx="266">
                  <c:v>1.73780082874937E+16</c:v>
                </c:pt>
                <c:pt idx="267">
                  <c:v>1.80301774085956E+16</c:v>
                </c:pt>
                <c:pt idx="268">
                  <c:v>1.8706821403658E+16</c:v>
                </c:pt>
                <c:pt idx="269">
                  <c:v>1.94088587759277E+16</c:v>
                </c:pt>
                <c:pt idx="270">
                  <c:v>2.01372424986239E+16</c:v>
                </c:pt>
                <c:pt idx="271">
                  <c:v>2.08929613085404E+16</c:v>
                </c:pt>
                <c:pt idx="272">
                  <c:v>2.16770410481968E+16</c:v>
                </c:pt>
                <c:pt idx="273">
                  <c:v>2.24905460583578E+16</c:v>
                </c:pt>
                <c:pt idx="274">
                  <c:v>2.33345806228099E+16</c:v>
                </c:pt>
                <c:pt idx="275">
                  <c:v>2.42102904673618E+16</c:v>
                </c:pt>
                <c:pt idx="276">
                  <c:v>2.51188643150957E+16</c:v>
                </c:pt>
                <c:pt idx="277">
                  <c:v>2.60615354999888E+16</c:v>
                </c:pt>
                <c:pt idx="278">
                  <c:v>2.70395836410884E+16</c:v>
                </c:pt>
                <c:pt idx="279">
                  <c:v>2.8054336379517E+16</c:v>
                </c:pt>
                <c:pt idx="280">
                  <c:v>2.91071711806661E+16</c:v>
                </c:pt>
                <c:pt idx="281">
                  <c:v>3.01995172040201E+16</c:v>
                </c:pt>
                <c:pt idx="282">
                  <c:v>3.13328572431557E+16</c:v>
                </c:pt>
                <c:pt idx="283">
                  <c:v>3.25087297385434E+16</c:v>
                </c:pt>
                <c:pt idx="284">
                  <c:v>3.37287308658867E+16</c:v>
                </c:pt>
                <c:pt idx="285">
                  <c:v>3.49945167028357E+16</c:v>
                </c:pt>
                <c:pt idx="286">
                  <c:v>3.630780547701E+16</c:v>
                </c:pt>
                <c:pt idx="287">
                  <c:v>3.7670379898390896E+16</c:v>
                </c:pt>
                <c:pt idx="288">
                  <c:v>3.9084089579240096E+16</c:v>
                </c:pt>
                <c:pt idx="289">
                  <c:v>4.0550853544838496E+16</c:v>
                </c:pt>
                <c:pt idx="290">
                  <c:v>4.20726628384444E+16</c:v>
                </c:pt>
                <c:pt idx="291">
                  <c:v>4.36515832240164E+16</c:v>
                </c:pt>
                <c:pt idx="292">
                  <c:v>4.5289757990362096E+16</c:v>
                </c:pt>
                <c:pt idx="293">
                  <c:v>4.69894108605214E+16</c:v>
                </c:pt>
                <c:pt idx="294">
                  <c:v>4.8752849010338704E+16</c:v>
                </c:pt>
                <c:pt idx="295">
                  <c:v>5.0582466200311296E+16</c:v>
                </c:pt>
                <c:pt idx="296">
                  <c:v>5.2480746024977E+16</c:v>
                </c:pt>
                <c:pt idx="297">
                  <c:v>5.4450265284242096E+16</c:v>
                </c:pt>
                <c:pt idx="298">
                  <c:v>5.6493697481230496E+16</c:v>
                </c:pt>
                <c:pt idx="299">
                  <c:v>5.8613816451402896E+16</c:v>
                </c:pt>
                <c:pt idx="300">
                  <c:v>6.0813500127871696E+16</c:v>
                </c:pt>
                <c:pt idx="301">
                  <c:v>6.3095734448019504E+16</c:v>
                </c:pt>
                <c:pt idx="302">
                  <c:v>6.54636174067274E+16</c:v>
                </c:pt>
                <c:pt idx="303">
                  <c:v>6.7920363261718704E+16</c:v>
                </c:pt>
                <c:pt idx="304">
                  <c:v>7.0469306896714704E+16</c:v>
                </c:pt>
                <c:pt idx="305">
                  <c:v>7.31139083483416E+16</c:v>
                </c:pt>
                <c:pt idx="306">
                  <c:v>7.5857757502918496E+16</c:v>
                </c:pt>
                <c:pt idx="307">
                  <c:v>7.8704578969509792E+16</c:v>
                </c:pt>
                <c:pt idx="308">
                  <c:v>8.1658237135859504E+16</c:v>
                </c:pt>
                <c:pt idx="309">
                  <c:v>8.47227414140596E+16</c:v>
                </c:pt>
                <c:pt idx="310">
                  <c:v>8.7902251683088192E+16</c:v>
                </c:pt>
                <c:pt idx="311">
                  <c:v>9.1201083935591104E+16</c:v>
                </c:pt>
                <c:pt idx="312">
                  <c:v>9.4623716136579104E+16</c:v>
                </c:pt>
                <c:pt idx="313">
                  <c:v>9.8174794301998592E+16</c:v>
                </c:pt>
                <c:pt idx="314">
                  <c:v>1.0185913880541101E+17</c:v>
                </c:pt>
                <c:pt idx="315">
                  <c:v>1.0568175092136499E+17</c:v>
                </c:pt>
                <c:pt idx="316">
                  <c:v>1.09647819614318E+17</c:v>
                </c:pt>
                <c:pt idx="317">
                  <c:v>1.13762728582342E+17</c:v>
                </c:pt>
                <c:pt idx="318">
                  <c:v>1.1803206356517299E+17</c:v>
                </c:pt>
                <c:pt idx="319">
                  <c:v>1.22461619926504E+17</c:v>
                </c:pt>
                <c:pt idx="320">
                  <c:v>1.2705741052085299E+17</c:v>
                </c:pt>
                <c:pt idx="321">
                  <c:v>1.3182567385564E+17</c:v>
                </c:pt>
                <c:pt idx="322">
                  <c:v>1.3677288255958499E+17</c:v>
                </c:pt>
                <c:pt idx="323">
                  <c:v>1.4190575216890899E+17</c:v>
                </c:pt>
                <c:pt idx="324">
                  <c:v>1.4723125024327101E+17</c:v>
                </c:pt>
                <c:pt idx="325">
                  <c:v>1.5275660582380701E+17</c:v>
                </c:pt>
                <c:pt idx="326">
                  <c:v>1.5848931924611101E+17</c:v>
                </c:pt>
                <c:pt idx="327">
                  <c:v>1.6443717232149299E+17</c:v>
                </c:pt>
                <c:pt idx="328">
                  <c:v>1.70608238900312E+17</c:v>
                </c:pt>
                <c:pt idx="329">
                  <c:v>1.7701089583174099E+17</c:v>
                </c:pt>
                <c:pt idx="330">
                  <c:v>1.8365383433483398E+17</c:v>
                </c:pt>
                <c:pt idx="331">
                  <c:v>1.90546071796324E+17</c:v>
                </c:pt>
                <c:pt idx="332">
                  <c:v>1.9769696401118598E+17</c:v>
                </c:pt>
                <c:pt idx="333">
                  <c:v>2.05116217882556E+17</c:v>
                </c:pt>
                <c:pt idx="334">
                  <c:v>2.1281390459827002E+17</c:v>
                </c:pt>
                <c:pt idx="335">
                  <c:v>2.2080047330188998E+17</c:v>
                </c:pt>
                <c:pt idx="336">
                  <c:v>2.2908676527677798E+17</c:v>
                </c:pt>
                <c:pt idx="337">
                  <c:v>2.37684028662488E+17</c:v>
                </c:pt>
                <c:pt idx="338">
                  <c:v>2.4660393372343299E+17</c:v>
                </c:pt>
                <c:pt idx="339">
                  <c:v>2.5585858869056301E+17</c:v>
                </c:pt>
                <c:pt idx="340">
                  <c:v>2.6546055619755299E+17</c:v>
                </c:pt>
                <c:pt idx="341">
                  <c:v>2.7542287033381699E+17</c:v>
                </c:pt>
                <c:pt idx="342">
                  <c:v>2.8575905433749402E+17</c:v>
                </c:pt>
                <c:pt idx="343">
                  <c:v>2.9648313895243302E+17</c:v>
                </c:pt>
                <c:pt idx="344">
                  <c:v>3.0760968147406899E+17</c:v>
                </c:pt>
                <c:pt idx="345">
                  <c:v>3.1915378551007501E+17</c:v>
                </c:pt>
                <c:pt idx="346">
                  <c:v>3.31131121482592E+17</c:v>
                </c:pt>
                <c:pt idx="347">
                  <c:v>3.4355794789987398E+17</c:v>
                </c:pt>
                <c:pt idx="348">
                  <c:v>3.5645113342624301E+17</c:v>
                </c:pt>
                <c:pt idx="349">
                  <c:v>3.6982817978026598E+17</c:v>
                </c:pt>
                <c:pt idx="350">
                  <c:v>3.8370724549227802E+17</c:v>
                </c:pt>
                <c:pt idx="351">
                  <c:v>3.9810717055349798E+17</c:v>
                </c:pt>
                <c:pt idx="352">
                  <c:v>4.1304750199016102E+17</c:v>
                </c:pt>
                <c:pt idx="353">
                  <c:v>4.2854852039743802E+17</c:v>
                </c:pt>
                <c:pt idx="354">
                  <c:v>4.4463126746910797E+17</c:v>
                </c:pt>
                <c:pt idx="355">
                  <c:v>4.6131757456037798E+17</c:v>
                </c:pt>
                <c:pt idx="356">
                  <c:v>4.7863009232263898E+17</c:v>
                </c:pt>
                <c:pt idx="357">
                  <c:v>4.9659232145033498E+17</c:v>
                </c:pt>
                <c:pt idx="358">
                  <c:v>5.1522864458175699E+17</c:v>
                </c:pt>
                <c:pt idx="359">
                  <c:v>5.3456435939697101E+17</c:v>
                </c:pt>
                <c:pt idx="360">
                  <c:v>5.54625712957912E+17</c:v>
                </c:pt>
                <c:pt idx="361">
                  <c:v>5.7543993733715699E+17</c:v>
                </c:pt>
                <c:pt idx="362">
                  <c:v>5.9703528658383501E+17</c:v>
                </c:pt>
                <c:pt idx="363">
                  <c:v>6.1944107507678195E+17</c:v>
                </c:pt>
                <c:pt idx="364">
                  <c:v>6.4268771731701901E+17</c:v>
                </c:pt>
                <c:pt idx="365">
                  <c:v>6.6680676921362406E+17</c:v>
                </c:pt>
                <c:pt idx="366">
                  <c:v>6.9183097091893606E+17</c:v>
                </c:pt>
                <c:pt idx="367">
                  <c:v>7.1779429127135898E+17</c:v>
                </c:pt>
                <c:pt idx="368">
                  <c:v>7.4473197390599002E+17</c:v>
                </c:pt>
                <c:pt idx="369">
                  <c:v>7.7268058509570598E+17</c:v>
                </c:pt>
                <c:pt idx="370">
                  <c:v>8.0167806338768102E+17</c:v>
                </c:pt>
                <c:pt idx="371">
                  <c:v>8.3176377110266995E+17</c:v>
                </c:pt>
                <c:pt idx="372">
                  <c:v>8.6297854776696704E+17</c:v>
                </c:pt>
                <c:pt idx="373">
                  <c:v>8.9536476554959398E+17</c:v>
                </c:pt>
                <c:pt idx="374">
                  <c:v>9.2896638677993997E+17</c:v>
                </c:pt>
                <c:pt idx="375">
                  <c:v>9.6382902362397197E+17</c:v>
                </c:pt>
                <c:pt idx="376">
                  <c:v>9.9999999999999795E+17</c:v>
                </c:pt>
                <c:pt idx="377">
                  <c:v>1.037528415818E+18</c:v>
                </c:pt>
                <c:pt idx="378">
                  <c:v>1.07646521362983E+18</c:v>
                </c:pt>
                <c:pt idx="379">
                  <c:v>1.11686324778056E+18</c:v>
                </c:pt>
                <c:pt idx="380">
                  <c:v>1.1587773561551201E+18</c:v>
                </c:pt>
                <c:pt idx="381">
                  <c:v>1.20226443461741E+18</c:v>
                </c:pt>
                <c:pt idx="382">
                  <c:v>1.2473835142429399E+18</c:v>
                </c:pt>
                <c:pt idx="383">
                  <c:v>1.2941958414499799E+18</c:v>
                </c:pt>
                <c:pt idx="384">
                  <c:v>1.3427649611378601E+18</c:v>
                </c:pt>
                <c:pt idx="385">
                  <c:v>1.3931568029453E+18</c:v>
                </c:pt>
                <c:pt idx="386">
                  <c:v>1.44543977074592E+18</c:v>
                </c:pt>
                <c:pt idx="387">
                  <c:v>1.49968483550237E+18</c:v>
                </c:pt>
                <c:pt idx="388">
                  <c:v>1.5559656316050701E+18</c:v>
                </c:pt>
                <c:pt idx="389">
                  <c:v>1.6143585568264801E+18</c:v>
                </c:pt>
                <c:pt idx="390">
                  <c:v>1.67494287602643E+18</c:v>
                </c:pt>
                <c:pt idx="391">
                  <c:v>1.7378008287493801E+18</c:v>
                </c:pt>
                <c:pt idx="392">
                  <c:v>1.8030177408595599E+18</c:v>
                </c:pt>
                <c:pt idx="393">
                  <c:v>1.8706821403657999E+18</c:v>
                </c:pt>
                <c:pt idx="394">
                  <c:v>1.94088587759278E+18</c:v>
                </c:pt>
                <c:pt idx="395">
                  <c:v>2.01372424986238E+18</c:v>
                </c:pt>
                <c:pt idx="396">
                  <c:v>2.0892961308540401E+18</c:v>
                </c:pt>
                <c:pt idx="397">
                  <c:v>2.16770410481969E+18</c:v>
                </c:pt>
                <c:pt idx="398">
                  <c:v>2.2490546058357801E+18</c:v>
                </c:pt>
                <c:pt idx="399">
                  <c:v>2.3334580622809999E+18</c:v>
                </c:pt>
                <c:pt idx="400">
                  <c:v>2.42102904673617E+18</c:v>
                </c:pt>
                <c:pt idx="401">
                  <c:v>2.5118864315095798E+18</c:v>
                </c:pt>
                <c:pt idx="402">
                  <c:v>2.60615354999889E+18</c:v>
                </c:pt>
                <c:pt idx="403">
                  <c:v>2.7039583641088502E+18</c:v>
                </c:pt>
                <c:pt idx="404">
                  <c:v>2.8054336379517102E+18</c:v>
                </c:pt>
                <c:pt idx="405">
                  <c:v>2.9107171180665902E+18</c:v>
                </c:pt>
                <c:pt idx="406">
                  <c:v>3.0199517204020101E+18</c:v>
                </c:pt>
                <c:pt idx="407">
                  <c:v>3.1332857243155799E+18</c:v>
                </c:pt>
                <c:pt idx="408">
                  <c:v>3.2508729738543498E+18</c:v>
                </c:pt>
                <c:pt idx="409">
                  <c:v>3.3728730865886802E+18</c:v>
                </c:pt>
                <c:pt idx="410">
                  <c:v>3.4994516702835502E+18</c:v>
                </c:pt>
                <c:pt idx="411">
                  <c:v>3.6307805477010099E+18</c:v>
                </c:pt>
                <c:pt idx="412">
                  <c:v>3.7670379898390702E+18</c:v>
                </c:pt>
                <c:pt idx="413">
                  <c:v>3.9084089579240202E+18</c:v>
                </c:pt>
                <c:pt idx="414">
                  <c:v>4.0550853544838298E+18</c:v>
                </c:pt>
                <c:pt idx="415">
                  <c:v>4.2072662838444498E+18</c:v>
                </c:pt>
                <c:pt idx="416">
                  <c:v>4.3651583224016502E+18</c:v>
                </c:pt>
                <c:pt idx="417">
                  <c:v>4.5289757990362199E+18</c:v>
                </c:pt>
                <c:pt idx="418">
                  <c:v>4.6989410860521503E+18</c:v>
                </c:pt>
                <c:pt idx="419">
                  <c:v>4.8752849010338499E+18</c:v>
                </c:pt>
                <c:pt idx="420">
                  <c:v>5.0582466200311501E+18</c:v>
                </c:pt>
                <c:pt idx="421">
                  <c:v>5.2480746024977101E+18</c:v>
                </c:pt>
                <c:pt idx="422">
                  <c:v>5.4450265284242196E+18</c:v>
                </c:pt>
                <c:pt idx="423">
                  <c:v>5.6493697481230203E+18</c:v>
                </c:pt>
                <c:pt idx="424">
                  <c:v>5.8613816451402598E+18</c:v>
                </c:pt>
                <c:pt idx="425">
                  <c:v>6.0813500127871795E+18</c:v>
                </c:pt>
                <c:pt idx="426">
                  <c:v>6.3095734448019599E+18</c:v>
                </c:pt>
                <c:pt idx="427">
                  <c:v>6.5463617406727598E+18</c:v>
                </c:pt>
                <c:pt idx="428">
                  <c:v>6.7920363261718303E+18</c:v>
                </c:pt>
                <c:pt idx="429">
                  <c:v>7.0469306896714895E+18</c:v>
                </c:pt>
                <c:pt idx="430">
                  <c:v>7.3113908348341699E+18</c:v>
                </c:pt>
                <c:pt idx="431">
                  <c:v>7.5857757502918697E+18</c:v>
                </c:pt>
                <c:pt idx="432">
                  <c:v>7.8704578969509898E+18</c:v>
                </c:pt>
                <c:pt idx="433">
                  <c:v>8.1658237135859098E+18</c:v>
                </c:pt>
                <c:pt idx="434">
                  <c:v>8.4722741414059796E+18</c:v>
                </c:pt>
                <c:pt idx="435">
                  <c:v>8.7902251683088302E+18</c:v>
                </c:pt>
                <c:pt idx="436">
                  <c:v>9.1201083935591301E+18</c:v>
                </c:pt>
                <c:pt idx="437">
                  <c:v>9.4623716136579297E+18</c:v>
                </c:pt>
                <c:pt idx="438">
                  <c:v>9.8174794301998203E+18</c:v>
                </c:pt>
                <c:pt idx="439">
                  <c:v>1.01859138805411E+19</c:v>
                </c:pt>
                <c:pt idx="440">
                  <c:v>1.05681750921366E+19</c:v>
                </c:pt>
                <c:pt idx="441">
                  <c:v>1.09647819614318E+19</c:v>
                </c:pt>
                <c:pt idx="442">
                  <c:v>1.13762728582343E+19</c:v>
                </c:pt>
                <c:pt idx="443">
                  <c:v>1.18032063565172E+19</c:v>
                </c:pt>
                <c:pt idx="444">
                  <c:v>1.22461619926505E+19</c:v>
                </c:pt>
                <c:pt idx="445">
                  <c:v>1.27057410520854E+19</c:v>
                </c:pt>
                <c:pt idx="446">
                  <c:v>1.3182567385564E+19</c:v>
                </c:pt>
                <c:pt idx="447">
                  <c:v>1.3677288255958401E+19</c:v>
                </c:pt>
                <c:pt idx="448">
                  <c:v>1.41905752168909E+19</c:v>
                </c:pt>
                <c:pt idx="449">
                  <c:v>1.47231250243271E+19</c:v>
                </c:pt>
                <c:pt idx="450">
                  <c:v>1.52756605823807E+19</c:v>
                </c:pt>
                <c:pt idx="451">
                  <c:v>1.5848931924611101E+19</c:v>
                </c:pt>
                <c:pt idx="452">
                  <c:v>1.6443717232149201E+19</c:v>
                </c:pt>
                <c:pt idx="453">
                  <c:v>1.70608238900311E+19</c:v>
                </c:pt>
                <c:pt idx="454">
                  <c:v>1.7701089583174199E+19</c:v>
                </c:pt>
                <c:pt idx="455">
                  <c:v>1.83653834334835E+19</c:v>
                </c:pt>
                <c:pt idx="456">
                  <c:v>1.9054607179632398E+19</c:v>
                </c:pt>
                <c:pt idx="457">
                  <c:v>1.9769696401118499E+19</c:v>
                </c:pt>
                <c:pt idx="458">
                  <c:v>2.0511621788255601E+19</c:v>
                </c:pt>
                <c:pt idx="459">
                  <c:v>2.12813904598272E+19</c:v>
                </c:pt>
                <c:pt idx="460">
                  <c:v>2.2080047330189001E+19</c:v>
                </c:pt>
                <c:pt idx="461">
                  <c:v>2.2908676527677698E+19</c:v>
                </c:pt>
                <c:pt idx="462">
                  <c:v>2.3768402866248602E+19</c:v>
                </c:pt>
                <c:pt idx="463">
                  <c:v>2.4660393372343398E+19</c:v>
                </c:pt>
                <c:pt idx="464">
                  <c:v>2.5585858869056401E+19</c:v>
                </c:pt>
                <c:pt idx="465">
                  <c:v>2.6546055619755401E+19</c:v>
                </c:pt>
                <c:pt idx="466">
                  <c:v>2.7542287033381601E+19</c:v>
                </c:pt>
                <c:pt idx="467">
                  <c:v>2.8575905433749299E+19</c:v>
                </c:pt>
                <c:pt idx="468">
                  <c:v>2.96483138952436E+19</c:v>
                </c:pt>
                <c:pt idx="469">
                  <c:v>3.07609681474072E+19</c:v>
                </c:pt>
                <c:pt idx="470">
                  <c:v>3.1915378551007601E+19</c:v>
                </c:pt>
                <c:pt idx="471">
                  <c:v>3.3113112148259E+19</c:v>
                </c:pt>
                <c:pt idx="472">
                  <c:v>3.43557947899875E+19</c:v>
                </c:pt>
                <c:pt idx="473">
                  <c:v>3.5645113342624399E+19</c:v>
                </c:pt>
                <c:pt idx="474">
                  <c:v>3.6982817978026697E+19</c:v>
                </c:pt>
                <c:pt idx="475">
                  <c:v>3.8370724549227897E+19</c:v>
                </c:pt>
                <c:pt idx="476">
                  <c:v>3.9810717055349596E+19</c:v>
                </c:pt>
                <c:pt idx="477">
                  <c:v>4.1304750199015899E+19</c:v>
                </c:pt>
                <c:pt idx="478">
                  <c:v>4.2854852039744201E+19</c:v>
                </c:pt>
                <c:pt idx="479">
                  <c:v>4.44631267469109E+19</c:v>
                </c:pt>
                <c:pt idx="480">
                  <c:v>4.6131757456037896E+19</c:v>
                </c:pt>
                <c:pt idx="481">
                  <c:v>4.7863009232264004E+19</c:v>
                </c:pt>
                <c:pt idx="482">
                  <c:v>4.9659232145033601E+19</c:v>
                </c:pt>
                <c:pt idx="483">
                  <c:v>5.1522864458175898E+19</c:v>
                </c:pt>
                <c:pt idx="484">
                  <c:v>5.3456435939697197E+19</c:v>
                </c:pt>
                <c:pt idx="485">
                  <c:v>5.5462571295790998E+19</c:v>
                </c:pt>
                <c:pt idx="486">
                  <c:v>5.7543993733715403E+19</c:v>
                </c:pt>
                <c:pt idx="487">
                  <c:v>5.9703528658383602E+19</c:v>
                </c:pt>
                <c:pt idx="488">
                  <c:v>6.1944107507678396E+19</c:v>
                </c:pt>
                <c:pt idx="489">
                  <c:v>6.4268771731701998E+19</c:v>
                </c:pt>
                <c:pt idx="490">
                  <c:v>6.6680676921361998E+19</c:v>
                </c:pt>
                <c:pt idx="491">
                  <c:v>6.9183097091893797E+19</c:v>
                </c:pt>
                <c:pt idx="492">
                  <c:v>7.17794291271366E+19</c:v>
                </c:pt>
                <c:pt idx="493">
                  <c:v>7.4473197390599094E+19</c:v>
                </c:pt>
                <c:pt idx="494">
                  <c:v>7.7268058509570195E+19</c:v>
                </c:pt>
                <c:pt idx="495">
                  <c:v>8.01678063387677E+19</c:v>
                </c:pt>
                <c:pt idx="496">
                  <c:v>8.3176377110267199E+19</c:v>
                </c:pt>
                <c:pt idx="497">
                  <c:v>8.6297854776696898E+19</c:v>
                </c:pt>
                <c:pt idx="498">
                  <c:v>8.9536476554959602E+19</c:v>
                </c:pt>
                <c:pt idx="499">
                  <c:v>9.2896638677993603E+19</c:v>
                </c:pt>
                <c:pt idx="500">
                  <c:v>9.6382902362396705E+19</c:v>
                </c:pt>
                <c:pt idx="501">
                  <c:v>1E+20</c:v>
                </c:pt>
              </c:numCache>
            </c:numRef>
          </c:xVal>
          <c:yVal>
            <c:numRef>
              <c:f>'Silicon Material Data'!$F$25:$F$526</c:f>
              <c:numCache>
                <c:formatCode>0.00000E+00</c:formatCode>
                <c:ptCount val="502"/>
                <c:pt idx="0">
                  <c:v>1.1303099999999999</c:v>
                </c:pt>
                <c:pt idx="1">
                  <c:v>1.1302664081816201</c:v>
                </c:pt>
                <c:pt idx="2">
                  <c:v>1.13026556956965</c:v>
                </c:pt>
                <c:pt idx="3">
                  <c:v>1.1302647153810901</c:v>
                </c:pt>
                <c:pt idx="4">
                  <c:v>1.1302638453273699</c:v>
                </c:pt>
                <c:pt idx="5">
                  <c:v>1.1302629591146001</c:v>
                </c:pt>
                <c:pt idx="6">
                  <c:v>1.13026205644341</c:v>
                </c:pt>
                <c:pt idx="7">
                  <c:v>1.1302611370089</c:v>
                </c:pt>
                <c:pt idx="8">
                  <c:v>1.1302602005005</c:v>
                </c:pt>
                <c:pt idx="9">
                  <c:v>1.1302592466019099</c:v>
                </c:pt>
                <c:pt idx="10">
                  <c:v>1.13025827499096</c:v>
                </c:pt>
                <c:pt idx="11">
                  <c:v>1.1302572853395101</c:v>
                </c:pt>
                <c:pt idx="12">
                  <c:v>1.13025627731335</c:v>
                </c:pt>
                <c:pt idx="13">
                  <c:v>1.13025525057207</c:v>
                </c:pt>
                <c:pt idx="14">
                  <c:v>1.1302542047689901</c:v>
                </c:pt>
                <c:pt idx="15">
                  <c:v>1.1302531395509801</c:v>
                </c:pt>
                <c:pt idx="16">
                  <c:v>1.13025205455841</c:v>
                </c:pt>
                <c:pt idx="17">
                  <c:v>1.1302509494249799</c:v>
                </c:pt>
                <c:pt idx="18">
                  <c:v>1.13024982377761</c:v>
                </c:pt>
                <c:pt idx="19">
                  <c:v>1.13024867723635</c:v>
                </c:pt>
                <c:pt idx="20">
                  <c:v>1.1302475094142099</c:v>
                </c:pt>
                <c:pt idx="21">
                  <c:v>1.13024631991705</c:v>
                </c:pt>
                <c:pt idx="22">
                  <c:v>1.1302451083434499</c:v>
                </c:pt>
                <c:pt idx="23">
                  <c:v>1.13024387428457</c:v>
                </c:pt>
                <c:pt idx="24">
                  <c:v>1.1302426173240401</c:v>
                </c:pt>
                <c:pt idx="25">
                  <c:v>1.13024133703776</c:v>
                </c:pt>
                <c:pt idx="26">
                  <c:v>1.13024003299385</c:v>
                </c:pt>
                <c:pt idx="27">
                  <c:v>1.13023870475243</c:v>
                </c:pt>
                <c:pt idx="28">
                  <c:v>1.13023735186551</c:v>
                </c:pt>
                <c:pt idx="29">
                  <c:v>1.13023597387682</c:v>
                </c:pt>
                <c:pt idx="30">
                  <c:v>1.1302345703217</c:v>
                </c:pt>
                <c:pt idx="31">
                  <c:v>1.1302331407269</c:v>
                </c:pt>
                <c:pt idx="32">
                  <c:v>1.1302316846104401</c:v>
                </c:pt>
                <c:pt idx="33">
                  <c:v>1.13023020148147</c:v>
                </c:pt>
                <c:pt idx="34">
                  <c:v>1.13022869084009</c:v>
                </c:pt>
                <c:pt idx="35">
                  <c:v>1.1302271521771601</c:v>
                </c:pt>
                <c:pt idx="36">
                  <c:v>1.13022558497421</c:v>
                </c:pt>
                <c:pt idx="37">
                  <c:v>1.13022398870316</c:v>
                </c:pt>
                <c:pt idx="38">
                  <c:v>1.13022236282625</c:v>
                </c:pt>
                <c:pt idx="39">
                  <c:v>1.1302207067957799</c:v>
                </c:pt>
                <c:pt idx="40">
                  <c:v>1.1302190200540001</c:v>
                </c:pt>
                <c:pt idx="41">
                  <c:v>1.1302173020328701</c:v>
                </c:pt>
                <c:pt idx="42">
                  <c:v>1.1302155521538999</c:v>
                </c:pt>
                <c:pt idx="43">
                  <c:v>1.13021376982796</c:v>
                </c:pt>
                <c:pt idx="44">
                  <c:v>1.1302119544550799</c:v>
                </c:pt>
                <c:pt idx="45">
                  <c:v>1.1302101054242499</c:v>
                </c:pt>
                <c:pt idx="46">
                  <c:v>1.1302082221132399</c:v>
                </c:pt>
                <c:pt idx="47">
                  <c:v>1.1302063038883501</c:v>
                </c:pt>
                <c:pt idx="48">
                  <c:v>1.13020435010427</c:v>
                </c:pt>
                <c:pt idx="49">
                  <c:v>1.1302023601038</c:v>
                </c:pt>
                <c:pt idx="50">
                  <c:v>1.13020033321768</c:v>
                </c:pt>
                <c:pt idx="51">
                  <c:v>1.1301982687643599</c:v>
                </c:pt>
                <c:pt idx="52">
                  <c:v>1.1301961660497599</c:v>
                </c:pt>
                <c:pt idx="53">
                  <c:v>1.1301940243670701</c:v>
                </c:pt>
                <c:pt idx="54">
                  <c:v>1.1301918429965101</c:v>
                </c:pt>
                <c:pt idx="55">
                  <c:v>1.1301896212050699</c:v>
                </c:pt>
                <c:pt idx="56">
                  <c:v>1.13018735824632</c:v>
                </c:pt>
                <c:pt idx="57">
                  <c:v>1.1301850533601101</c:v>
                </c:pt>
                <c:pt idx="58">
                  <c:v>1.1301827057723799</c:v>
                </c:pt>
                <c:pt idx="59">
                  <c:v>1.1301803146948699</c:v>
                </c:pt>
                <c:pt idx="60">
                  <c:v>1.13017787932485</c:v>
                </c:pt>
                <c:pt idx="61">
                  <c:v>1.1301753988449199</c:v>
                </c:pt>
                <c:pt idx="62">
                  <c:v>1.13017287242269</c:v>
                </c:pt>
                <c:pt idx="63">
                  <c:v>1.13017029921052</c:v>
                </c:pt>
                <c:pt idx="64">
                  <c:v>1.1301676783452801</c:v>
                </c:pt>
                <c:pt idx="65">
                  <c:v>1.13016500894801</c:v>
                </c:pt>
                <c:pt idx="66">
                  <c:v>1.1301622901236801</c:v>
                </c:pt>
                <c:pt idx="67">
                  <c:v>1.1301595209609201</c:v>
                </c:pt>
                <c:pt idx="68">
                  <c:v>1.13015670053165</c:v>
                </c:pt>
                <c:pt idx="69">
                  <c:v>1.1301538278908501</c:v>
                </c:pt>
                <c:pt idx="70">
                  <c:v>1.1301509020762299</c:v>
                </c:pt>
                <c:pt idx="71">
                  <c:v>1.13014792210794</c:v>
                </c:pt>
                <c:pt idx="72">
                  <c:v>1.13014488698819</c:v>
                </c:pt>
                <c:pt idx="73">
                  <c:v>1.13014179570103</c:v>
                </c:pt>
                <c:pt idx="74">
                  <c:v>1.1301386472119299</c:v>
                </c:pt>
                <c:pt idx="75">
                  <c:v>1.1301354404675099</c:v>
                </c:pt>
                <c:pt idx="76">
                  <c:v>1.13013217439519</c:v>
                </c:pt>
                <c:pt idx="77">
                  <c:v>1.1301288479028</c:v>
                </c:pt>
                <c:pt idx="78">
                  <c:v>1.1301254598783099</c:v>
                </c:pt>
                <c:pt idx="79">
                  <c:v>1.13012200918942</c:v>
                </c:pt>
                <c:pt idx="80">
                  <c:v>1.1301184946832099</c:v>
                </c:pt>
                <c:pt idx="81">
                  <c:v>1.1301149151857699</c:v>
                </c:pt>
                <c:pt idx="82">
                  <c:v>1.13011126950185</c:v>
                </c:pt>
                <c:pt idx="83">
                  <c:v>1.13010755641446</c:v>
                </c:pt>
                <c:pt idx="84">
                  <c:v>1.13010377468447</c:v>
                </c:pt>
                <c:pt idx="85">
                  <c:v>1.13009992305025</c:v>
                </c:pt>
                <c:pt idx="86">
                  <c:v>1.13009600022726</c:v>
                </c:pt>
                <c:pt idx="87">
                  <c:v>1.13009200490762</c:v>
                </c:pt>
                <c:pt idx="88">
                  <c:v>1.13008793575973</c:v>
                </c:pt>
                <c:pt idx="89">
                  <c:v>1.1300837914278401</c:v>
                </c:pt>
                <c:pt idx="90">
                  <c:v>1.13007957053161</c:v>
                </c:pt>
                <c:pt idx="91">
                  <c:v>1.1300752716657101</c:v>
                </c:pt>
                <c:pt idx="92">
                  <c:v>1.13007089339931</c:v>
                </c:pt>
                <c:pt idx="93">
                  <c:v>1.1300664342757301</c:v>
                </c:pt>
                <c:pt idx="94">
                  <c:v>1.13006189281189</c:v>
                </c:pt>
                <c:pt idx="95">
                  <c:v>1.1300572674979099</c:v>
                </c:pt>
                <c:pt idx="96">
                  <c:v>1.13005255679662</c:v>
                </c:pt>
                <c:pt idx="97">
                  <c:v>1.13004775914307</c:v>
                </c:pt>
                <c:pt idx="98">
                  <c:v>1.1300428729440599</c:v>
                </c:pt>
                <c:pt idx="99">
                  <c:v>1.1300378965776201</c:v>
                </c:pt>
                <c:pt idx="100">
                  <c:v>1.13003282839255</c:v>
                </c:pt>
                <c:pt idx="101">
                  <c:v>1.1300276667078699</c:v>
                </c:pt>
                <c:pt idx="102">
                  <c:v>1.1300224098123299</c:v>
                </c:pt>
                <c:pt idx="103">
                  <c:v>1.13001705596386</c:v>
                </c:pt>
                <c:pt idx="104">
                  <c:v>1.1300116033890499</c:v>
                </c:pt>
                <c:pt idx="105">
                  <c:v>1.1300060502825799</c:v>
                </c:pt>
                <c:pt idx="106">
                  <c:v>1.1300003948066999</c:v>
                </c:pt>
                <c:pt idx="107">
                  <c:v>1.12999463509068</c:v>
                </c:pt>
                <c:pt idx="108">
                  <c:v>1.12998876923017</c:v>
                </c:pt>
                <c:pt idx="109">
                  <c:v>1.1299827952866901</c:v>
                </c:pt>
                <c:pt idx="110">
                  <c:v>1.12997671128701</c:v>
                </c:pt>
                <c:pt idx="111">
                  <c:v>1.1299705152225501</c:v>
                </c:pt>
                <c:pt idx="112">
                  <c:v>1.1299642050487899</c:v>
                </c:pt>
                <c:pt idx="113">
                  <c:v>1.12995777868465</c:v>
                </c:pt>
                <c:pt idx="114">
                  <c:v>1.1299512340118201</c:v>
                </c:pt>
                <c:pt idx="115">
                  <c:v>1.1299445688742</c:v>
                </c:pt>
                <c:pt idx="116">
                  <c:v>1.12993778107719</c:v>
                </c:pt>
                <c:pt idx="117">
                  <c:v>1.1299308683870699</c:v>
                </c:pt>
                <c:pt idx="118">
                  <c:v>1.1299238285302999</c:v>
                </c:pt>
                <c:pt idx="119">
                  <c:v>1.12991665919289</c:v>
                </c:pt>
                <c:pt idx="120">
                  <c:v>1.12990935801968</c:v>
                </c:pt>
                <c:pt idx="121">
                  <c:v>1.12990192261363</c:v>
                </c:pt>
                <c:pt idx="122">
                  <c:v>1.12989435053516</c:v>
                </c:pt>
                <c:pt idx="123">
                  <c:v>1.12988663930141</c:v>
                </c:pt>
                <c:pt idx="124">
                  <c:v>1.12987878638547</c:v>
                </c:pt>
                <c:pt idx="125">
                  <c:v>1.12987078921571</c:v>
                </c:pt>
                <c:pt idx="126">
                  <c:v>1.12986264517499</c:v>
                </c:pt>
                <c:pt idx="127">
                  <c:v>1.1298543515999</c:v>
                </c:pt>
                <c:pt idx="128">
                  <c:v>1.1298459057800001</c:v>
                </c:pt>
                <c:pt idx="129">
                  <c:v>1.1298373049570301</c:v>
                </c:pt>
                <c:pt idx="130">
                  <c:v>1.1298285463241</c:v>
                </c:pt>
                <c:pt idx="131">
                  <c:v>1.1298196270249099</c:v>
                </c:pt>
                <c:pt idx="132">
                  <c:v>1.12981054415294</c:v>
                </c:pt>
                <c:pt idx="133">
                  <c:v>1.12980129475056</c:v>
                </c:pt>
                <c:pt idx="134">
                  <c:v>1.1297918758082599</c:v>
                </c:pt>
                <c:pt idx="135">
                  <c:v>1.1297822842637599</c:v>
                </c:pt>
                <c:pt idx="136">
                  <c:v>1.1297725170011601</c:v>
                </c:pt>
                <c:pt idx="137">
                  <c:v>1.1297625708500401</c:v>
                </c:pt>
                <c:pt idx="138">
                  <c:v>1.1297524425846099</c:v>
                </c:pt>
                <c:pt idx="139">
                  <c:v>1.12974212892277</c:v>
                </c:pt>
                <c:pt idx="140">
                  <c:v>1.12973162652523</c:v>
                </c:pt>
                <c:pt idx="141">
                  <c:v>1.12972093199457</c:v>
                </c:pt>
                <c:pt idx="142">
                  <c:v>1.1297100418743</c:v>
                </c:pt>
                <c:pt idx="143">
                  <c:v>1.12969895264792</c:v>
                </c:pt>
                <c:pt idx="144">
                  <c:v>1.12968766073795</c:v>
                </c:pt>
                <c:pt idx="145">
                  <c:v>1.1296761625049601</c:v>
                </c:pt>
                <c:pt idx="146">
                  <c:v>1.1296644542465899</c:v>
                </c:pt>
                <c:pt idx="147">
                  <c:v>1.12965253219655</c:v>
                </c:pt>
                <c:pt idx="148">
                  <c:v>1.12964039252361</c:v>
                </c:pt>
                <c:pt idx="149">
                  <c:v>1.12962803133055</c:v>
                </c:pt>
                <c:pt idx="150">
                  <c:v>1.1296154446531601</c:v>
                </c:pt>
                <c:pt idx="151">
                  <c:v>1.1296026400404</c:v>
                </c:pt>
                <c:pt idx="152">
                  <c:v>1.1295895908773801</c:v>
                </c:pt>
                <c:pt idx="153">
                  <c:v>1.12957630396103</c:v>
                </c:pt>
                <c:pt idx="154">
                  <c:v>1.1295627750505199</c:v>
                </c:pt>
                <c:pt idx="155">
                  <c:v>1.1295489998327799</c:v>
                </c:pt>
                <c:pt idx="156">
                  <c:v>1.12953497392136</c:v>
                </c:pt>
                <c:pt idx="157">
                  <c:v>1.1295206928553201</c:v>
                </c:pt>
                <c:pt idx="158">
                  <c:v>1.12950615209814</c:v>
                </c:pt>
                <c:pt idx="159">
                  <c:v>1.12949134703653</c:v>
                </c:pt>
                <c:pt idx="160">
                  <c:v>1.12947627297932</c:v>
                </c:pt>
                <c:pt idx="161">
                  <c:v>1.12946092515624</c:v>
                </c:pt>
                <c:pt idx="162">
                  <c:v>1.12944529871683</c:v>
                </c:pt>
                <c:pt idx="163">
                  <c:v>1.12942938872916</c:v>
                </c:pt>
                <c:pt idx="164">
                  <c:v>1.1294131901787099</c:v>
                </c:pt>
                <c:pt idx="165">
                  <c:v>1.12939669796709</c:v>
                </c:pt>
                <c:pt idx="166">
                  <c:v>1.1293799069109001</c:v>
                </c:pt>
                <c:pt idx="167">
                  <c:v>1.12936281174042</c:v>
                </c:pt>
                <c:pt idx="168">
                  <c:v>1.1293454070984399</c:v>
                </c:pt>
                <c:pt idx="169">
                  <c:v>1.12932768753893</c:v>
                </c:pt>
                <c:pt idx="170">
                  <c:v>1.1293096475258799</c:v>
                </c:pt>
                <c:pt idx="171">
                  <c:v>1.12929128143191</c:v>
                </c:pt>
                <c:pt idx="172">
                  <c:v>1.1292725835371</c:v>
                </c:pt>
                <c:pt idx="173">
                  <c:v>1.12925354802763</c:v>
                </c:pt>
                <c:pt idx="174">
                  <c:v>1.1292341689945</c:v>
                </c:pt>
                <c:pt idx="175">
                  <c:v>1.12921444043222</c:v>
                </c:pt>
                <c:pt idx="176">
                  <c:v>1.12919435623752</c:v>
                </c:pt>
                <c:pt idx="177">
                  <c:v>1.1291739102079801</c:v>
                </c:pt>
                <c:pt idx="178">
                  <c:v>1.1291530960407301</c:v>
                </c:pt>
                <c:pt idx="179">
                  <c:v>1.1291319073311299</c:v>
                </c:pt>
                <c:pt idx="180">
                  <c:v>1.12911033757138</c:v>
                </c:pt>
                <c:pt idx="181">
                  <c:v>1.12908838014918</c:v>
                </c:pt>
                <c:pt idx="182">
                  <c:v>1.12906602834642</c:v>
                </c:pt>
                <c:pt idx="183">
                  <c:v>1.12904327533775</c:v>
                </c:pt>
                <c:pt idx="184">
                  <c:v>1.12902011418927</c:v>
                </c:pt>
                <c:pt idx="185">
                  <c:v>1.12899653785715</c:v>
                </c:pt>
                <c:pt idx="186">
                  <c:v>1.12897253918622</c:v>
                </c:pt>
                <c:pt idx="187">
                  <c:v>1.1289481109086399</c:v>
                </c:pt>
                <c:pt idx="188">
                  <c:v>1.12892324564252</c:v>
                </c:pt>
                <c:pt idx="189">
                  <c:v>1.12889793589051</c:v>
                </c:pt>
                <c:pt idx="190">
                  <c:v>1.12887217403845</c:v>
                </c:pt>
                <c:pt idx="191">
                  <c:v>1.12884595235399</c:v>
                </c:pt>
                <c:pt idx="192">
                  <c:v>1.1288192629852001</c:v>
                </c:pt>
                <c:pt idx="193">
                  <c:v>1.1287920979592201</c:v>
                </c:pt>
                <c:pt idx="194">
                  <c:v>1.1287644491808599</c:v>
                </c:pt>
                <c:pt idx="195">
                  <c:v>1.12873630843127</c:v>
                </c:pt>
                <c:pt idx="196">
                  <c:v>1.1287076673665399</c:v>
                </c:pt>
                <c:pt idx="197">
                  <c:v>1.12867851751638</c:v>
                </c:pt>
                <c:pt idx="198">
                  <c:v>1.1286488502827501</c:v>
                </c:pt>
                <c:pt idx="199">
                  <c:v>1.1286186569385299</c:v>
                </c:pt>
                <c:pt idx="200">
                  <c:v>1.12858792862618</c:v>
                </c:pt>
                <c:pt idx="201">
                  <c:v>1.12855665635646</c:v>
                </c:pt>
                <c:pt idx="202">
                  <c:v>1.1285248310070699</c:v>
                </c:pt>
                <c:pt idx="203">
                  <c:v>1.1284924433213901</c:v>
                </c:pt>
                <c:pt idx="204">
                  <c:v>1.1284594839072</c:v>
                </c:pt>
                <c:pt idx="205">
                  <c:v>1.12842594323543</c:v>
                </c:pt>
                <c:pt idx="206">
                  <c:v>1.12839181163889</c:v>
                </c:pt>
                <c:pt idx="207">
                  <c:v>1.12835707931106</c:v>
                </c:pt>
                <c:pt idx="208">
                  <c:v>1.1283217363049101</c:v>
                </c:pt>
                <c:pt idx="209">
                  <c:v>1.12828577253167</c:v>
                </c:pt>
                <c:pt idx="210">
                  <c:v>1.1282491777597501</c:v>
                </c:pt>
                <c:pt idx="211">
                  <c:v>1.1282119416135401</c:v>
                </c:pt>
                <c:pt idx="212">
                  <c:v>1.1281740535723599</c:v>
                </c:pt>
                <c:pt idx="213">
                  <c:v>1.12813550296938</c:v>
                </c:pt>
                <c:pt idx="214">
                  <c:v>1.12809627899056</c:v>
                </c:pt>
                <c:pt idx="215">
                  <c:v>1.1280563706737099</c:v>
                </c:pt>
                <c:pt idx="216">
                  <c:v>1.12801576690746</c:v>
                </c:pt>
                <c:pt idx="217">
                  <c:v>1.12797445643037</c:v>
                </c:pt>
                <c:pt idx="218">
                  <c:v>1.12793242783003</c:v>
                </c:pt>
                <c:pt idx="219">
                  <c:v>1.12788966954227</c:v>
                </c:pt>
                <c:pt idx="220">
                  <c:v>1.12784616985029</c:v>
                </c:pt>
                <c:pt idx="221">
                  <c:v>1.1278019168839899</c:v>
                </c:pt>
                <c:pt idx="222">
                  <c:v>1.1277568986192299</c:v>
                </c:pt>
                <c:pt idx="223">
                  <c:v>1.12771110287722</c:v>
                </c:pt>
                <c:pt idx="224">
                  <c:v>1.1276645173239299</c:v>
                </c:pt>
                <c:pt idx="225">
                  <c:v>1.12761712946958</c:v>
                </c:pt>
                <c:pt idx="226">
                  <c:v>1.1275689266681801</c:v>
                </c:pt>
                <c:pt idx="227">
                  <c:v>1.12751989611712</c:v>
                </c:pt>
                <c:pt idx="228">
                  <c:v>1.1274700248569201</c:v>
                </c:pt>
                <c:pt idx="229">
                  <c:v>1.1274192997708901</c:v>
                </c:pt>
                <c:pt idx="230">
                  <c:v>1.1273677075850299</c:v>
                </c:pt>
                <c:pt idx="231">
                  <c:v>1.1273152348679401</c:v>
                </c:pt>
                <c:pt idx="232">
                  <c:v>1.12726186803076</c:v>
                </c:pt>
                <c:pt idx="233">
                  <c:v>1.12720759332733</c:v>
                </c:pt>
                <c:pt idx="234">
                  <c:v>1.12715239685429</c:v>
                </c:pt>
                <c:pt idx="235">
                  <c:v>1.1270962645514</c:v>
                </c:pt>
                <c:pt idx="236">
                  <c:v>1.1270391822019099</c:v>
                </c:pt>
                <c:pt idx="237">
                  <c:v>1.1269811354329899</c:v>
                </c:pt>
                <c:pt idx="238">
                  <c:v>1.12692210971636</c:v>
                </c:pt>
                <c:pt idx="239">
                  <c:v>1.1268620903689499</c:v>
                </c:pt>
                <c:pt idx="240">
                  <c:v>1.1268010625537199</c:v>
                </c:pt>
                <c:pt idx="241">
                  <c:v>1.1267390112805999</c:v>
                </c:pt>
                <c:pt idx="242">
                  <c:v>1.1266759214075499</c:v>
                </c:pt>
                <c:pt idx="243">
                  <c:v>1.1266117776417399</c:v>
                </c:pt>
                <c:pt idx="244">
                  <c:v>1.1265465645408601</c:v>
                </c:pt>
                <c:pt idx="245">
                  <c:v>1.1264802665146301</c:v>
                </c:pt>
                <c:pt idx="246">
                  <c:v>1.1264128678263701</c:v>
                </c:pt>
                <c:pt idx="247">
                  <c:v>1.12634435259482</c:v>
                </c:pt>
                <c:pt idx="248">
                  <c:v>1.12627470479599</c:v>
                </c:pt>
                <c:pt idx="249">
                  <c:v>1.1262039082653199</c:v>
                </c:pt>
                <c:pt idx="250">
                  <c:v>1.1261319466999</c:v>
                </c:pt>
                <c:pt idx="251">
                  <c:v>1.12605880366092</c:v>
                </c:pt>
                <c:pt idx="252">
                  <c:v>1.12598446257628</c:v>
                </c:pt>
                <c:pt idx="253">
                  <c:v>1.1259089067433801</c:v>
                </c:pt>
                <c:pt idx="254">
                  <c:v>1.1258321193321399</c:v>
                </c:pt>
                <c:pt idx="255">
                  <c:v>1.1257540833882</c:v>
                </c:pt>
                <c:pt idx="256">
                  <c:v>1.12567478183632</c:v>
                </c:pt>
                <c:pt idx="257">
                  <c:v>1.12559419748402</c:v>
                </c:pt>
                <c:pt idx="258">
                  <c:v>1.1255123130253999</c:v>
                </c:pt>
                <c:pt idx="259">
                  <c:v>1.1254291110452601</c:v>
                </c:pt>
                <c:pt idx="260">
                  <c:v>1.1253445740233901</c:v>
                </c:pt>
                <c:pt idx="261">
                  <c:v>1.1252586843391601</c:v>
                </c:pt>
                <c:pt idx="262">
                  <c:v>1.1251714242763</c:v>
                </c:pt>
                <c:pt idx="263">
                  <c:v>1.12508277602804</c:v>
                </c:pt>
                <c:pt idx="264">
                  <c:v>1.12499272170245</c:v>
                </c:pt>
                <c:pt idx="265">
                  <c:v>1.1249012433280401</c:v>
                </c:pt>
                <c:pt idx="266">
                  <c:v>1.1248083228597801</c:v>
                </c:pt>
                <c:pt idx="267">
                  <c:v>1.1247139421852601</c:v>
                </c:pt>
                <c:pt idx="268">
                  <c:v>1.12461808313126</c:v>
                </c:pt>
                <c:pt idx="269">
                  <c:v>1.1245207274706599</c:v>
                </c:pt>
                <c:pt idx="270">
                  <c:v>1.12442185692962</c:v>
                </c:pt>
                <c:pt idx="271">
                  <c:v>1.12432145319513</c:v>
                </c:pt>
                <c:pt idx="272">
                  <c:v>1.1242194979229501</c:v>
                </c:pt>
                <c:pt idx="273">
                  <c:v>1.12411597274588</c:v>
                </c:pt>
                <c:pt idx="274">
                  <c:v>1.12401085928248</c:v>
                </c:pt>
                <c:pt idx="275">
                  <c:v>1.1239041391461</c:v>
                </c:pt>
                <c:pt idx="276">
                  <c:v>1.1237957142975701</c:v>
                </c:pt>
                <c:pt idx="277">
                  <c:v>1.1236857187323801</c:v>
                </c:pt>
                <c:pt idx="278">
                  <c:v>1.1235740608113001</c:v>
                </c:pt>
                <c:pt idx="279">
                  <c:v>1.12346072217847</c:v>
                </c:pt>
                <c:pt idx="280">
                  <c:v>1.1233456845212799</c:v>
                </c:pt>
                <c:pt idx="281">
                  <c:v>1.12322892958187</c:v>
                </c:pt>
                <c:pt idx="282">
                  <c:v>1.1231104391693301</c:v>
                </c:pt>
                <c:pt idx="283">
                  <c:v>1.12299019517235</c:v>
                </c:pt>
                <c:pt idx="284">
                  <c:v>1.12286817957246</c:v>
                </c:pt>
                <c:pt idx="285">
                  <c:v>1.12274437445785</c:v>
                </c:pt>
                <c:pt idx="286">
                  <c:v>1.12261876203785</c:v>
                </c:pt>
                <c:pt idx="287">
                  <c:v>1.1224913246580199</c:v>
                </c:pt>
                <c:pt idx="288">
                  <c:v>1.1223620448159699</c:v>
                </c:pt>
                <c:pt idx="289">
                  <c:v>1.1222309051778301</c:v>
                </c:pt>
                <c:pt idx="290">
                  <c:v>1.1220978885955999</c:v>
                </c:pt>
                <c:pt idx="291">
                  <c:v>1.1219629781251701</c:v>
                </c:pt>
                <c:pt idx="292">
                  <c:v>1.1218261570452599</c:v>
                </c:pt>
                <c:pt idx="293">
                  <c:v>1.12168740887722</c:v>
                </c:pt>
                <c:pt idx="294">
                  <c:v>1.1215467174058</c:v>
                </c:pt>
                <c:pt idx="295">
                  <c:v>1.12140406670087</c:v>
                </c:pt>
                <c:pt idx="296">
                  <c:v>1.1212594411401999</c:v>
                </c:pt>
                <c:pt idx="297">
                  <c:v>1.12111282543336</c:v>
                </c:pt>
                <c:pt idx="298">
                  <c:v>1.12096420464677</c:v>
                </c:pt>
                <c:pt idx="299">
                  <c:v>1.1208135642300201</c:v>
                </c:pt>
                <c:pt idx="300">
                  <c:v>1.1206608900434101</c:v>
                </c:pt>
                <c:pt idx="301">
                  <c:v>1.1205061683869899</c:v>
                </c:pt>
                <c:pt idx="302">
                  <c:v>1.1203493860309699</c:v>
                </c:pt>
                <c:pt idx="303">
                  <c:v>1.12019053024764</c:v>
                </c:pt>
                <c:pt idx="304">
                  <c:v>1.12002958884504</c:v>
                </c:pt>
                <c:pt idx="305">
                  <c:v>1.1198665502021701</c:v>
                </c:pt>
                <c:pt idx="306">
                  <c:v>1.1197014033060599</c:v>
                </c:pt>
                <c:pt idx="307">
                  <c:v>1.1195341377907899</c:v>
                </c:pt>
                <c:pt idx="308">
                  <c:v>1.1193647439783201</c:v>
                </c:pt>
                <c:pt idx="309">
                  <c:v>1.1191932129214599</c:v>
                </c:pt>
                <c:pt idx="310">
                  <c:v>1.1190195364490001</c:v>
                </c:pt>
                <c:pt idx="311">
                  <c:v>1.11884370721296</c:v>
                </c:pt>
                <c:pt idx="312">
                  <c:v>1.1186657187381599</c:v>
                </c:pt>
                <c:pt idx="313">
                  <c:v>1.1184855654742001</c:v>
                </c:pt>
                <c:pt idx="314">
                  <c:v>1.11830324284969</c:v>
                </c:pt>
                <c:pt idx="315">
                  <c:v>1.1181187473291001</c:v>
                </c:pt>
                <c:pt idx="316">
                  <c:v>1.1179320764718701</c:v>
                </c:pt>
                <c:pt idx="317">
                  <c:v>1.11774322899416</c:v>
                </c:pt>
                <c:pt idx="318">
                  <c:v>1.1175522048328499</c:v>
                </c:pt>
                <c:pt idx="319">
                  <c:v>1.1173590052119999</c:v>
                </c:pt>
                <c:pt idx="320">
                  <c:v>1.11716374239642</c:v>
                </c:pt>
                <c:pt idx="321">
                  <c:v>1.1169662123095101</c:v>
                </c:pt>
                <c:pt idx="322">
                  <c:v>1.11676651985568</c:v>
                </c:pt>
                <c:pt idx="323">
                  <c:v>1.1165646721734399</c:v>
                </c:pt>
                <c:pt idx="324">
                  <c:v>1.11636067804798</c:v>
                </c:pt>
                <c:pt idx="325">
                  <c:v>1.11615454798597</c:v>
                </c:pt>
                <c:pt idx="326">
                  <c:v>1.1159462942905101</c:v>
                </c:pt>
                <c:pt idx="327">
                  <c:v>1.11573593113542</c:v>
                </c:pt>
                <c:pt idx="328">
                  <c:v>1.1155234746381799</c:v>
                </c:pt>
                <c:pt idx="329">
                  <c:v>1.1153089429306799</c:v>
                </c:pt>
                <c:pt idx="330">
                  <c:v>1.1150923562267101</c:v>
                </c:pt>
                <c:pt idx="331">
                  <c:v>1.1148737368850801</c:v>
                </c:pt>
                <c:pt idx="332">
                  <c:v>1.11465310946705</c:v>
                </c:pt>
                <c:pt idx="333">
                  <c:v>1.11443050078661</c:v>
                </c:pt>
                <c:pt idx="334">
                  <c:v>1.1142059399520901</c:v>
                </c:pt>
                <c:pt idx="335">
                  <c:v>1.1139794583971301</c:v>
                </c:pt>
                <c:pt idx="336">
                  <c:v>1.1137510898993599</c:v>
                </c:pt>
                <c:pt idx="337">
                  <c:v>1.11352087058435</c:v>
                </c:pt>
                <c:pt idx="338">
                  <c:v>1.1132888389129501</c:v>
                </c:pt>
                <c:pt idx="339">
                  <c:v>1.11305503564935</c:v>
                </c:pt>
                <c:pt idx="340">
                  <c:v>1.1128195038075599</c:v>
                </c:pt>
                <c:pt idx="341">
                  <c:v>1.1125822885736101</c:v>
                </c:pt>
                <c:pt idx="342">
                  <c:v>1.11234343720093</c:v>
                </c:pt>
                <c:pt idx="343">
                  <c:v>1.11210294362558</c:v>
                </c:pt>
                <c:pt idx="344">
                  <c:v>1.11186096715853</c:v>
                </c:pt>
                <c:pt idx="345">
                  <c:v>1.1116175079966899</c:v>
                </c:pt>
                <c:pt idx="346">
                  <c:v>1.11137262027484</c:v>
                </c:pt>
                <c:pt idx="347">
                  <c:v>1.11112635924035</c:v>
                </c:pt>
                <c:pt idx="348">
                  <c:v>1.1108787809443099</c:v>
                </c:pt>
                <c:pt idx="349">
                  <c:v>1.11062994189062</c:v>
                </c:pt>
                <c:pt idx="350">
                  <c:v>1.11037989864214</c:v>
                </c:pt>
                <c:pt idx="351">
                  <c:v>1.11012870738297</c:v>
                </c:pt>
                <c:pt idx="352">
                  <c:v>1.10987642343695</c:v>
                </c:pt>
                <c:pt idx="353">
                  <c:v>1.10962310074262</c:v>
                </c:pt>
                <c:pt idx="354">
                  <c:v>1.10936879128597</c:v>
                </c:pt>
                <c:pt idx="355">
                  <c:v>1.10911354449281</c:v>
                </c:pt>
                <c:pt idx="356">
                  <c:v>1.1088574065833601</c:v>
                </c:pt>
                <c:pt idx="357">
                  <c:v>1.10860041989263</c:v>
                </c:pt>
                <c:pt idx="358">
                  <c:v>1.10834262216073</c:v>
                </c:pt>
                <c:pt idx="359">
                  <c:v>1.1080840457982399</c:v>
                </c:pt>
                <c:pt idx="360">
                  <c:v>1.1078246528303399</c:v>
                </c:pt>
                <c:pt idx="361">
                  <c:v>1.1075645714342</c:v>
                </c:pt>
                <c:pt idx="362">
                  <c:v>1.10730376479467</c:v>
                </c:pt>
                <c:pt idx="363">
                  <c:v>1.1070422357102701</c:v>
                </c:pt>
                <c:pt idx="364">
                  <c:v>1.1067799777737199</c:v>
                </c:pt>
                <c:pt idx="365">
                  <c:v>1.1065169746393999</c:v>
                </c:pt>
                <c:pt idx="366">
                  <c:v>1.10625319932306</c:v>
                </c:pt>
                <c:pt idx="367">
                  <c:v>1.10598861354408</c:v>
                </c:pt>
                <c:pt idx="368">
                  <c:v>1.10572316712043</c:v>
                </c:pt>
                <c:pt idx="369">
                  <c:v>1.1054567974267899</c:v>
                </c:pt>
                <c:pt idx="370">
                  <c:v>1.10518942892636</c:v>
                </c:pt>
                <c:pt idx="371">
                  <c:v>1.1049209727868801</c:v>
                </c:pt>
                <c:pt idx="372">
                  <c:v>1.1046513265912199</c:v>
                </c:pt>
                <c:pt idx="373">
                  <c:v>1.1043803741529299</c:v>
                </c:pt>
                <c:pt idx="374">
                  <c:v>1.1041079854470599</c:v>
                </c:pt>
                <c:pt idx="375">
                  <c:v>1.1038342536382599</c:v>
                </c:pt>
                <c:pt idx="376">
                  <c:v>1.10355858484443</c:v>
                </c:pt>
                <c:pt idx="377">
                  <c:v>1.10328101160056</c:v>
                </c:pt>
                <c:pt idx="378">
                  <c:v>1.10300135041863</c:v>
                </c:pt>
                <c:pt idx="379">
                  <c:v>1.10271940560084</c:v>
                </c:pt>
                <c:pt idx="380">
                  <c:v>1.1024349700512801</c:v>
                </c:pt>
                <c:pt idx="381">
                  <c:v>1.10214782626661</c:v>
                </c:pt>
                <c:pt idx="382">
                  <c:v>1.1018577475112401</c:v>
                </c:pt>
                <c:pt idx="383">
                  <c:v>1.1015644991799001</c:v>
                </c:pt>
                <c:pt idx="384">
                  <c:v>1.10126784034778</c:v>
                </c:pt>
                <c:pt idx="385">
                  <c:v>1.10096752550384</c:v>
                </c:pt>
                <c:pt idx="386">
                  <c:v>1.1006633064583899</c:v>
                </c:pt>
                <c:pt idx="387">
                  <c:v>1.1003549344099499</c:v>
                </c:pt>
                <c:pt idx="388">
                  <c:v>1.1000421621496901</c:v>
                </c:pt>
                <c:pt idx="389">
                  <c:v>1.0997247463745401</c:v>
                </c:pt>
                <c:pt idx="390">
                  <c:v>1.09940245007207</c:v>
                </c:pt>
                <c:pt idx="391">
                  <c:v>1.09907504493279</c:v>
                </c:pt>
                <c:pt idx="392">
                  <c:v>1.0987423137381001</c:v>
                </c:pt>
                <c:pt idx="393">
                  <c:v>1.0984040526660299</c:v>
                </c:pt>
                <c:pt idx="394">
                  <c:v>1.0980600734525601</c:v>
                </c:pt>
                <c:pt idx="395">
                  <c:v>1.09771020534427</c:v>
                </c:pt>
                <c:pt idx="396">
                  <c:v>1.09735429677893</c:v>
                </c:pt>
                <c:pt idx="397">
                  <c:v>1.0969922167349</c:v>
                </c:pt>
                <c:pt idx="398">
                  <c:v>1.09662385569814</c:v>
                </c:pt>
                <c:pt idx="399">
                  <c:v>1.0962491262073</c:v>
                </c:pt>
                <c:pt idx="400">
                  <c:v>1.0958679629519601</c:v>
                </c:pt>
                <c:pt idx="401">
                  <c:v>1.09548032241701</c:v>
                </c:pt>
                <c:pt idx="402">
                  <c:v>1.09508618208551</c:v>
                </c:pt>
                <c:pt idx="403">
                  <c:v>1.0946855392324799</c:v>
                </c:pt>
                <c:pt idx="404">
                  <c:v>1.09427840936217</c:v>
                </c:pt>
                <c:pt idx="405">
                  <c:v>1.0938648243585301</c:v>
                </c:pt>
                <c:pt idx="406">
                  <c:v>1.09344483043409</c:v>
                </c:pt>
                <c:pt idx="407">
                  <c:v>1.0930184859722001</c:v>
                </c:pt>
                <c:pt idx="408">
                  <c:v>1.0925858593637501</c:v>
                </c:pt>
                <c:pt idx="409">
                  <c:v>1.0921470269390501</c:v>
                </c:pt>
                <c:pt idx="410">
                  <c:v>1.0917020710901899</c:v>
                </c:pt>
                <c:pt idx="411">
                  <c:v>1.09125060099539</c:v>
                </c:pt>
                <c:pt idx="412">
                  <c:v>1.09079371483353</c:v>
                </c:pt>
                <c:pt idx="413">
                  <c:v>1.09033097166534</c:v>
                </c:pt>
                <c:pt idx="414">
                  <c:v>1.0898624654186899</c:v>
                </c:pt>
                <c:pt idx="415">
                  <c:v>1.0893882919876701</c:v>
                </c:pt>
                <c:pt idx="416">
                  <c:v>1.08890854961434</c:v>
                </c:pt>
                <c:pt idx="417">
                  <c:v>1.0884233396336001</c:v>
                </c:pt>
                <c:pt idx="418">
                  <c:v>1.0879327675205599</c:v>
                </c:pt>
                <c:pt idx="419">
                  <c:v>1.08743694416396</c:v>
                </c:pt>
                <c:pt idx="420">
                  <c:v>1.0869359872772</c:v>
                </c:pt>
                <c:pt idx="421">
                  <c:v>1.08643002285206</c:v>
                </c:pt>
                <c:pt idx="422">
                  <c:v>1.08591918655887</c:v>
                </c:pt>
                <c:pt idx="423">
                  <c:v>1.08540409929364</c:v>
                </c:pt>
                <c:pt idx="424">
                  <c:v>1.0848838909056899</c:v>
                </c:pt>
                <c:pt idx="425">
                  <c:v>1.08435929790318</c:v>
                </c:pt>
                <c:pt idx="426">
                  <c:v>1.0838305037081799</c:v>
                </c:pt>
                <c:pt idx="427">
                  <c:v>1.0832977047429</c:v>
                </c:pt>
                <c:pt idx="428">
                  <c:v>1.0827611100525001</c:v>
                </c:pt>
                <c:pt idx="429">
                  <c:v>1.08222094053505</c:v>
                </c:pt>
                <c:pt idx="430">
                  <c:v>1.08167742780403</c:v>
                </c:pt>
                <c:pt idx="431">
                  <c:v>1.0811308127255499</c:v>
                </c:pt>
                <c:pt idx="432">
                  <c:v>1.08058134368556</c:v>
                </c:pt>
                <c:pt idx="433">
                  <c:v>1.0800292746514699</c:v>
                </c:pt>
                <c:pt idx="434">
                  <c:v>1.07947439490535</c:v>
                </c:pt>
                <c:pt idx="435">
                  <c:v>1.0789179911176601</c:v>
                </c:pt>
                <c:pt idx="436">
                  <c:v>1.0783597456360901</c:v>
                </c:pt>
                <c:pt idx="437">
                  <c:v>1.07779991603972</c:v>
                </c:pt>
                <c:pt idx="438">
                  <c:v>1.07723875482247</c:v>
                </c:pt>
                <c:pt idx="439">
                  <c:v>1.0766765075576901</c:v>
                </c:pt>
                <c:pt idx="440">
                  <c:v>1.07611341124077</c:v>
                </c:pt>
                <c:pt idx="441">
                  <c:v>1.07554969282044</c:v>
                </c:pt>
                <c:pt idx="442">
                  <c:v>1.0749855679181799</c:v>
                </c:pt>
                <c:pt idx="443">
                  <c:v>1.0744212397245301</c:v>
                </c:pt>
                <c:pt idx="444">
                  <c:v>1.0738568980535299</c:v>
                </c:pt>
                <c:pt idx="445">
                  <c:v>1.07329271852959</c:v>
                </c:pt>
                <c:pt idx="446">
                  <c:v>1.07272886187802</c:v>
                </c:pt>
                <c:pt idx="447">
                  <c:v>1.07216599682625</c:v>
                </c:pt>
                <c:pt idx="448">
                  <c:v>1.07160310815662</c:v>
                </c:pt>
                <c:pt idx="449">
                  <c:v>1.07104094598874</c:v>
                </c:pt>
                <c:pt idx="450">
                  <c:v>1.0704796026051</c:v>
                </c:pt>
                <c:pt idx="451">
                  <c:v>1.0699191527702101</c:v>
                </c:pt>
                <c:pt idx="452">
                  <c:v>1.06935965302639</c:v>
                </c:pt>
                <c:pt idx="453">
                  <c:v>1.06880114094779</c:v>
                </c:pt>
                <c:pt idx="454">
                  <c:v>1.0682436343564501</c:v>
                </c:pt>
                <c:pt idx="455">
                  <c:v>1.0676871305117901</c:v>
                </c:pt>
                <c:pt idx="456">
                  <c:v>1.06713160529218</c:v>
                </c:pt>
                <c:pt idx="457">
                  <c:v>1.06657701239422</c:v>
                </c:pt>
                <c:pt idx="458">
                  <c:v>1.0660232825815801</c:v>
                </c:pt>
                <c:pt idx="459">
                  <c:v>1.0654703230196301</c:v>
                </c:pt>
                <c:pt idx="460">
                  <c:v>1.06491801673599</c:v>
                </c:pt>
                <c:pt idx="461">
                  <c:v>1.0643662222483701</c:v>
                </c:pt>
                <c:pt idx="462">
                  <c:v>1.0638147734007799</c:v>
                </c:pt>
                <c:pt idx="463">
                  <c:v>1.0632634794470499</c:v>
                </c:pt>
                <c:pt idx="464">
                  <c:v>1.06271212541564</c:v>
                </c:pt>
                <c:pt idx="465">
                  <c:v>1.0621604727834699</c:v>
                </c:pt>
                <c:pt idx="466">
                  <c:v>1.06160826047793</c:v>
                </c:pt>
                <c:pt idx="467">
                  <c:v>1.0610552062163701</c:v>
                </c:pt>
                <c:pt idx="468">
                  <c:v>1.06050030383</c:v>
                </c:pt>
                <c:pt idx="469">
                  <c:v>1.05994475106277</c:v>
                </c:pt>
                <c:pt idx="470">
                  <c:v>1.0593873849468201</c:v>
                </c:pt>
                <c:pt idx="471">
                  <c:v>1.05882786026228</c:v>
                </c:pt>
                <c:pt idx="472">
                  <c:v>1.05826582162112</c:v>
                </c:pt>
                <c:pt idx="473">
                  <c:v>1.0577009064206999</c:v>
                </c:pt>
                <c:pt idx="474">
                  <c:v>1.0571327478932799</c:v>
                </c:pt>
                <c:pt idx="475">
                  <c:v>1.0565609781869301</c:v>
                </c:pt>
                <c:pt idx="476">
                  <c:v>1.05598523141252</c:v>
                </c:pt>
                <c:pt idx="477">
                  <c:v>1.0554051465926699</c:v>
                </c:pt>
                <c:pt idx="478">
                  <c:v>1.05482037045291</c:v>
                </c:pt>
                <c:pt idx="479">
                  <c:v>1.0542305600011701</c:v>
                </c:pt>
                <c:pt idx="480">
                  <c:v>1.0536353848501201</c:v>
                </c:pt>
                <c:pt idx="481">
                  <c:v>1.0530345292460299</c:v>
                </c:pt>
                <c:pt idx="482">
                  <c:v>1.0524276937781201</c:v>
                </c:pt>
                <c:pt idx="483">
                  <c:v>1.0518145967528501</c:v>
                </c:pt>
                <c:pt idx="484">
                  <c:v>1.05119497522779</c:v>
                </c:pt>
                <c:pt idx="485">
                  <c:v>1.05056858570945</c:v>
                </c:pt>
                <c:pt idx="486">
                  <c:v>1.04993520452787</c:v>
                </c:pt>
                <c:pt idx="487">
                  <c:v>1.04929462790821</c:v>
                </c:pt>
                <c:pt idx="488">
                  <c:v>1.04864667176527</c:v>
                </c:pt>
                <c:pt idx="489">
                  <c:v>1.04799117125151</c:v>
                </c:pt>
                <c:pt idx="490">
                  <c:v>1.04732798009157</c:v>
                </c:pt>
                <c:pt idx="491">
                  <c:v>1.0466569697381201</c:v>
                </c:pt>
                <c:pt idx="492">
                  <c:v>1.0459780283837401</c:v>
                </c:pt>
                <c:pt idx="493">
                  <c:v>1.0452910598627301</c:v>
                </c:pt>
                <c:pt idx="494">
                  <c:v>1.04459598247494</c:v>
                </c:pt>
                <c:pt idx="495">
                  <c:v>1.04389272776116</c:v>
                </c:pt>
                <c:pt idx="496">
                  <c:v>1.04318123925662</c:v>
                </c:pt>
                <c:pt idx="497">
                  <c:v>1.0424614712459399</c:v>
                </c:pt>
                <c:pt idx="498">
                  <c:v>1.0417333875394701</c:v>
                </c:pt>
                <c:pt idx="499">
                  <c:v>1.04099696028748</c:v>
                </c:pt>
                <c:pt idx="500">
                  <c:v>1.04025216884543</c:v>
                </c:pt>
                <c:pt idx="501">
                  <c:v>1.03949899870068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3-4BE0-B2A6-292DF4E82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73888"/>
        <c:axId val="2020572640"/>
      </c:scatterChart>
      <c:valAx>
        <c:axId val="2020573888"/>
        <c:scaling>
          <c:logBase val="10"/>
          <c:orientation val="minMax"/>
          <c:min val="1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Dopant concentration (cm⁻³)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2640"/>
        <c:crosses val="autoZero"/>
        <c:crossBetween val="midCat"/>
      </c:valAx>
      <c:valAx>
        <c:axId val="20205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Bandgap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388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r>
              <a:rPr lang="en-GB" sz="1600" b="1"/>
              <a:t>Energy Bands vs Dopant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 Nova Cond" panose="020B05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6992564001566"/>
          <c:y val="0.15630590787508164"/>
          <c:w val="0.81334841026093918"/>
          <c:h val="0.73545760559147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'Silicon Material Data'!$I$24</c:f>
              <c:strCache>
                <c:ptCount val="1"/>
                <c:pt idx="0">
                  <c:v>Ec (eV)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'Silicon Material Data'!$H$25:$H$526</c:f>
              <c:numCache>
                <c:formatCode>0.000000E+00</c:formatCode>
                <c:ptCount val="502"/>
                <c:pt idx="0">
                  <c:v>0</c:v>
                </c:pt>
                <c:pt idx="1">
                  <c:v>999999999999.99902</c:v>
                </c:pt>
                <c:pt idx="2">
                  <c:v>1037528415818.01</c:v>
                </c:pt>
                <c:pt idx="3">
                  <c:v>1076465213629.83</c:v>
                </c:pt>
                <c:pt idx="4">
                  <c:v>1116863247780.5601</c:v>
                </c:pt>
                <c:pt idx="5">
                  <c:v>1158777356155.1201</c:v>
                </c:pt>
                <c:pt idx="6">
                  <c:v>1202264434617.4099</c:v>
                </c:pt>
                <c:pt idx="7">
                  <c:v>1247383514242.9399</c:v>
                </c:pt>
                <c:pt idx="8">
                  <c:v>1294195841449.98</c:v>
                </c:pt>
                <c:pt idx="9">
                  <c:v>1342764961137.8601</c:v>
                </c:pt>
                <c:pt idx="10">
                  <c:v>1393156802945.3</c:v>
                </c:pt>
                <c:pt idx="11">
                  <c:v>1445439770745.9199</c:v>
                </c:pt>
                <c:pt idx="12">
                  <c:v>1499684835502.3701</c:v>
                </c:pt>
                <c:pt idx="13">
                  <c:v>1555965631605.0701</c:v>
                </c:pt>
                <c:pt idx="14">
                  <c:v>1614358556826.48</c:v>
                </c:pt>
                <c:pt idx="15">
                  <c:v>1674942876026.4299</c:v>
                </c:pt>
                <c:pt idx="16">
                  <c:v>1737800828749.3701</c:v>
                </c:pt>
                <c:pt idx="17">
                  <c:v>1803017740859.5701</c:v>
                </c:pt>
                <c:pt idx="18">
                  <c:v>1870682140365.79</c:v>
                </c:pt>
                <c:pt idx="19">
                  <c:v>1940885877592.77</c:v>
                </c:pt>
                <c:pt idx="20">
                  <c:v>2013724249862.3799</c:v>
                </c:pt>
                <c:pt idx="21">
                  <c:v>2089296130854.03</c:v>
                </c:pt>
                <c:pt idx="22">
                  <c:v>2167704104819.6899</c:v>
                </c:pt>
                <c:pt idx="23">
                  <c:v>2249054605835.7798</c:v>
                </c:pt>
                <c:pt idx="24">
                  <c:v>2333458062280.9902</c:v>
                </c:pt>
                <c:pt idx="25">
                  <c:v>2421029046736.1699</c:v>
                </c:pt>
                <c:pt idx="26">
                  <c:v>2511886431509.5698</c:v>
                </c:pt>
                <c:pt idx="27">
                  <c:v>2606153549998.8901</c:v>
                </c:pt>
                <c:pt idx="28">
                  <c:v>2703958364108.8398</c:v>
                </c:pt>
                <c:pt idx="29">
                  <c:v>2805433637951.71</c:v>
                </c:pt>
                <c:pt idx="30">
                  <c:v>2910717118066.5898</c:v>
                </c:pt>
                <c:pt idx="31">
                  <c:v>3019951720402.0098</c:v>
                </c:pt>
                <c:pt idx="32">
                  <c:v>3133285724315.5801</c:v>
                </c:pt>
                <c:pt idx="33">
                  <c:v>3250872973854.3398</c:v>
                </c:pt>
                <c:pt idx="34">
                  <c:v>3372873086588.6802</c:v>
                </c:pt>
                <c:pt idx="35">
                  <c:v>3499451670283.5698</c:v>
                </c:pt>
                <c:pt idx="36">
                  <c:v>3630780547701.0098</c:v>
                </c:pt>
                <c:pt idx="37">
                  <c:v>3767037989839.0801</c:v>
                </c:pt>
                <c:pt idx="38">
                  <c:v>3908408957924.0098</c:v>
                </c:pt>
                <c:pt idx="39">
                  <c:v>4055085354483.8301</c:v>
                </c:pt>
                <c:pt idx="40">
                  <c:v>4207266283844.4302</c:v>
                </c:pt>
                <c:pt idx="41">
                  <c:v>4365158322401.6499</c:v>
                </c:pt>
                <c:pt idx="42">
                  <c:v>4528975799036.21</c:v>
                </c:pt>
                <c:pt idx="43">
                  <c:v>4698941086052.1396</c:v>
                </c:pt>
                <c:pt idx="44">
                  <c:v>4875284901033.8496</c:v>
                </c:pt>
                <c:pt idx="45">
                  <c:v>5058246620031.1299</c:v>
                </c:pt>
                <c:pt idx="46">
                  <c:v>5248074602497.7197</c:v>
                </c:pt>
                <c:pt idx="47">
                  <c:v>5445026528424.21</c:v>
                </c:pt>
                <c:pt idx="48">
                  <c:v>5649369748123.0195</c:v>
                </c:pt>
                <c:pt idx="49">
                  <c:v>5861381645140.2695</c:v>
                </c:pt>
                <c:pt idx="50">
                  <c:v>6081350012787.1602</c:v>
                </c:pt>
                <c:pt idx="51">
                  <c:v>6309573444801.9199</c:v>
                </c:pt>
                <c:pt idx="52">
                  <c:v>6546361740672.7402</c:v>
                </c:pt>
                <c:pt idx="53">
                  <c:v>6792036326171.8398</c:v>
                </c:pt>
                <c:pt idx="54">
                  <c:v>7046930689671.4697</c:v>
                </c:pt>
                <c:pt idx="55">
                  <c:v>7311390834834.1797</c:v>
                </c:pt>
                <c:pt idx="56">
                  <c:v>7585775750291.8203</c:v>
                </c:pt>
                <c:pt idx="57">
                  <c:v>7870457896950.9697</c:v>
                </c:pt>
                <c:pt idx="58">
                  <c:v>8165823713585.9102</c:v>
                </c:pt>
                <c:pt idx="59">
                  <c:v>8472274141405.96</c:v>
                </c:pt>
                <c:pt idx="60">
                  <c:v>8790225168308.8398</c:v>
                </c:pt>
                <c:pt idx="61">
                  <c:v>9120108393559.0996</c:v>
                </c:pt>
                <c:pt idx="62">
                  <c:v>9462371613657.9395</c:v>
                </c:pt>
                <c:pt idx="63">
                  <c:v>9817479430199.8203</c:v>
                </c:pt>
                <c:pt idx="64">
                  <c:v>10185913880541.1</c:v>
                </c:pt>
                <c:pt idx="65">
                  <c:v>10568175092136.5</c:v>
                </c:pt>
                <c:pt idx="66">
                  <c:v>10964781961431.801</c:v>
                </c:pt>
                <c:pt idx="67">
                  <c:v>11376272858234.301</c:v>
                </c:pt>
                <c:pt idx="68">
                  <c:v>11803206356517.199</c:v>
                </c:pt>
                <c:pt idx="69">
                  <c:v>12246161992650.4</c:v>
                </c:pt>
                <c:pt idx="70">
                  <c:v>12705741052085.301</c:v>
                </c:pt>
                <c:pt idx="71">
                  <c:v>13182567385564</c:v>
                </c:pt>
                <c:pt idx="72">
                  <c:v>13677288255958.4</c:v>
                </c:pt>
                <c:pt idx="73">
                  <c:v>14190575216890.9</c:v>
                </c:pt>
                <c:pt idx="74">
                  <c:v>14723125024327.199</c:v>
                </c:pt>
                <c:pt idx="75">
                  <c:v>15275660582380.6</c:v>
                </c:pt>
                <c:pt idx="76">
                  <c:v>15848931924611.1</c:v>
                </c:pt>
                <c:pt idx="77">
                  <c:v>16443717232149.199</c:v>
                </c:pt>
                <c:pt idx="78">
                  <c:v>17060823890031.199</c:v>
                </c:pt>
                <c:pt idx="79">
                  <c:v>17701089583174.199</c:v>
                </c:pt>
                <c:pt idx="80">
                  <c:v>18365383433483.398</c:v>
                </c:pt>
                <c:pt idx="81">
                  <c:v>19054607179632.398</c:v>
                </c:pt>
                <c:pt idx="82">
                  <c:v>19769696401118.5</c:v>
                </c:pt>
                <c:pt idx="83">
                  <c:v>20511621788255.602</c:v>
                </c:pt>
                <c:pt idx="84">
                  <c:v>21281390459827.102</c:v>
                </c:pt>
                <c:pt idx="85">
                  <c:v>22080047330188.898</c:v>
                </c:pt>
                <c:pt idx="86">
                  <c:v>22908676527677.699</c:v>
                </c:pt>
                <c:pt idx="87">
                  <c:v>23768402866248.699</c:v>
                </c:pt>
                <c:pt idx="88">
                  <c:v>24660393372343.398</c:v>
                </c:pt>
                <c:pt idx="89">
                  <c:v>25585858869056.398</c:v>
                </c:pt>
                <c:pt idx="90">
                  <c:v>26546055619755.301</c:v>
                </c:pt>
                <c:pt idx="91">
                  <c:v>27542287033381.602</c:v>
                </c:pt>
                <c:pt idx="92">
                  <c:v>28575905433749.398</c:v>
                </c:pt>
                <c:pt idx="93">
                  <c:v>29648313895243.398</c:v>
                </c:pt>
                <c:pt idx="94">
                  <c:v>30760968147407</c:v>
                </c:pt>
                <c:pt idx="95">
                  <c:v>31915378551007.5</c:v>
                </c:pt>
                <c:pt idx="96">
                  <c:v>33113112148259</c:v>
                </c:pt>
                <c:pt idx="97">
                  <c:v>34355794789987.398</c:v>
                </c:pt>
                <c:pt idx="98">
                  <c:v>35645113342624.398</c:v>
                </c:pt>
                <c:pt idx="99">
                  <c:v>36982817978026.602</c:v>
                </c:pt>
                <c:pt idx="100">
                  <c:v>38370724549227.898</c:v>
                </c:pt>
                <c:pt idx="101">
                  <c:v>39810717055349.602</c:v>
                </c:pt>
                <c:pt idx="102">
                  <c:v>41304750199016</c:v>
                </c:pt>
                <c:pt idx="103">
                  <c:v>42854852039743.898</c:v>
                </c:pt>
                <c:pt idx="104">
                  <c:v>44463126746910.797</c:v>
                </c:pt>
                <c:pt idx="105">
                  <c:v>46131757456037.898</c:v>
                </c:pt>
                <c:pt idx="106">
                  <c:v>47863009232263.797</c:v>
                </c:pt>
                <c:pt idx="107">
                  <c:v>49659232145033.5</c:v>
                </c:pt>
                <c:pt idx="108">
                  <c:v>51522864458175.5</c:v>
                </c:pt>
                <c:pt idx="109">
                  <c:v>53456435939697.102</c:v>
                </c:pt>
                <c:pt idx="110">
                  <c:v>55462571295791</c:v>
                </c:pt>
                <c:pt idx="111">
                  <c:v>57543993733715.602</c:v>
                </c:pt>
                <c:pt idx="112">
                  <c:v>59703528658383.703</c:v>
                </c:pt>
                <c:pt idx="113">
                  <c:v>61944107507677.898</c:v>
                </c:pt>
                <c:pt idx="114">
                  <c:v>64268771731701.797</c:v>
                </c:pt>
                <c:pt idx="115">
                  <c:v>66680676921362.102</c:v>
                </c:pt>
                <c:pt idx="116">
                  <c:v>69183097091893.5</c:v>
                </c:pt>
                <c:pt idx="117">
                  <c:v>71779429127136.094</c:v>
                </c:pt>
                <c:pt idx="118">
                  <c:v>74473197390598.906</c:v>
                </c:pt>
                <c:pt idx="119">
                  <c:v>77268058509570.297</c:v>
                </c:pt>
                <c:pt idx="120">
                  <c:v>80167806338767.703</c:v>
                </c:pt>
                <c:pt idx="121">
                  <c:v>83176377110267.203</c:v>
                </c:pt>
                <c:pt idx="122">
                  <c:v>86297854776696.906</c:v>
                </c:pt>
                <c:pt idx="123">
                  <c:v>89536476554959.594</c:v>
                </c:pt>
                <c:pt idx="124">
                  <c:v>92896638677993.594</c:v>
                </c:pt>
                <c:pt idx="125">
                  <c:v>96382902362396.703</c:v>
                </c:pt>
                <c:pt idx="126">
                  <c:v>100000000000000</c:v>
                </c:pt>
                <c:pt idx="127">
                  <c:v>103752841581801</c:v>
                </c:pt>
                <c:pt idx="128">
                  <c:v>107646521362983</c:v>
                </c:pt>
                <c:pt idx="129">
                  <c:v>111686324778056</c:v>
                </c:pt>
                <c:pt idx="130">
                  <c:v>115877735615512</c:v>
                </c:pt>
                <c:pt idx="131">
                  <c:v>120226443461741</c:v>
                </c:pt>
                <c:pt idx="132">
                  <c:v>124738351424293</c:v>
                </c:pt>
                <c:pt idx="133">
                  <c:v>129419584144998</c:v>
                </c:pt>
                <c:pt idx="134">
                  <c:v>134276496113786</c:v>
                </c:pt>
                <c:pt idx="135">
                  <c:v>139315680294529</c:v>
                </c:pt>
                <c:pt idx="136">
                  <c:v>144543977074592</c:v>
                </c:pt>
                <c:pt idx="137">
                  <c:v>149968483550236</c:v>
                </c:pt>
                <c:pt idx="138">
                  <c:v>155596563160507</c:v>
                </c:pt>
                <c:pt idx="139">
                  <c:v>161435855682648</c:v>
                </c:pt>
                <c:pt idx="140">
                  <c:v>167494287602644</c:v>
                </c:pt>
                <c:pt idx="141">
                  <c:v>173780082874937</c:v>
                </c:pt>
                <c:pt idx="142">
                  <c:v>180301774085957</c:v>
                </c:pt>
                <c:pt idx="143">
                  <c:v>187068214036580</c:v>
                </c:pt>
                <c:pt idx="144">
                  <c:v>194088587759277</c:v>
                </c:pt>
                <c:pt idx="145">
                  <c:v>201372424986239</c:v>
                </c:pt>
                <c:pt idx="146">
                  <c:v>208929613085403</c:v>
                </c:pt>
                <c:pt idx="147">
                  <c:v>216770410481969</c:v>
                </c:pt>
                <c:pt idx="148">
                  <c:v>224905460583577</c:v>
                </c:pt>
                <c:pt idx="149">
                  <c:v>233345806228099</c:v>
                </c:pt>
                <c:pt idx="150">
                  <c:v>242102904673617</c:v>
                </c:pt>
                <c:pt idx="151">
                  <c:v>251188643150957</c:v>
                </c:pt>
                <c:pt idx="152">
                  <c:v>260615354999889</c:v>
                </c:pt>
                <c:pt idx="153">
                  <c:v>270395836410884</c:v>
                </c:pt>
                <c:pt idx="154">
                  <c:v>280543363795170</c:v>
                </c:pt>
                <c:pt idx="155">
                  <c:v>291071711806660</c:v>
                </c:pt>
                <c:pt idx="156">
                  <c:v>301995172040202</c:v>
                </c:pt>
                <c:pt idx="157">
                  <c:v>313328572431558</c:v>
                </c:pt>
                <c:pt idx="158">
                  <c:v>325087297385433</c:v>
                </c:pt>
                <c:pt idx="159">
                  <c:v>337287308658869</c:v>
                </c:pt>
                <c:pt idx="160">
                  <c:v>349945167028356</c:v>
                </c:pt>
                <c:pt idx="161">
                  <c:v>363078054770102</c:v>
                </c:pt>
                <c:pt idx="162">
                  <c:v>376703798983908</c:v>
                </c:pt>
                <c:pt idx="163">
                  <c:v>390840895792400</c:v>
                </c:pt>
                <c:pt idx="164">
                  <c:v>405508535448384</c:v>
                </c:pt>
                <c:pt idx="165">
                  <c:v>420726628384443</c:v>
                </c:pt>
                <c:pt idx="166">
                  <c:v>436515832240166</c:v>
                </c:pt>
                <c:pt idx="167">
                  <c:v>452897579903620</c:v>
                </c:pt>
                <c:pt idx="168">
                  <c:v>469894108605213</c:v>
                </c:pt>
                <c:pt idx="169">
                  <c:v>487528490103386</c:v>
                </c:pt>
                <c:pt idx="170">
                  <c:v>505824662003112</c:v>
                </c:pt>
                <c:pt idx="171">
                  <c:v>524807460249773</c:v>
                </c:pt>
                <c:pt idx="172">
                  <c:v>544502652842420</c:v>
                </c:pt>
                <c:pt idx="173">
                  <c:v>564936974812304</c:v>
                </c:pt>
                <c:pt idx="174">
                  <c:v>586138164514028</c:v>
                </c:pt>
                <c:pt idx="175">
                  <c:v>608135001278720</c:v>
                </c:pt>
                <c:pt idx="176">
                  <c:v>630957344480193</c:v>
                </c:pt>
                <c:pt idx="177">
                  <c:v>654636174067273</c:v>
                </c:pt>
                <c:pt idx="178">
                  <c:v>679203632617185</c:v>
                </c:pt>
                <c:pt idx="179">
                  <c:v>704693068967146</c:v>
                </c:pt>
                <c:pt idx="180">
                  <c:v>731139083483419</c:v>
                </c:pt>
                <c:pt idx="181">
                  <c:v>758577575029183</c:v>
                </c:pt>
                <c:pt idx="182">
                  <c:v>787045789695096</c:v>
                </c:pt>
                <c:pt idx="183">
                  <c:v>816582371358593</c:v>
                </c:pt>
                <c:pt idx="184">
                  <c:v>847227414140594</c:v>
                </c:pt>
                <c:pt idx="185">
                  <c:v>879022516830886</c:v>
                </c:pt>
                <c:pt idx="186">
                  <c:v>912010839355909</c:v>
                </c:pt>
                <c:pt idx="187">
                  <c:v>946237161365789</c:v>
                </c:pt>
                <c:pt idx="188">
                  <c:v>981747943019984</c:v>
                </c:pt>
                <c:pt idx="189">
                  <c:v>1018591388054110</c:v>
                </c:pt>
                <c:pt idx="190">
                  <c:v>1056817509213660</c:v>
                </c:pt>
                <c:pt idx="191">
                  <c:v>1096478196143180</c:v>
                </c:pt>
                <c:pt idx="192">
                  <c:v>1137627285823430</c:v>
                </c:pt>
                <c:pt idx="193">
                  <c:v>1180320635651720</c:v>
                </c:pt>
                <c:pt idx="194">
                  <c:v>1224616199265040</c:v>
                </c:pt>
                <c:pt idx="195">
                  <c:v>1270574105208540</c:v>
                </c:pt>
                <c:pt idx="196">
                  <c:v>1318256738556400</c:v>
                </c:pt>
                <c:pt idx="197">
                  <c:v>1367728825595850</c:v>
                </c:pt>
                <c:pt idx="198">
                  <c:v>1419057521689090</c:v>
                </c:pt>
                <c:pt idx="199">
                  <c:v>1472312502432720</c:v>
                </c:pt>
                <c:pt idx="200">
                  <c:v>1527566058238070</c:v>
                </c:pt>
                <c:pt idx="201">
                  <c:v>1584893192461100</c:v>
                </c:pt>
                <c:pt idx="202">
                  <c:v>1644371723214930</c:v>
                </c:pt>
                <c:pt idx="203">
                  <c:v>1706082389003120</c:v>
                </c:pt>
                <c:pt idx="204">
                  <c:v>1770108958317420</c:v>
                </c:pt>
                <c:pt idx="205">
                  <c:v>1836538343348340</c:v>
                </c:pt>
                <c:pt idx="206">
                  <c:v>1905460717963230</c:v>
                </c:pt>
                <c:pt idx="207">
                  <c:v>1976969640111860</c:v>
                </c:pt>
                <c:pt idx="208">
                  <c:v>2051162178825550</c:v>
                </c:pt>
                <c:pt idx="209">
                  <c:v>2128139045982710</c:v>
                </c:pt>
                <c:pt idx="210">
                  <c:v>2208004733018890</c:v>
                </c:pt>
                <c:pt idx="211">
                  <c:v>2290867652767770</c:v>
                </c:pt>
                <c:pt idx="212">
                  <c:v>2376840286624870</c:v>
                </c:pt>
                <c:pt idx="213">
                  <c:v>2466039337234330</c:v>
                </c:pt>
                <c:pt idx="214">
                  <c:v>2558585886905640</c:v>
                </c:pt>
                <c:pt idx="215">
                  <c:v>2654605561975530</c:v>
                </c:pt>
                <c:pt idx="216">
                  <c:v>2754228703338170</c:v>
                </c:pt>
                <c:pt idx="217">
                  <c:v>2857590543374940</c:v>
                </c:pt>
                <c:pt idx="218">
                  <c:v>2964831389524350</c:v>
                </c:pt>
                <c:pt idx="219">
                  <c:v>3076096814740700</c:v>
                </c:pt>
                <c:pt idx="220">
                  <c:v>3191537855100750</c:v>
                </c:pt>
                <c:pt idx="221">
                  <c:v>3311311214825910</c:v>
                </c:pt>
                <c:pt idx="222">
                  <c:v>3435579478998730</c:v>
                </c:pt>
                <c:pt idx="223">
                  <c:v>3564511334262440</c:v>
                </c:pt>
                <c:pt idx="224">
                  <c:v>3698281797802650</c:v>
                </c:pt>
                <c:pt idx="225">
                  <c:v>3837072454922770</c:v>
                </c:pt>
                <c:pt idx="226">
                  <c:v>3981071705534970</c:v>
                </c:pt>
                <c:pt idx="227">
                  <c:v>4130475019901600</c:v>
                </c:pt>
                <c:pt idx="228">
                  <c:v>4285485203974400</c:v>
                </c:pt>
                <c:pt idx="229">
                  <c:v>4446312674691070</c:v>
                </c:pt>
                <c:pt idx="230">
                  <c:v>4613175745603800</c:v>
                </c:pt>
                <c:pt idx="231">
                  <c:v>4786300923226380</c:v>
                </c:pt>
                <c:pt idx="232">
                  <c:v>4965923214503370</c:v>
                </c:pt>
                <c:pt idx="233">
                  <c:v>5152286445817560</c:v>
                </c:pt>
                <c:pt idx="234">
                  <c:v>5345643593969700</c:v>
                </c:pt>
                <c:pt idx="235">
                  <c:v>5546257129579110</c:v>
                </c:pt>
                <c:pt idx="236">
                  <c:v>5754399373371560</c:v>
                </c:pt>
                <c:pt idx="237">
                  <c:v>5970352865838380</c:v>
                </c:pt>
                <c:pt idx="238">
                  <c:v>6194410750767810</c:v>
                </c:pt>
                <c:pt idx="239">
                  <c:v>6426877173170170</c:v>
                </c:pt>
                <c:pt idx="240">
                  <c:v>6668067692136220</c:v>
                </c:pt>
                <c:pt idx="241">
                  <c:v>6918309709189390</c:v>
                </c:pt>
                <c:pt idx="242">
                  <c:v>7177942912713630</c:v>
                </c:pt>
                <c:pt idx="243">
                  <c:v>7447319739059880</c:v>
                </c:pt>
                <c:pt idx="244">
                  <c:v>7726805850956990</c:v>
                </c:pt>
                <c:pt idx="245">
                  <c:v>8016780633876790</c:v>
                </c:pt>
                <c:pt idx="246">
                  <c:v>8317637711026740</c:v>
                </c:pt>
                <c:pt idx="247">
                  <c:v>8629785477669710</c:v>
                </c:pt>
                <c:pt idx="248">
                  <c:v>8953647655495920</c:v>
                </c:pt>
                <c:pt idx="249">
                  <c:v>9289663867799320</c:v>
                </c:pt>
                <c:pt idx="250">
                  <c:v>9638290236239700</c:v>
                </c:pt>
                <c:pt idx="251">
                  <c:v>1E+16</c:v>
                </c:pt>
                <c:pt idx="252">
                  <c:v>1.03752841581801E+16</c:v>
                </c:pt>
                <c:pt idx="253">
                  <c:v>1.07646521362983E+16</c:v>
                </c:pt>
                <c:pt idx="254">
                  <c:v>1.11686324778056E+16</c:v>
                </c:pt>
                <c:pt idx="255">
                  <c:v>1.15877735615512E+16</c:v>
                </c:pt>
                <c:pt idx="256">
                  <c:v>1.20226443461741E+16</c:v>
                </c:pt>
                <c:pt idx="257">
                  <c:v>1.24738351424294E+16</c:v>
                </c:pt>
                <c:pt idx="258">
                  <c:v>1.29419584144998E+16</c:v>
                </c:pt>
                <c:pt idx="259">
                  <c:v>1.34276496113786E+16</c:v>
                </c:pt>
                <c:pt idx="260">
                  <c:v>1.3931568029453E+16</c:v>
                </c:pt>
                <c:pt idx="261">
                  <c:v>1.44543977074593E+16</c:v>
                </c:pt>
                <c:pt idx="262">
                  <c:v>1.49968483550237E+16</c:v>
                </c:pt>
                <c:pt idx="263">
                  <c:v>1.55596563160507E+16</c:v>
                </c:pt>
                <c:pt idx="264">
                  <c:v>1.61435855682648E+16</c:v>
                </c:pt>
                <c:pt idx="265">
                  <c:v>1.67494287602644E+16</c:v>
                </c:pt>
                <c:pt idx="266">
                  <c:v>1.73780082874937E+16</c:v>
                </c:pt>
                <c:pt idx="267">
                  <c:v>1.80301774085956E+16</c:v>
                </c:pt>
                <c:pt idx="268">
                  <c:v>1.8706821403658E+16</c:v>
                </c:pt>
                <c:pt idx="269">
                  <c:v>1.94088587759277E+16</c:v>
                </c:pt>
                <c:pt idx="270">
                  <c:v>2.01372424986239E+16</c:v>
                </c:pt>
                <c:pt idx="271">
                  <c:v>2.08929613085404E+16</c:v>
                </c:pt>
                <c:pt idx="272">
                  <c:v>2.16770410481968E+16</c:v>
                </c:pt>
                <c:pt idx="273">
                  <c:v>2.24905460583578E+16</c:v>
                </c:pt>
                <c:pt idx="274">
                  <c:v>2.33345806228099E+16</c:v>
                </c:pt>
                <c:pt idx="275">
                  <c:v>2.42102904673618E+16</c:v>
                </c:pt>
                <c:pt idx="276">
                  <c:v>2.51188643150957E+16</c:v>
                </c:pt>
                <c:pt idx="277">
                  <c:v>2.60615354999888E+16</c:v>
                </c:pt>
                <c:pt idx="278">
                  <c:v>2.70395836410884E+16</c:v>
                </c:pt>
                <c:pt idx="279">
                  <c:v>2.8054336379517E+16</c:v>
                </c:pt>
                <c:pt idx="280">
                  <c:v>2.91071711806661E+16</c:v>
                </c:pt>
                <c:pt idx="281">
                  <c:v>3.01995172040201E+16</c:v>
                </c:pt>
                <c:pt idx="282">
                  <c:v>3.13328572431557E+16</c:v>
                </c:pt>
                <c:pt idx="283">
                  <c:v>3.25087297385434E+16</c:v>
                </c:pt>
                <c:pt idx="284">
                  <c:v>3.37287308658867E+16</c:v>
                </c:pt>
                <c:pt idx="285">
                  <c:v>3.49945167028357E+16</c:v>
                </c:pt>
                <c:pt idx="286">
                  <c:v>3.630780547701E+16</c:v>
                </c:pt>
                <c:pt idx="287">
                  <c:v>3.7670379898390896E+16</c:v>
                </c:pt>
                <c:pt idx="288">
                  <c:v>3.9084089579240096E+16</c:v>
                </c:pt>
                <c:pt idx="289">
                  <c:v>4.0550853544838496E+16</c:v>
                </c:pt>
                <c:pt idx="290">
                  <c:v>4.20726628384444E+16</c:v>
                </c:pt>
                <c:pt idx="291">
                  <c:v>4.36515832240164E+16</c:v>
                </c:pt>
                <c:pt idx="292">
                  <c:v>4.5289757990362096E+16</c:v>
                </c:pt>
                <c:pt idx="293">
                  <c:v>4.69894108605214E+16</c:v>
                </c:pt>
                <c:pt idx="294">
                  <c:v>4.8752849010338704E+16</c:v>
                </c:pt>
                <c:pt idx="295">
                  <c:v>5.0582466200311296E+16</c:v>
                </c:pt>
                <c:pt idx="296">
                  <c:v>5.2480746024977E+16</c:v>
                </c:pt>
                <c:pt idx="297">
                  <c:v>5.4450265284242096E+16</c:v>
                </c:pt>
                <c:pt idx="298">
                  <c:v>5.6493697481230496E+16</c:v>
                </c:pt>
                <c:pt idx="299">
                  <c:v>5.8613816451402896E+16</c:v>
                </c:pt>
                <c:pt idx="300">
                  <c:v>6.0813500127871696E+16</c:v>
                </c:pt>
                <c:pt idx="301">
                  <c:v>6.3095734448019504E+16</c:v>
                </c:pt>
                <c:pt idx="302">
                  <c:v>6.54636174067274E+16</c:v>
                </c:pt>
                <c:pt idx="303">
                  <c:v>6.7920363261718704E+16</c:v>
                </c:pt>
                <c:pt idx="304">
                  <c:v>7.0469306896714704E+16</c:v>
                </c:pt>
                <c:pt idx="305">
                  <c:v>7.31139083483416E+16</c:v>
                </c:pt>
                <c:pt idx="306">
                  <c:v>7.5857757502918496E+16</c:v>
                </c:pt>
                <c:pt idx="307">
                  <c:v>7.8704578969509792E+16</c:v>
                </c:pt>
                <c:pt idx="308">
                  <c:v>8.1658237135859504E+16</c:v>
                </c:pt>
                <c:pt idx="309">
                  <c:v>8.47227414140596E+16</c:v>
                </c:pt>
                <c:pt idx="310">
                  <c:v>8.7902251683088192E+16</c:v>
                </c:pt>
                <c:pt idx="311">
                  <c:v>9.1201083935591104E+16</c:v>
                </c:pt>
                <c:pt idx="312">
                  <c:v>9.4623716136579104E+16</c:v>
                </c:pt>
                <c:pt idx="313">
                  <c:v>9.8174794301998592E+16</c:v>
                </c:pt>
                <c:pt idx="314">
                  <c:v>1.0185913880541101E+17</c:v>
                </c:pt>
                <c:pt idx="315">
                  <c:v>1.0568175092136499E+17</c:v>
                </c:pt>
                <c:pt idx="316">
                  <c:v>1.09647819614318E+17</c:v>
                </c:pt>
                <c:pt idx="317">
                  <c:v>1.13762728582342E+17</c:v>
                </c:pt>
                <c:pt idx="318">
                  <c:v>1.1803206356517299E+17</c:v>
                </c:pt>
                <c:pt idx="319">
                  <c:v>1.22461619926504E+17</c:v>
                </c:pt>
                <c:pt idx="320">
                  <c:v>1.2705741052085299E+17</c:v>
                </c:pt>
                <c:pt idx="321">
                  <c:v>1.3182567385564E+17</c:v>
                </c:pt>
                <c:pt idx="322">
                  <c:v>1.3677288255958499E+17</c:v>
                </c:pt>
                <c:pt idx="323">
                  <c:v>1.4190575216890899E+17</c:v>
                </c:pt>
                <c:pt idx="324">
                  <c:v>1.4723125024327101E+17</c:v>
                </c:pt>
                <c:pt idx="325">
                  <c:v>1.5275660582380701E+17</c:v>
                </c:pt>
                <c:pt idx="326">
                  <c:v>1.5848931924611101E+17</c:v>
                </c:pt>
                <c:pt idx="327">
                  <c:v>1.6443717232149299E+17</c:v>
                </c:pt>
                <c:pt idx="328">
                  <c:v>1.70608238900312E+17</c:v>
                </c:pt>
                <c:pt idx="329">
                  <c:v>1.7701089583174099E+17</c:v>
                </c:pt>
                <c:pt idx="330">
                  <c:v>1.8365383433483398E+17</c:v>
                </c:pt>
                <c:pt idx="331">
                  <c:v>1.90546071796324E+17</c:v>
                </c:pt>
                <c:pt idx="332">
                  <c:v>1.9769696401118598E+17</c:v>
                </c:pt>
                <c:pt idx="333">
                  <c:v>2.05116217882556E+17</c:v>
                </c:pt>
                <c:pt idx="334">
                  <c:v>2.1281390459827002E+17</c:v>
                </c:pt>
                <c:pt idx="335">
                  <c:v>2.2080047330188998E+17</c:v>
                </c:pt>
                <c:pt idx="336">
                  <c:v>2.2908676527677798E+17</c:v>
                </c:pt>
                <c:pt idx="337">
                  <c:v>2.37684028662488E+17</c:v>
                </c:pt>
                <c:pt idx="338">
                  <c:v>2.4660393372343299E+17</c:v>
                </c:pt>
                <c:pt idx="339">
                  <c:v>2.5585858869056301E+17</c:v>
                </c:pt>
                <c:pt idx="340">
                  <c:v>2.6546055619755299E+17</c:v>
                </c:pt>
                <c:pt idx="341">
                  <c:v>2.7542287033381699E+17</c:v>
                </c:pt>
                <c:pt idx="342">
                  <c:v>2.8575905433749402E+17</c:v>
                </c:pt>
                <c:pt idx="343">
                  <c:v>2.9648313895243302E+17</c:v>
                </c:pt>
                <c:pt idx="344">
                  <c:v>3.0760968147406899E+17</c:v>
                </c:pt>
                <c:pt idx="345">
                  <c:v>3.1915378551007501E+17</c:v>
                </c:pt>
                <c:pt idx="346">
                  <c:v>3.31131121482592E+17</c:v>
                </c:pt>
                <c:pt idx="347">
                  <c:v>3.4355794789987398E+17</c:v>
                </c:pt>
                <c:pt idx="348">
                  <c:v>3.5645113342624301E+17</c:v>
                </c:pt>
                <c:pt idx="349">
                  <c:v>3.6982817978026598E+17</c:v>
                </c:pt>
                <c:pt idx="350">
                  <c:v>3.8370724549227802E+17</c:v>
                </c:pt>
                <c:pt idx="351">
                  <c:v>3.9810717055349798E+17</c:v>
                </c:pt>
                <c:pt idx="352">
                  <c:v>4.1304750199016102E+17</c:v>
                </c:pt>
                <c:pt idx="353">
                  <c:v>4.2854852039743802E+17</c:v>
                </c:pt>
                <c:pt idx="354">
                  <c:v>4.4463126746910797E+17</c:v>
                </c:pt>
                <c:pt idx="355">
                  <c:v>4.6131757456037798E+17</c:v>
                </c:pt>
                <c:pt idx="356">
                  <c:v>4.7863009232263898E+17</c:v>
                </c:pt>
                <c:pt idx="357">
                  <c:v>4.9659232145033498E+17</c:v>
                </c:pt>
                <c:pt idx="358">
                  <c:v>5.1522864458175699E+17</c:v>
                </c:pt>
                <c:pt idx="359">
                  <c:v>5.3456435939697101E+17</c:v>
                </c:pt>
                <c:pt idx="360">
                  <c:v>5.54625712957912E+17</c:v>
                </c:pt>
                <c:pt idx="361">
                  <c:v>5.7543993733715699E+17</c:v>
                </c:pt>
                <c:pt idx="362">
                  <c:v>5.9703528658383501E+17</c:v>
                </c:pt>
                <c:pt idx="363">
                  <c:v>6.1944107507678195E+17</c:v>
                </c:pt>
                <c:pt idx="364">
                  <c:v>6.4268771731701901E+17</c:v>
                </c:pt>
                <c:pt idx="365">
                  <c:v>6.6680676921362406E+17</c:v>
                </c:pt>
                <c:pt idx="366">
                  <c:v>6.9183097091893606E+17</c:v>
                </c:pt>
                <c:pt idx="367">
                  <c:v>7.1779429127135898E+17</c:v>
                </c:pt>
                <c:pt idx="368">
                  <c:v>7.4473197390599002E+17</c:v>
                </c:pt>
                <c:pt idx="369">
                  <c:v>7.7268058509570598E+17</c:v>
                </c:pt>
                <c:pt idx="370">
                  <c:v>8.0167806338768102E+17</c:v>
                </c:pt>
                <c:pt idx="371">
                  <c:v>8.3176377110266995E+17</c:v>
                </c:pt>
                <c:pt idx="372">
                  <c:v>8.6297854776696704E+17</c:v>
                </c:pt>
                <c:pt idx="373">
                  <c:v>8.9536476554959398E+17</c:v>
                </c:pt>
                <c:pt idx="374">
                  <c:v>9.2896638677993997E+17</c:v>
                </c:pt>
                <c:pt idx="375">
                  <c:v>9.6382902362397197E+17</c:v>
                </c:pt>
                <c:pt idx="376">
                  <c:v>9.9999999999999795E+17</c:v>
                </c:pt>
                <c:pt idx="377">
                  <c:v>1.037528415818E+18</c:v>
                </c:pt>
                <c:pt idx="378">
                  <c:v>1.07646521362983E+18</c:v>
                </c:pt>
                <c:pt idx="379">
                  <c:v>1.11686324778056E+18</c:v>
                </c:pt>
                <c:pt idx="380">
                  <c:v>1.1587773561551201E+18</c:v>
                </c:pt>
                <c:pt idx="381">
                  <c:v>1.20226443461741E+18</c:v>
                </c:pt>
                <c:pt idx="382">
                  <c:v>1.2473835142429399E+18</c:v>
                </c:pt>
                <c:pt idx="383">
                  <c:v>1.2941958414499799E+18</c:v>
                </c:pt>
                <c:pt idx="384">
                  <c:v>1.3427649611378601E+18</c:v>
                </c:pt>
                <c:pt idx="385">
                  <c:v>1.3931568029453E+18</c:v>
                </c:pt>
                <c:pt idx="386">
                  <c:v>1.44543977074592E+18</c:v>
                </c:pt>
                <c:pt idx="387">
                  <c:v>1.49968483550237E+18</c:v>
                </c:pt>
                <c:pt idx="388">
                  <c:v>1.5559656316050701E+18</c:v>
                </c:pt>
                <c:pt idx="389">
                  <c:v>1.6143585568264801E+18</c:v>
                </c:pt>
                <c:pt idx="390">
                  <c:v>1.67494287602643E+18</c:v>
                </c:pt>
                <c:pt idx="391">
                  <c:v>1.7378008287493801E+18</c:v>
                </c:pt>
                <c:pt idx="392">
                  <c:v>1.8030177408595599E+18</c:v>
                </c:pt>
                <c:pt idx="393">
                  <c:v>1.8706821403657999E+18</c:v>
                </c:pt>
                <c:pt idx="394">
                  <c:v>1.94088587759278E+18</c:v>
                </c:pt>
                <c:pt idx="395">
                  <c:v>2.01372424986238E+18</c:v>
                </c:pt>
                <c:pt idx="396">
                  <c:v>2.0892961308540401E+18</c:v>
                </c:pt>
                <c:pt idx="397">
                  <c:v>2.16770410481969E+18</c:v>
                </c:pt>
                <c:pt idx="398">
                  <c:v>2.2490546058357801E+18</c:v>
                </c:pt>
                <c:pt idx="399">
                  <c:v>2.3334580622809999E+18</c:v>
                </c:pt>
                <c:pt idx="400">
                  <c:v>2.42102904673617E+18</c:v>
                </c:pt>
                <c:pt idx="401">
                  <c:v>2.5118864315095798E+18</c:v>
                </c:pt>
                <c:pt idx="402">
                  <c:v>2.60615354999889E+18</c:v>
                </c:pt>
                <c:pt idx="403">
                  <c:v>2.7039583641088502E+18</c:v>
                </c:pt>
                <c:pt idx="404">
                  <c:v>2.8054336379517102E+18</c:v>
                </c:pt>
                <c:pt idx="405">
                  <c:v>2.9107171180665902E+18</c:v>
                </c:pt>
                <c:pt idx="406">
                  <c:v>3.0199517204020101E+18</c:v>
                </c:pt>
                <c:pt idx="407">
                  <c:v>3.1332857243155799E+18</c:v>
                </c:pt>
                <c:pt idx="408">
                  <c:v>3.2508729738543498E+18</c:v>
                </c:pt>
                <c:pt idx="409">
                  <c:v>3.3728730865886802E+18</c:v>
                </c:pt>
                <c:pt idx="410">
                  <c:v>3.4994516702835502E+18</c:v>
                </c:pt>
                <c:pt idx="411">
                  <c:v>3.6307805477010099E+18</c:v>
                </c:pt>
                <c:pt idx="412">
                  <c:v>3.7670379898390702E+18</c:v>
                </c:pt>
                <c:pt idx="413">
                  <c:v>3.9084089579240202E+18</c:v>
                </c:pt>
                <c:pt idx="414">
                  <c:v>4.0550853544838298E+18</c:v>
                </c:pt>
                <c:pt idx="415">
                  <c:v>4.2072662838444498E+18</c:v>
                </c:pt>
                <c:pt idx="416">
                  <c:v>4.3651583224016502E+18</c:v>
                </c:pt>
                <c:pt idx="417">
                  <c:v>4.5289757990362199E+18</c:v>
                </c:pt>
                <c:pt idx="418">
                  <c:v>4.6989410860521503E+18</c:v>
                </c:pt>
                <c:pt idx="419">
                  <c:v>4.8752849010338499E+18</c:v>
                </c:pt>
                <c:pt idx="420">
                  <c:v>5.0582466200311501E+18</c:v>
                </c:pt>
                <c:pt idx="421">
                  <c:v>5.2480746024977101E+18</c:v>
                </c:pt>
                <c:pt idx="422">
                  <c:v>5.4450265284242196E+18</c:v>
                </c:pt>
                <c:pt idx="423">
                  <c:v>5.6493697481230203E+18</c:v>
                </c:pt>
                <c:pt idx="424">
                  <c:v>5.8613816451402598E+18</c:v>
                </c:pt>
                <c:pt idx="425">
                  <c:v>6.0813500127871795E+18</c:v>
                </c:pt>
                <c:pt idx="426">
                  <c:v>6.3095734448019599E+18</c:v>
                </c:pt>
                <c:pt idx="427">
                  <c:v>6.5463617406727598E+18</c:v>
                </c:pt>
                <c:pt idx="428">
                  <c:v>6.7920363261718303E+18</c:v>
                </c:pt>
                <c:pt idx="429">
                  <c:v>7.0469306896714895E+18</c:v>
                </c:pt>
                <c:pt idx="430">
                  <c:v>7.3113908348341699E+18</c:v>
                </c:pt>
                <c:pt idx="431">
                  <c:v>7.5857757502918697E+18</c:v>
                </c:pt>
                <c:pt idx="432">
                  <c:v>7.8704578969509898E+18</c:v>
                </c:pt>
                <c:pt idx="433">
                  <c:v>8.1658237135859098E+18</c:v>
                </c:pt>
                <c:pt idx="434">
                  <c:v>8.4722741414059796E+18</c:v>
                </c:pt>
                <c:pt idx="435">
                  <c:v>8.7902251683088302E+18</c:v>
                </c:pt>
                <c:pt idx="436">
                  <c:v>9.1201083935591301E+18</c:v>
                </c:pt>
                <c:pt idx="437">
                  <c:v>9.4623716136579297E+18</c:v>
                </c:pt>
                <c:pt idx="438">
                  <c:v>9.8174794301998203E+18</c:v>
                </c:pt>
                <c:pt idx="439">
                  <c:v>1.01859138805411E+19</c:v>
                </c:pt>
                <c:pt idx="440">
                  <c:v>1.05681750921366E+19</c:v>
                </c:pt>
                <c:pt idx="441">
                  <c:v>1.09647819614318E+19</c:v>
                </c:pt>
                <c:pt idx="442">
                  <c:v>1.13762728582343E+19</c:v>
                </c:pt>
                <c:pt idx="443">
                  <c:v>1.18032063565172E+19</c:v>
                </c:pt>
                <c:pt idx="444">
                  <c:v>1.22461619926505E+19</c:v>
                </c:pt>
                <c:pt idx="445">
                  <c:v>1.27057410520854E+19</c:v>
                </c:pt>
                <c:pt idx="446">
                  <c:v>1.3182567385564E+19</c:v>
                </c:pt>
                <c:pt idx="447">
                  <c:v>1.3677288255958401E+19</c:v>
                </c:pt>
                <c:pt idx="448">
                  <c:v>1.41905752168909E+19</c:v>
                </c:pt>
                <c:pt idx="449">
                  <c:v>1.47231250243271E+19</c:v>
                </c:pt>
                <c:pt idx="450">
                  <c:v>1.52756605823807E+19</c:v>
                </c:pt>
                <c:pt idx="451">
                  <c:v>1.5848931924611101E+19</c:v>
                </c:pt>
                <c:pt idx="452">
                  <c:v>1.6443717232149201E+19</c:v>
                </c:pt>
                <c:pt idx="453">
                  <c:v>1.70608238900311E+19</c:v>
                </c:pt>
                <c:pt idx="454">
                  <c:v>1.7701089583174199E+19</c:v>
                </c:pt>
                <c:pt idx="455">
                  <c:v>1.83653834334835E+19</c:v>
                </c:pt>
                <c:pt idx="456">
                  <c:v>1.9054607179632398E+19</c:v>
                </c:pt>
                <c:pt idx="457">
                  <c:v>1.9769696401118499E+19</c:v>
                </c:pt>
                <c:pt idx="458">
                  <c:v>2.0511621788255601E+19</c:v>
                </c:pt>
                <c:pt idx="459">
                  <c:v>2.12813904598272E+19</c:v>
                </c:pt>
                <c:pt idx="460">
                  <c:v>2.2080047330189001E+19</c:v>
                </c:pt>
                <c:pt idx="461">
                  <c:v>2.2908676527677698E+19</c:v>
                </c:pt>
                <c:pt idx="462">
                  <c:v>2.3768402866248602E+19</c:v>
                </c:pt>
                <c:pt idx="463">
                  <c:v>2.4660393372343398E+19</c:v>
                </c:pt>
                <c:pt idx="464">
                  <c:v>2.5585858869056401E+19</c:v>
                </c:pt>
                <c:pt idx="465">
                  <c:v>2.6546055619755401E+19</c:v>
                </c:pt>
                <c:pt idx="466">
                  <c:v>2.7542287033381601E+19</c:v>
                </c:pt>
                <c:pt idx="467">
                  <c:v>2.8575905433749299E+19</c:v>
                </c:pt>
                <c:pt idx="468">
                  <c:v>2.96483138952436E+19</c:v>
                </c:pt>
                <c:pt idx="469">
                  <c:v>3.07609681474072E+19</c:v>
                </c:pt>
                <c:pt idx="470">
                  <c:v>3.1915378551007601E+19</c:v>
                </c:pt>
                <c:pt idx="471">
                  <c:v>3.3113112148259E+19</c:v>
                </c:pt>
                <c:pt idx="472">
                  <c:v>3.43557947899875E+19</c:v>
                </c:pt>
                <c:pt idx="473">
                  <c:v>3.5645113342624399E+19</c:v>
                </c:pt>
                <c:pt idx="474">
                  <c:v>3.6982817978026697E+19</c:v>
                </c:pt>
                <c:pt idx="475">
                  <c:v>3.8370724549227897E+19</c:v>
                </c:pt>
                <c:pt idx="476">
                  <c:v>3.9810717055349596E+19</c:v>
                </c:pt>
                <c:pt idx="477">
                  <c:v>4.1304750199015899E+19</c:v>
                </c:pt>
                <c:pt idx="478">
                  <c:v>4.2854852039744201E+19</c:v>
                </c:pt>
                <c:pt idx="479">
                  <c:v>4.44631267469109E+19</c:v>
                </c:pt>
                <c:pt idx="480">
                  <c:v>4.6131757456037896E+19</c:v>
                </c:pt>
                <c:pt idx="481">
                  <c:v>4.7863009232264004E+19</c:v>
                </c:pt>
                <c:pt idx="482">
                  <c:v>4.9659232145033601E+19</c:v>
                </c:pt>
                <c:pt idx="483">
                  <c:v>5.1522864458175898E+19</c:v>
                </c:pt>
                <c:pt idx="484">
                  <c:v>5.3456435939697197E+19</c:v>
                </c:pt>
                <c:pt idx="485">
                  <c:v>5.5462571295790998E+19</c:v>
                </c:pt>
                <c:pt idx="486">
                  <c:v>5.7543993733715403E+19</c:v>
                </c:pt>
                <c:pt idx="487">
                  <c:v>5.9703528658383602E+19</c:v>
                </c:pt>
                <c:pt idx="488">
                  <c:v>6.1944107507678396E+19</c:v>
                </c:pt>
                <c:pt idx="489">
                  <c:v>6.4268771731701998E+19</c:v>
                </c:pt>
                <c:pt idx="490">
                  <c:v>6.6680676921361998E+19</c:v>
                </c:pt>
                <c:pt idx="491">
                  <c:v>6.9183097091893797E+19</c:v>
                </c:pt>
                <c:pt idx="492">
                  <c:v>7.17794291271366E+19</c:v>
                </c:pt>
                <c:pt idx="493">
                  <c:v>7.4473197390599094E+19</c:v>
                </c:pt>
                <c:pt idx="494">
                  <c:v>7.7268058509570195E+19</c:v>
                </c:pt>
                <c:pt idx="495">
                  <c:v>8.01678063387677E+19</c:v>
                </c:pt>
                <c:pt idx="496">
                  <c:v>8.3176377110267199E+19</c:v>
                </c:pt>
                <c:pt idx="497">
                  <c:v>8.6297854776696898E+19</c:v>
                </c:pt>
                <c:pt idx="498">
                  <c:v>8.9536476554959602E+19</c:v>
                </c:pt>
                <c:pt idx="499">
                  <c:v>9.2896638677993603E+19</c:v>
                </c:pt>
                <c:pt idx="500">
                  <c:v>9.6382902362396705E+19</c:v>
                </c:pt>
                <c:pt idx="501">
                  <c:v>1E+20</c:v>
                </c:pt>
              </c:numCache>
            </c:numRef>
          </c:xVal>
          <c:yVal>
            <c:numRef>
              <c:f>'Silicon Material Data'!$I$25:$I$526</c:f>
              <c:numCache>
                <c:formatCode>0.000000E+00</c:formatCode>
                <c:ptCount val="502"/>
                <c:pt idx="0">
                  <c:v>0.564083</c:v>
                </c:pt>
                <c:pt idx="1">
                  <c:v>0.56406078928639902</c:v>
                </c:pt>
                <c:pt idx="2">
                  <c:v>0.56406037024990097</c:v>
                </c:pt>
                <c:pt idx="3">
                  <c:v>0.56405994343521104</c:v>
                </c:pt>
                <c:pt idx="4">
                  <c:v>0.56405950869843102</c:v>
                </c:pt>
                <c:pt idx="5">
                  <c:v>0.56405906589299903</c:v>
                </c:pt>
                <c:pt idx="6">
                  <c:v>0.56405861486964504</c:v>
                </c:pt>
                <c:pt idx="7">
                  <c:v>0.56405815547633797</c:v>
                </c:pt>
                <c:pt idx="8">
                  <c:v>0.56405768755823804</c:v>
                </c:pt>
                <c:pt idx="9">
                  <c:v>0.56405721095764305</c:v>
                </c:pt>
                <c:pt idx="10">
                  <c:v>0.56405672551394104</c:v>
                </c:pt>
                <c:pt idx="11">
                  <c:v>0.56405623106355196</c:v>
                </c:pt>
                <c:pt idx="12">
                  <c:v>0.56405572743987797</c:v>
                </c:pt>
                <c:pt idx="13">
                  <c:v>0.56405521447324602</c:v>
                </c:pt>
                <c:pt idx="14">
                  <c:v>0.56405469199085601</c:v>
                </c:pt>
                <c:pt idx="15">
                  <c:v>0.56405415981671703</c:v>
                </c:pt>
                <c:pt idx="16">
                  <c:v>0.56405361777159602</c:v>
                </c:pt>
                <c:pt idx="17">
                  <c:v>0.56405306567295499</c:v>
                </c:pt>
                <c:pt idx="18">
                  <c:v>0.56405250333489498</c:v>
                </c:pt>
                <c:pt idx="19">
                  <c:v>0.564051930568089</c:v>
                </c:pt>
                <c:pt idx="20">
                  <c:v>0.56405134717972605</c:v>
                </c:pt>
                <c:pt idx="21">
                  <c:v>0.56405075297344298</c:v>
                </c:pt>
                <c:pt idx="22">
                  <c:v>0.56405014774926399</c:v>
                </c:pt>
                <c:pt idx="23">
                  <c:v>0.56404953130353197</c:v>
                </c:pt>
                <c:pt idx="24">
                  <c:v>0.56404890342884495</c:v>
                </c:pt>
                <c:pt idx="25">
                  <c:v>0.56404826391398299</c:v>
                </c:pt>
                <c:pt idx="26">
                  <c:v>0.56404761254384606</c:v>
                </c:pt>
                <c:pt idx="27">
                  <c:v>0.56404694909937803</c:v>
                </c:pt>
                <c:pt idx="28">
                  <c:v>0.56404627335749602</c:v>
                </c:pt>
                <c:pt idx="29">
                  <c:v>0.56404558509102198</c:v>
                </c:pt>
                <c:pt idx="30">
                  <c:v>0.56404488406859998</c:v>
                </c:pt>
                <c:pt idx="31">
                  <c:v>0.56404417005462903</c:v>
                </c:pt>
                <c:pt idx="32">
                  <c:v>0.56404344280918395</c:v>
                </c:pt>
                <c:pt idx="33">
                  <c:v>0.56404270208793195</c:v>
                </c:pt>
                <c:pt idx="34">
                  <c:v>0.56404194764206195</c:v>
                </c:pt>
                <c:pt idx="35">
                  <c:v>0.56404117921819397</c:v>
                </c:pt>
                <c:pt idx="36">
                  <c:v>0.56404039655830696</c:v>
                </c:pt>
                <c:pt idx="37">
                  <c:v>0.56403959939964499</c:v>
                </c:pt>
                <c:pt idx="38">
                  <c:v>0.56403878747463898</c:v>
                </c:pt>
                <c:pt idx="39">
                  <c:v>0.564037960510817</c:v>
                </c:pt>
                <c:pt idx="40">
                  <c:v>0.56403711823071501</c:v>
                </c:pt>
                <c:pt idx="41">
                  <c:v>0.564036260351792</c:v>
                </c:pt>
                <c:pt idx="42">
                  <c:v>0.56403538658633001</c:v>
                </c:pt>
                <c:pt idx="43">
                  <c:v>0.56403449664134897</c:v>
                </c:pt>
                <c:pt idx="44">
                  <c:v>0.56403359021850796</c:v>
                </c:pt>
                <c:pt idx="45">
                  <c:v>0.564032667014011</c:v>
                </c:pt>
                <c:pt idx="46">
                  <c:v>0.56403172671850699</c:v>
                </c:pt>
                <c:pt idx="47">
                  <c:v>0.56403076901699001</c:v>
                </c:pt>
                <c:pt idx="48">
                  <c:v>0.56402979358870098</c:v>
                </c:pt>
                <c:pt idx="49">
                  <c:v>0.56402880010702106</c:v>
                </c:pt>
                <c:pt idx="50">
                  <c:v>0.56402778823936806</c:v>
                </c:pt>
                <c:pt idx="51">
                  <c:v>0.56402675764709198</c:v>
                </c:pt>
                <c:pt idx="52">
                  <c:v>0.564025707985359</c:v>
                </c:pt>
                <c:pt idx="53">
                  <c:v>0.56402463890305199</c:v>
                </c:pt>
                <c:pt idx="54">
                  <c:v>0.56402355004264804</c:v>
                </c:pt>
                <c:pt idx="55">
                  <c:v>0.56402244104011201</c:v>
                </c:pt>
                <c:pt idx="56">
                  <c:v>0.56402131152477297</c:v>
                </c:pt>
                <c:pt idx="57">
                  <c:v>0.56402016111921205</c:v>
                </c:pt>
                <c:pt idx="58">
                  <c:v>0.56401898943914197</c:v>
                </c:pt>
                <c:pt idx="59">
                  <c:v>0.56401779609327796</c:v>
                </c:pt>
                <c:pt idx="60">
                  <c:v>0.56401658068322202</c:v>
                </c:pt>
                <c:pt idx="61">
                  <c:v>0.56401534280333199</c:v>
                </c:pt>
                <c:pt idx="62">
                  <c:v>0.564014082040594</c:v>
                </c:pt>
                <c:pt idx="63">
                  <c:v>0.564012797974491</c:v>
                </c:pt>
                <c:pt idx="64">
                  <c:v>0.56401149017687002</c:v>
                </c:pt>
                <c:pt idx="65">
                  <c:v>0.564010158211808</c:v>
                </c:pt>
                <c:pt idx="66">
                  <c:v>0.56400880163547595</c:v>
                </c:pt>
                <c:pt idx="67">
                  <c:v>0.56400741999599202</c:v>
                </c:pt>
                <c:pt idx="68">
                  <c:v>0.56400601283328999</c:v>
                </c:pt>
                <c:pt idx="69">
                  <c:v>0.564004579678965</c:v>
                </c:pt>
                <c:pt idx="70">
                  <c:v>0.56400312005613495</c:v>
                </c:pt>
                <c:pt idx="71">
                  <c:v>0.564001633479285</c:v>
                </c:pt>
                <c:pt idx="72">
                  <c:v>0.56400011945411899</c:v>
                </c:pt>
                <c:pt idx="73">
                  <c:v>0.56399857747740401</c:v>
                </c:pt>
                <c:pt idx="74">
                  <c:v>0.56399700703681799</c:v>
                </c:pt>
                <c:pt idx="75">
                  <c:v>0.56399540761078104</c:v>
                </c:pt>
                <c:pt idx="76">
                  <c:v>0.56399377866830402</c:v>
                </c:pt>
                <c:pt idx="77">
                  <c:v>0.56399211966881702</c:v>
                </c:pt>
                <c:pt idx="78">
                  <c:v>0.563990430062006</c:v>
                </c:pt>
                <c:pt idx="79">
                  <c:v>0.56398870928764</c:v>
                </c:pt>
                <c:pt idx="80">
                  <c:v>0.563986956775401</c:v>
                </c:pt>
                <c:pt idx="81">
                  <c:v>0.56398517194470499</c:v>
                </c:pt>
                <c:pt idx="82">
                  <c:v>0.56398335420453105</c:v>
                </c:pt>
                <c:pt idx="83">
                  <c:v>0.56398150295322902</c:v>
                </c:pt>
                <c:pt idx="84">
                  <c:v>0.56397961757834802</c:v>
                </c:pt>
                <c:pt idx="85">
                  <c:v>0.563977697456439</c:v>
                </c:pt>
                <c:pt idx="86">
                  <c:v>0.56397574195287103</c:v>
                </c:pt>
                <c:pt idx="87">
                  <c:v>0.563973750421637</c:v>
                </c:pt>
                <c:pt idx="88">
                  <c:v>0.56397172220515701</c:v>
                </c:pt>
                <c:pt idx="89">
                  <c:v>0.56396965663407905</c:v>
                </c:pt>
                <c:pt idx="90">
                  <c:v>0.56396755302707902</c:v>
                </c:pt>
                <c:pt idx="91">
                  <c:v>0.56396541069065298</c:v>
                </c:pt>
                <c:pt idx="92">
                  <c:v>0.56396322891891204</c:v>
                </c:pt>
                <c:pt idx="93">
                  <c:v>0.56396100699336604</c:v>
                </c:pt>
                <c:pt idx="94">
                  <c:v>0.56395874418271397</c:v>
                </c:pt>
                <c:pt idx="95">
                  <c:v>0.563956439742622</c:v>
                </c:pt>
                <c:pt idx="96">
                  <c:v>0.56395409291550302</c:v>
                </c:pt>
                <c:pt idx="97">
                  <c:v>0.56395170293029295</c:v>
                </c:pt>
                <c:pt idx="98">
                  <c:v>0.56394926900222098</c:v>
                </c:pt>
                <c:pt idx="99">
                  <c:v>0.56394679033257999</c:v>
                </c:pt>
                <c:pt idx="100">
                  <c:v>0.56394426610848902</c:v>
                </c:pt>
                <c:pt idx="101">
                  <c:v>0.56394169550265605</c:v>
                </c:pt>
                <c:pt idx="102">
                  <c:v>0.563939077673136</c:v>
                </c:pt>
                <c:pt idx="103">
                  <c:v>0.56393641176308396</c:v>
                </c:pt>
                <c:pt idx="104">
                  <c:v>0.56393369690050799</c:v>
                </c:pt>
                <c:pt idx="105">
                  <c:v>0.56393093219801504</c:v>
                </c:pt>
                <c:pt idx="106">
                  <c:v>0.56392811675255305</c:v>
                </c:pt>
                <c:pt idx="107">
                  <c:v>0.563925249645154</c:v>
                </c:pt>
                <c:pt idx="108">
                  <c:v>0.56392232994066505</c:v>
                </c:pt>
                <c:pt idx="109">
                  <c:v>0.56391935668748605</c:v>
                </c:pt>
                <c:pt idx="110">
                  <c:v>0.56391632891729704</c:v>
                </c:pt>
                <c:pt idx="111">
                  <c:v>0.56391324564477896</c:v>
                </c:pt>
                <c:pt idx="112">
                  <c:v>0.56391010586733903</c:v>
                </c:pt>
                <c:pt idx="113">
                  <c:v>0.56390690856482695</c:v>
                </c:pt>
                <c:pt idx="114">
                  <c:v>0.56390365269924503</c:v>
                </c:pt>
                <c:pt idx="115">
                  <c:v>0.56390033721446198</c:v>
                </c:pt>
                <c:pt idx="116">
                  <c:v>0.56389696103591602</c:v>
                </c:pt>
                <c:pt idx="117">
                  <c:v>0.56389352307031504</c:v>
                </c:pt>
                <c:pt idx="118">
                  <c:v>0.56389002220533702</c:v>
                </c:pt>
                <c:pt idx="119">
                  <c:v>0.56388645730932097</c:v>
                </c:pt>
                <c:pt idx="120">
                  <c:v>0.56388282723095795</c:v>
                </c:pt>
                <c:pt idx="121">
                  <c:v>0.563879130798976</c:v>
                </c:pt>
                <c:pt idx="122">
                  <c:v>0.56387536682182204</c:v>
                </c:pt>
                <c:pt idx="123">
                  <c:v>0.56387153408733803</c:v>
                </c:pt>
                <c:pt idx="124">
                  <c:v>0.56386763136243701</c:v>
                </c:pt>
                <c:pt idx="125">
                  <c:v>0.563863657392768</c:v>
                </c:pt>
                <c:pt idx="126">
                  <c:v>0.56385961090238801</c:v>
                </c:pt>
                <c:pt idx="127">
                  <c:v>0.563855490593415</c:v>
                </c:pt>
                <c:pt idx="128">
                  <c:v>0.56385129514569399</c:v>
                </c:pt>
                <c:pt idx="129">
                  <c:v>0.56384702321644398</c:v>
                </c:pt>
                <c:pt idx="130">
                  <c:v>0.56384267343990602</c:v>
                </c:pt>
                <c:pt idx="131">
                  <c:v>0.56383824442699704</c:v>
                </c:pt>
                <c:pt idx="132">
                  <c:v>0.56383373476494003</c:v>
                </c:pt>
                <c:pt idx="133">
                  <c:v>0.56382914301690901</c:v>
                </c:pt>
                <c:pt idx="134">
                  <c:v>0.56382446772165795</c:v>
                </c:pt>
                <c:pt idx="135">
                  <c:v>0.56381970739315201</c:v>
                </c:pt>
                <c:pt idx="136">
                  <c:v>0.56381486052019303</c:v>
                </c:pt>
                <c:pt idx="137">
                  <c:v>0.56380992556603804</c:v>
                </c:pt>
                <c:pt idx="138">
                  <c:v>0.56380490096801905</c:v>
                </c:pt>
                <c:pt idx="139">
                  <c:v>0.56379978513715601</c:v>
                </c:pt>
                <c:pt idx="140">
                  <c:v>0.56379457645776698</c:v>
                </c:pt>
                <c:pt idx="141">
                  <c:v>0.56378927328707396</c:v>
                </c:pt>
                <c:pt idx="142">
                  <c:v>0.563783873954805</c:v>
                </c:pt>
                <c:pt idx="143">
                  <c:v>0.56377837676279097</c:v>
                </c:pt>
                <c:pt idx="144">
                  <c:v>0.56377277998456599</c:v>
                </c:pt>
                <c:pt idx="145">
                  <c:v>0.56376708186495195</c:v>
                </c:pt>
                <c:pt idx="146">
                  <c:v>0.56376128061965403</c:v>
                </c:pt>
                <c:pt idx="147">
                  <c:v>0.56375537443483603</c:v>
                </c:pt>
                <c:pt idx="148">
                  <c:v>0.56374936146671395</c:v>
                </c:pt>
                <c:pt idx="149">
                  <c:v>0.56374323984112196</c:v>
                </c:pt>
                <c:pt idx="150">
                  <c:v>0.56373700765309498</c:v>
                </c:pt>
                <c:pt idx="151">
                  <c:v>0.56373066857603205</c:v>
                </c:pt>
                <c:pt idx="152">
                  <c:v>0.56372420973361503</c:v>
                </c:pt>
                <c:pt idx="153">
                  <c:v>0.56371763444181999</c:v>
                </c:pt>
                <c:pt idx="154">
                  <c:v>0.563710940669091</c:v>
                </c:pt>
                <c:pt idx="155">
                  <c:v>0.56370412635095501</c:v>
                </c:pt>
                <c:pt idx="156">
                  <c:v>0.56369718938958002</c:v>
                </c:pt>
                <c:pt idx="157">
                  <c:v>0.56369012765333404</c:v>
                </c:pt>
                <c:pt idx="158">
                  <c:v>0.56368293897634403</c:v>
                </c:pt>
                <c:pt idx="159">
                  <c:v>0.56367562115805003</c:v>
                </c:pt>
                <c:pt idx="160">
                  <c:v>0.56366817196275898</c:v>
                </c:pt>
                <c:pt idx="161">
                  <c:v>0.56366058911919703</c:v>
                </c:pt>
                <c:pt idx="162">
                  <c:v>0.56365287032005995</c:v>
                </c:pt>
                <c:pt idx="163">
                  <c:v>0.56364501322156702</c:v>
                </c:pt>
                <c:pt idx="164">
                  <c:v>0.56363701544300404</c:v>
                </c:pt>
                <c:pt idx="165">
                  <c:v>0.56362887456627697</c:v>
                </c:pt>
                <c:pt idx="166">
                  <c:v>0.56362058813545801</c:v>
                </c:pt>
                <c:pt idx="167">
                  <c:v>0.56361215365633599</c:v>
                </c:pt>
                <c:pt idx="168">
                  <c:v>0.56360356859596195</c:v>
                </c:pt>
                <c:pt idx="169">
                  <c:v>0.56359483038219804</c:v>
                </c:pt>
                <c:pt idx="170">
                  <c:v>0.56358593640327104</c:v>
                </c:pt>
                <c:pt idx="171">
                  <c:v>0.56357688400731998</c:v>
                </c:pt>
                <c:pt idx="172">
                  <c:v>0.563567670501949</c:v>
                </c:pt>
                <c:pt idx="173">
                  <c:v>0.56355829315377903</c:v>
                </c:pt>
                <c:pt idx="174">
                  <c:v>0.56354874918800901</c:v>
                </c:pt>
                <c:pt idx="175">
                  <c:v>0.56353903578796904</c:v>
                </c:pt>
                <c:pt idx="176">
                  <c:v>0.56352915009468196</c:v>
                </c:pt>
                <c:pt idx="177">
                  <c:v>0.56351908920643301</c:v>
                </c:pt>
                <c:pt idx="178">
                  <c:v>0.56350885017833097</c:v>
                </c:pt>
                <c:pt idx="179">
                  <c:v>0.56349843002188404</c:v>
                </c:pt>
                <c:pt idx="180">
                  <c:v>0.56348782570457601</c:v>
                </c:pt>
                <c:pt idx="181">
                  <c:v>0.56347703414944506</c:v>
                </c:pt>
                <c:pt idx="182">
                  <c:v>0.56346605223467405</c:v>
                </c:pt>
                <c:pt idx="183">
                  <c:v>0.56345487679318296</c:v>
                </c:pt>
                <c:pt idx="184">
                  <c:v>0.56344350461222403</c:v>
                </c:pt>
                <c:pt idx="185">
                  <c:v>0.56343193243299405</c:v>
                </c:pt>
                <c:pt idx="186">
                  <c:v>0.56342015695024406</c:v>
                </c:pt>
                <c:pt idx="187">
                  <c:v>0.56340817481190197</c:v>
                </c:pt>
                <c:pt idx="188">
                  <c:v>0.56339598261870305</c:v>
                </c:pt>
                <c:pt idx="189">
                  <c:v>0.56338357692383301</c:v>
                </c:pt>
                <c:pt idx="190">
                  <c:v>0.563370954232571</c:v>
                </c:pt>
                <c:pt idx="191">
                  <c:v>0.56335811100195998</c:v>
                </c:pt>
                <c:pt idx="192">
                  <c:v>0.563345043640469</c:v>
                </c:pt>
                <c:pt idx="193">
                  <c:v>0.56333174850768397</c:v>
                </c:pt>
                <c:pt idx="194">
                  <c:v>0.56331822191400305</c:v>
                </c:pt>
                <c:pt idx="195">
                  <c:v>0.56330446012034596</c:v>
                </c:pt>
                <c:pt idx="196">
                  <c:v>0.56329045933787603</c:v>
                </c:pt>
                <c:pt idx="197">
                  <c:v>0.563276215727749</c:v>
                </c:pt>
                <c:pt idx="198">
                  <c:v>0.56326172540085895</c:v>
                </c:pt>
                <c:pt idx="199">
                  <c:v>0.563246984417617</c:v>
                </c:pt>
                <c:pt idx="200">
                  <c:v>0.56323198878774094</c:v>
                </c:pt>
                <c:pt idx="201">
                  <c:v>0.56321673447006304</c:v>
                </c:pt>
                <c:pt idx="202">
                  <c:v>0.56320121737235895</c:v>
                </c:pt>
                <c:pt idx="203">
                  <c:v>0.56318543335119997</c:v>
                </c:pt>
                <c:pt idx="204">
                  <c:v>0.56316937821181801</c:v>
                </c:pt>
                <c:pt idx="205">
                  <c:v>0.563153047708007</c:v>
                </c:pt>
                <c:pt idx="206">
                  <c:v>0.56313643754203102</c:v>
                </c:pt>
                <c:pt idx="207">
                  <c:v>0.56311954336457404</c:v>
                </c:pt>
                <c:pt idx="208">
                  <c:v>0.56310236077470099</c:v>
                </c:pt>
                <c:pt idx="209">
                  <c:v>0.56308488531985501</c:v>
                </c:pt>
                <c:pt idx="210">
                  <c:v>0.56306711249588204</c:v>
                </c:pt>
                <c:pt idx="211">
                  <c:v>0.56304903774707604</c:v>
                </c:pt>
                <c:pt idx="212">
                  <c:v>0.56303065646626704</c:v>
                </c:pt>
                <c:pt idx="213">
                  <c:v>0.56301196399493203</c:v>
                </c:pt>
                <c:pt idx="214">
                  <c:v>0.56299295562333995</c:v>
                </c:pt>
                <c:pt idx="215">
                  <c:v>0.56297362659073602</c:v>
                </c:pt>
                <c:pt idx="216">
                  <c:v>0.56295397208555298</c:v>
                </c:pt>
                <c:pt idx="217">
                  <c:v>0.56293398724566801</c:v>
                </c:pt>
                <c:pt idx="218">
                  <c:v>0.56291366715869096</c:v>
                </c:pt>
                <c:pt idx="219">
                  <c:v>0.56289300686229504</c:v>
                </c:pt>
                <c:pt idx="220">
                  <c:v>0.56287200134459003</c:v>
                </c:pt>
                <c:pt idx="221">
                  <c:v>0.56285064554453201</c:v>
                </c:pt>
                <c:pt idx="222">
                  <c:v>0.56282893435238002</c:v>
                </c:pt>
                <c:pt idx="223">
                  <c:v>0.56280686261020296</c:v>
                </c:pt>
                <c:pt idx="224">
                  <c:v>0.56278442511242199</c:v>
                </c:pt>
                <c:pt idx="225">
                  <c:v>0.56276161660641</c:v>
                </c:pt>
                <c:pt idx="226">
                  <c:v>0.56273843179313698</c:v>
                </c:pt>
                <c:pt idx="227">
                  <c:v>0.56271486532786397</c:v>
                </c:pt>
                <c:pt idx="228">
                  <c:v>0.56269091182089404</c:v>
                </c:pt>
                <c:pt idx="229">
                  <c:v>0.56266656583837205</c:v>
                </c:pt>
                <c:pt idx="230">
                  <c:v>0.56264182190314604</c:v>
                </c:pt>
                <c:pt idx="231">
                  <c:v>0.56261667449567498</c:v>
                </c:pt>
                <c:pt idx="232">
                  <c:v>0.56259111805500595</c:v>
                </c:pt>
                <c:pt idx="233">
                  <c:v>0.56256514697979998</c:v>
                </c:pt>
                <c:pt idx="234">
                  <c:v>0.56253875562942901</c:v>
                </c:pt>
                <c:pt idx="235">
                  <c:v>0.56251193832512503</c:v>
                </c:pt>
                <c:pt idx="236">
                  <c:v>0.562484689351199</c:v>
                </c:pt>
                <c:pt idx="237">
                  <c:v>0.56245700295632195</c:v>
                </c:pt>
                <c:pt idx="238">
                  <c:v>0.56242887335487002</c:v>
                </c:pt>
                <c:pt idx="239">
                  <c:v>0.56240029472834396</c:v>
                </c:pt>
                <c:pt idx="240">
                  <c:v>0.562371261226844</c:v>
                </c:pt>
                <c:pt idx="241">
                  <c:v>0.56234176697062499</c:v>
                </c:pt>
                <c:pt idx="242">
                  <c:v>0.56231180605171505</c:v>
                </c:pt>
                <c:pt idx="243">
                  <c:v>0.56228137253560695</c:v>
                </c:pt>
                <c:pt idx="244">
                  <c:v>0.56225046046302096</c:v>
                </c:pt>
                <c:pt idx="245">
                  <c:v>0.56221906385174003</c:v>
                </c:pt>
                <c:pt idx="246">
                  <c:v>0.56218717669851204</c:v>
                </c:pt>
                <c:pt idx="247">
                  <c:v>0.56215479298103399</c:v>
                </c:pt>
                <c:pt idx="248">
                  <c:v>0.56212190665999895</c:v>
                </c:pt>
                <c:pt idx="249">
                  <c:v>0.56208851168122498</c:v>
                </c:pt>
                <c:pt idx="250">
                  <c:v>0.56205460197784796</c:v>
                </c:pt>
                <c:pt idx="251">
                  <c:v>0.56202017147259098</c:v>
                </c:pt>
                <c:pt idx="252">
                  <c:v>0.56198521408010704</c:v>
                </c:pt>
                <c:pt idx="253">
                  <c:v>0.56194972370938301</c:v>
                </c:pt>
                <c:pt idx="254">
                  <c:v>0.56191369426622595</c:v>
                </c:pt>
                <c:pt idx="255">
                  <c:v>0.561877119655803</c:v>
                </c:pt>
                <c:pt idx="256">
                  <c:v>0.56183999378525495</c:v>
                </c:pt>
                <c:pt idx="257">
                  <c:v>0.56180231056637597</c:v>
                </c:pt>
                <c:pt idx="258">
                  <c:v>0.56176406391834199</c:v>
                </c:pt>
                <c:pt idx="259">
                  <c:v>0.56172524777051103</c:v>
                </c:pt>
                <c:pt idx="260">
                  <c:v>0.561685856065267</c:v>
                </c:pt>
                <c:pt idx="261">
                  <c:v>0.56164588276091898</c:v>
                </c:pt>
                <c:pt idx="262">
                  <c:v>0.56160532183464595</c:v>
                </c:pt>
                <c:pt idx="263">
                  <c:v>0.56156416728548098</c:v>
                </c:pt>
                <c:pt idx="264">
                  <c:v>0.56152241313732998</c:v>
                </c:pt>
                <c:pt idx="265">
                  <c:v>0.56148005344202201</c:v>
                </c:pt>
                <c:pt idx="266">
                  <c:v>0.56143708228237899</c:v>
                </c:pt>
                <c:pt idx="267">
                  <c:v>0.56139349377530301</c:v>
                </c:pt>
                <c:pt idx="268">
                  <c:v>0.56134928207486201</c:v>
                </c:pt>
                <c:pt idx="269">
                  <c:v>0.56130444137538105</c:v>
                </c:pt>
                <c:pt idx="270">
                  <c:v>0.56125896591451596</c:v>
                </c:pt>
                <c:pt idx="271">
                  <c:v>0.56121284997629906</c:v>
                </c:pt>
                <c:pt idx="272">
                  <c:v>0.56116608789415301</c:v>
                </c:pt>
                <c:pt idx="273">
                  <c:v>0.56111867405385196</c:v>
                </c:pt>
                <c:pt idx="274">
                  <c:v>0.56107060289641797</c:v>
                </c:pt>
                <c:pt idx="275">
                  <c:v>0.56102186892093397</c:v>
                </c:pt>
                <c:pt idx="276">
                  <c:v>0.56097244047564898</c:v>
                </c:pt>
                <c:pt idx="277">
                  <c:v>0.56092236262226602</c:v>
                </c:pt>
                <c:pt idx="278">
                  <c:v>0.56087160568895</c:v>
                </c:pt>
                <c:pt idx="279">
                  <c:v>0.56082016442591798</c:v>
                </c:pt>
                <c:pt idx="280">
                  <c:v>0.56076803365358296</c:v>
                </c:pt>
                <c:pt idx="281">
                  <c:v>0.56071520826453403</c:v>
                </c:pt>
                <c:pt idx="282">
                  <c:v>0.56066168322528198</c:v>
                </c:pt>
                <c:pt idx="283">
                  <c:v>0.56060745357776798</c:v>
                </c:pt>
                <c:pt idx="284">
                  <c:v>0.56055251444058896</c:v>
                </c:pt>
                <c:pt idx="285">
                  <c:v>0.56049686100992302</c:v>
                </c:pt>
                <c:pt idx="286">
                  <c:v>0.56044048856010797</c:v>
                </c:pt>
                <c:pt idx="287">
                  <c:v>0.56038339244384705</c:v>
                </c:pt>
                <c:pt idx="288">
                  <c:v>0.56032556809200895</c:v>
                </c:pt>
                <c:pt idx="289">
                  <c:v>0.56026701101297405</c:v>
                </c:pt>
                <c:pt idx="290">
                  <c:v>0.56020771679148995</c:v>
                </c:pt>
                <c:pt idx="291">
                  <c:v>0.56014768108699597</c:v>
                </c:pt>
                <c:pt idx="292">
                  <c:v>0.56008689963136704</c:v>
                </c:pt>
                <c:pt idx="293">
                  <c:v>0.56002536822603299</c:v>
                </c:pt>
                <c:pt idx="294">
                  <c:v>0.559963082738417</c:v>
                </c:pt>
                <c:pt idx="295">
                  <c:v>0.55990003909764896</c:v>
                </c:pt>
                <c:pt idx="296">
                  <c:v>0.55983623328949705</c:v>
                </c:pt>
                <c:pt idx="297">
                  <c:v>0.55977166135045098</c:v>
                </c:pt>
                <c:pt idx="298">
                  <c:v>0.55970631936091297</c:v>
                </c:pt>
                <c:pt idx="299">
                  <c:v>0.55964020343742904</c:v>
                </c:pt>
                <c:pt idx="300">
                  <c:v>0.55957330972388797</c:v>
                </c:pt>
                <c:pt idx="301">
                  <c:v>0.55950563438164003</c:v>
                </c:pt>
                <c:pt idx="302">
                  <c:v>0.55943717357845602</c:v>
                </c:pt>
                <c:pt idx="303">
                  <c:v>0.55936792347626396</c:v>
                </c:pt>
                <c:pt idx="304">
                  <c:v>0.55929788021759197</c:v>
                </c:pt>
                <c:pt idx="305">
                  <c:v>0.55922703991064904</c:v>
                </c:pt>
                <c:pt idx="306">
                  <c:v>0.55915539861296804</c:v>
                </c:pt>
                <c:pt idx="307">
                  <c:v>0.55908295231354999</c:v>
                </c:pt>
                <c:pt idx="308">
                  <c:v>0.55900969691342794</c:v>
                </c:pt>
                <c:pt idx="309">
                  <c:v>0.55893562820458298</c:v>
                </c:pt>
                <c:pt idx="310">
                  <c:v>0.55886074184715395</c:v>
                </c:pt>
                <c:pt idx="311">
                  <c:v>0.55878503334485996</c:v>
                </c:pt>
                <c:pt idx="312">
                  <c:v>0.55870849801857803</c:v>
                </c:pt>
                <c:pt idx="313">
                  <c:v>0.55863113097802797</c:v>
                </c:pt>
                <c:pt idx="314">
                  <c:v>0.55855292709147797</c:v>
                </c:pt>
                <c:pt idx="315">
                  <c:v>0.55847388095345996</c:v>
                </c:pt>
                <c:pt idx="316">
                  <c:v>0.55839398685041297</c:v>
                </c:pt>
                <c:pt idx="317">
                  <c:v>0.55831323872424898</c:v>
                </c:pt>
                <c:pt idx="318">
                  <c:v>0.55823163013378796</c:v>
                </c:pt>
                <c:pt idx="319">
                  <c:v>0.55814915421405797</c:v>
                </c:pt>
                <c:pt idx="320">
                  <c:v>0.55806581237974395</c:v>
                </c:pt>
                <c:pt idx="321">
                  <c:v>0.55798157914778002</c:v>
                </c:pt>
                <c:pt idx="322">
                  <c:v>0.55789645485204398</c:v>
                </c:pt>
                <c:pt idx="323">
                  <c:v>0.55781043045105405</c:v>
                </c:pt>
                <c:pt idx="324">
                  <c:v>0.55772349623991002</c:v>
                </c:pt>
                <c:pt idx="325">
                  <c:v>0.557635641796699</c:v>
                </c:pt>
                <c:pt idx="326">
                  <c:v>0.55754685592699404</c:v>
                </c:pt>
                <c:pt idx="327">
                  <c:v>0.55745712660656299</c:v>
                </c:pt>
                <c:pt idx="328">
                  <c:v>0.55736644092239795</c:v>
                </c:pt>
                <c:pt idx="329">
                  <c:v>0.55727478501223904</c:v>
                </c:pt>
                <c:pt idx="330">
                  <c:v>0.55718214400273403</c:v>
                </c:pt>
                <c:pt idx="331">
                  <c:v>0.55708850194644099</c:v>
                </c:pt>
                <c:pt idx="332">
                  <c:v>0.55699384175789102</c:v>
                </c:pt>
                <c:pt idx="333">
                  <c:v>0.556898145148917</c:v>
                </c:pt>
                <c:pt idx="334">
                  <c:v>0.55680139256352801</c:v>
                </c:pt>
                <c:pt idx="335">
                  <c:v>0.55670356311257596</c:v>
                </c:pt>
                <c:pt idx="336">
                  <c:v>0.55660463450850095</c:v>
                </c:pt>
                <c:pt idx="337">
                  <c:v>0.55650458300044603</c:v>
                </c:pt>
                <c:pt idx="338">
                  <c:v>0.55640338331003802</c:v>
                </c:pt>
                <c:pt idx="339">
                  <c:v>0.55630100856812803</c:v>
                </c:pt>
                <c:pt idx="340">
                  <c:v>0.556197430252791</c:v>
                </c:pt>
                <c:pt idx="341">
                  <c:v>0.55609261812886202</c:v>
                </c:pt>
                <c:pt idx="342">
                  <c:v>0.55598654018927995</c:v>
                </c:pt>
                <c:pt idx="343">
                  <c:v>0.55587917529515696</c:v>
                </c:pt>
                <c:pt idx="344">
                  <c:v>0.55577046464011803</c:v>
                </c:pt>
                <c:pt idx="345">
                  <c:v>0.55566038125121298</c:v>
                </c:pt>
                <c:pt idx="346">
                  <c:v>0.55554888550535797</c:v>
                </c:pt>
                <c:pt idx="347">
                  <c:v>0.55543593574384797</c:v>
                </c:pt>
                <c:pt idx="348">
                  <c:v>0.55532148822641703</c:v>
                </c:pt>
                <c:pt idx="349">
                  <c:v>0.55520549708748601</c:v>
                </c:pt>
                <c:pt idx="350">
                  <c:v>0.55508791429441295</c:v>
                </c:pt>
                <c:pt idx="351">
                  <c:v>0.55496868960748802</c:v>
                </c:pt>
                <c:pt idx="352">
                  <c:v>0.55484777054135104</c:v>
                </c:pt>
                <c:pt idx="353">
                  <c:v>0.55472510232741501</c:v>
                </c:pt>
                <c:pt idx="354">
                  <c:v>0.55460062787687803</c:v>
                </c:pt>
                <c:pt idx="355">
                  <c:v>0.55447428774380403</c:v>
                </c:pt>
                <c:pt idx="356">
                  <c:v>0.55434602008780398</c:v>
                </c:pt>
                <c:pt idx="357">
                  <c:v>0.55421576063581801</c:v>
                </c:pt>
                <c:pt idx="358">
                  <c:v>0.55408344264257703</c:v>
                </c:pt>
                <c:pt idx="359">
                  <c:v>0.553948996849427</c:v>
                </c:pt>
                <c:pt idx="360">
                  <c:v>0.55381234001725999</c:v>
                </c:pt>
                <c:pt idx="361">
                  <c:v>0.55367342027494904</c:v>
                </c:pt>
                <c:pt idx="362">
                  <c:v>0.55353214973689602</c:v>
                </c:pt>
                <c:pt idx="363">
                  <c:v>0.55338844874113902</c:v>
                </c:pt>
                <c:pt idx="364">
                  <c:v>0.55324223490081403</c:v>
                </c:pt>
                <c:pt idx="365">
                  <c:v>0.55309342306055798</c:v>
                </c:pt>
                <c:pt idx="366">
                  <c:v>0.55294192525700303</c:v>
                </c:pt>
                <c:pt idx="367">
                  <c:v>0.55278765068629199</c:v>
                </c:pt>
                <c:pt idx="368">
                  <c:v>0.55263050568233996</c:v>
                </c:pt>
                <c:pt idx="369">
                  <c:v>0.55247039371046103</c:v>
                </c:pt>
                <c:pt idx="370">
                  <c:v>0.55230721538183103</c:v>
                </c:pt>
                <c:pt idx="371">
                  <c:v>0.55214086849528299</c:v>
                </c:pt>
                <c:pt idx="372">
                  <c:v>0.55197124811383302</c:v>
                </c:pt>
                <c:pt idx="373">
                  <c:v>0.55179824668424204</c:v>
                </c:pt>
                <c:pt idx="374">
                  <c:v>0.55162175420873905</c:v>
                </c:pt>
                <c:pt idx="375">
                  <c:v>0.55144164267222495</c:v>
                </c:pt>
                <c:pt idx="376">
                  <c:v>0.55125782525454703</c:v>
                </c:pt>
                <c:pt idx="377">
                  <c:v>0.55107017419397997</c:v>
                </c:pt>
                <c:pt idx="378">
                  <c:v>0.55087857280695696</c:v>
                </c:pt>
                <c:pt idx="379">
                  <c:v>0.550682903972322</c:v>
                </c:pt>
                <c:pt idx="380">
                  <c:v>0.55048305082570004</c:v>
                </c:pt>
                <c:pt idx="381">
                  <c:v>0.55027889756841097</c:v>
                </c:pt>
                <c:pt idx="382">
                  <c:v>0.55007033039353004</c:v>
                </c:pt>
                <c:pt idx="383">
                  <c:v>0.54985723852808899</c:v>
                </c:pt>
                <c:pt idx="384">
                  <c:v>0.54963951538605804</c:v>
                </c:pt>
                <c:pt idx="385">
                  <c:v>0.54941705982160105</c:v>
                </c:pt>
                <c:pt idx="386">
                  <c:v>0.54918977746642705</c:v>
                </c:pt>
                <c:pt idx="387">
                  <c:v>0.54895758212887202</c:v>
                </c:pt>
                <c:pt idx="388">
                  <c:v>0.54872039722600796</c:v>
                </c:pt>
                <c:pt idx="389">
                  <c:v>0.54847815721387205</c:v>
                </c:pt>
                <c:pt idx="390">
                  <c:v>0.54823080897519705</c:v>
                </c:pt>
                <c:pt idx="391">
                  <c:v>0.54797831311932199</c:v>
                </c:pt>
                <c:pt idx="392">
                  <c:v>0.54772064514566099</c:v>
                </c:pt>
                <c:pt idx="393">
                  <c:v>0.547457796420734</c:v>
                </c:pt>
                <c:pt idx="394">
                  <c:v>0.54718977491969001</c:v>
                </c:pt>
                <c:pt idx="395">
                  <c:v>0.54691660568684697</c:v>
                </c:pt>
                <c:pt idx="396">
                  <c:v>0.54663833097617298</c:v>
                </c:pt>
                <c:pt idx="397">
                  <c:v>0.54635501004186904</c:v>
                </c:pt>
                <c:pt idx="398">
                  <c:v>0.54606671856104405</c:v>
                </c:pt>
                <c:pt idx="399">
                  <c:v>0.54577354768451503</c:v>
                </c:pt>
                <c:pt idx="400">
                  <c:v>0.54547560272723905</c:v>
                </c:pt>
                <c:pt idx="401">
                  <c:v>0.54517300152610004</c:v>
                </c:pt>
                <c:pt idx="402">
                  <c:v>0.54486587250865104</c:v>
                </c:pt>
                <c:pt idx="403">
                  <c:v>0.54455435253093698</c:v>
                </c:pt>
                <c:pt idx="404">
                  <c:v>0.544238584554811</c:v>
                </c:pt>
                <c:pt idx="405">
                  <c:v>0.54391871524418101</c:v>
                </c:pt>
                <c:pt idx="406">
                  <c:v>0.543594892564911</c:v>
                </c:pt>
                <c:pt idx="407">
                  <c:v>0.54326726347404197</c:v>
                </c:pt>
                <c:pt idx="408">
                  <c:v>0.54293597178071096</c:v>
                </c:pt>
                <c:pt idx="409">
                  <c:v>0.54260115625357297</c:v>
                </c:pt>
                <c:pt idx="410">
                  <c:v>0.54226294903835204</c:v>
                </c:pt>
                <c:pt idx="411">
                  <c:v>0.54192149930602995</c:v>
                </c:pt>
                <c:pt idx="412">
                  <c:v>0.54157686747852696</c:v>
                </c:pt>
                <c:pt idx="413">
                  <c:v>0.541229191204886</c:v>
                </c:pt>
                <c:pt idx="414">
                  <c:v>0.54087856785633304</c:v>
                </c:pt>
                <c:pt idx="415">
                  <c:v>0.54052508603156801</c:v>
                </c:pt>
                <c:pt idx="416">
                  <c:v>0.540168826274527</c:v>
                </c:pt>
                <c:pt idx="417">
                  <c:v>0.53980986208904402</c:v>
                </c:pt>
                <c:pt idx="418">
                  <c:v>0.53944826118857803</c:v>
                </c:pt>
                <c:pt idx="419">
                  <c:v>0.539084086911233</c:v>
                </c:pt>
                <c:pt idx="420">
                  <c:v>0.53871739972583299</c:v>
                </c:pt>
                <c:pt idx="421">
                  <c:v>0.538348258753923</c:v>
                </c:pt>
                <c:pt idx="422">
                  <c:v>0.53797672323513501</c:v>
                </c:pt>
                <c:pt idx="423">
                  <c:v>0.53760286105396804</c:v>
                </c:pt>
                <c:pt idx="424">
                  <c:v>0.53722672155170004</c:v>
                </c:pt>
                <c:pt idx="425">
                  <c:v>0.53684837790529105</c:v>
                </c:pt>
                <c:pt idx="426">
                  <c:v>0.53646790137688505</c:v>
                </c:pt>
                <c:pt idx="427">
                  <c:v>0.53608536781338201</c:v>
                </c:pt>
                <c:pt idx="428">
                  <c:v>0.53570085775223997</c:v>
                </c:pt>
                <c:pt idx="429">
                  <c:v>0.53531445624918805</c:v>
                </c:pt>
                <c:pt idx="430">
                  <c:v>0.53492625244769598</c:v>
                </c:pt>
                <c:pt idx="431">
                  <c:v>0.53453633892049401</c:v>
                </c:pt>
                <c:pt idx="432">
                  <c:v>0.53414481082152498</c:v>
                </c:pt>
                <c:pt idx="433">
                  <c:v>0.53375176489213405</c:v>
                </c:pt>
                <c:pt idx="434">
                  <c:v>0.53335727702660496</c:v>
                </c:pt>
                <c:pt idx="435">
                  <c:v>0.53296149008998805</c:v>
                </c:pt>
                <c:pt idx="436">
                  <c:v>0.53256447345408997</c:v>
                </c:pt>
                <c:pt idx="437">
                  <c:v>0.53216631898483702</c:v>
                </c:pt>
                <c:pt idx="438">
                  <c:v>0.53176711457211501</c:v>
                </c:pt>
                <c:pt idx="439">
                  <c:v>0.53136694315368205</c:v>
                </c:pt>
                <c:pt idx="440">
                  <c:v>0.53096588184951299</c:v>
                </c:pt>
                <c:pt idx="441">
                  <c:v>0.53056400121738001</c:v>
                </c:pt>
                <c:pt idx="442">
                  <c:v>0.53016136463320795</c:v>
                </c:pt>
                <c:pt idx="443">
                  <c:v>0.52975802779332504</c:v>
                </c:pt>
                <c:pt idx="444">
                  <c:v>0.52935403833035899</c:v>
                </c:pt>
                <c:pt idx="445">
                  <c:v>0.52894943553034901</c:v>
                </c:pt>
                <c:pt idx="446">
                  <c:v>0.52854425013571005</c:v>
                </c:pt>
                <c:pt idx="447">
                  <c:v>0.52813853533811395</c:v>
                </c:pt>
                <c:pt idx="448">
                  <c:v>0.52773223678509196</c:v>
                </c:pt>
                <c:pt idx="449">
                  <c:v>0.52732539642953102</c:v>
                </c:pt>
                <c:pt idx="450">
                  <c:v>0.526918009861712</c:v>
                </c:pt>
                <c:pt idx="451">
                  <c:v>0.52651006385238797</c:v>
                </c:pt>
                <c:pt idx="452">
                  <c:v>0.52610153632766898</c:v>
                </c:pt>
                <c:pt idx="453">
                  <c:v>0.52569239633082498</c:v>
                </c:pt>
                <c:pt idx="454">
                  <c:v>0.52528260396707804</c:v>
                </c:pt>
                <c:pt idx="455">
                  <c:v>0.52487211033091197</c:v>
                </c:pt>
                <c:pt idx="456">
                  <c:v>0.52446085741885096</c:v>
                </c:pt>
                <c:pt idx="457">
                  <c:v>0.52404877803392103</c:v>
                </c:pt>
                <c:pt idx="458">
                  <c:v>0.52363579569089502</c:v>
                </c:pt>
                <c:pt idx="459">
                  <c:v>0.52322182453394495</c:v>
                </c:pt>
                <c:pt idx="460">
                  <c:v>0.52280676928023495</c:v>
                </c:pt>
                <c:pt idx="461">
                  <c:v>0.52239052520427498</c:v>
                </c:pt>
                <c:pt idx="462">
                  <c:v>0.52197297817840504</c:v>
                </c:pt>
                <c:pt idx="463">
                  <c:v>0.52155400478454805</c:v>
                </c:pt>
                <c:pt idx="464">
                  <c:v>0.52113347251130204</c:v>
                </c:pt>
                <c:pt idx="465">
                  <c:v>0.52071124004861502</c:v>
                </c:pt>
                <c:pt idx="466">
                  <c:v>0.52028715768964295</c:v>
                </c:pt>
                <c:pt idx="467">
                  <c:v>0.51986106784613295</c:v>
                </c:pt>
                <c:pt idx="468">
                  <c:v>0.51943277116549003</c:v>
                </c:pt>
                <c:pt idx="469">
                  <c:v>0.51900217268043702</c:v>
                </c:pt>
                <c:pt idx="470">
                  <c:v>0.51856905235169104</c:v>
                </c:pt>
                <c:pt idx="471">
                  <c:v>0.51813322863706801</c:v>
                </c:pt>
                <c:pt idx="472">
                  <c:v>0.51769451631936303</c:v>
                </c:pt>
                <c:pt idx="473">
                  <c:v>0.51725272760824004</c:v>
                </c:pt>
                <c:pt idx="474">
                  <c:v>0.51680767328696298</c:v>
                </c:pt>
                <c:pt idx="475">
                  <c:v>0.51635916388106895</c:v>
                </c:pt>
                <c:pt idx="476">
                  <c:v>0.51590701082493495</c:v>
                </c:pt>
                <c:pt idx="477">
                  <c:v>0.51545102760207995</c:v>
                </c:pt>
                <c:pt idx="478">
                  <c:v>0.51499103083581999</c:v>
                </c:pt>
                <c:pt idx="479">
                  <c:v>0.51452684130869297</c:v>
                </c:pt>
                <c:pt idx="480">
                  <c:v>0.51405828489157102</c:v>
                </c:pt>
                <c:pt idx="481">
                  <c:v>0.51358519336657804</c:v>
                </c:pt>
                <c:pt idx="482">
                  <c:v>0.51310740513156905</c:v>
                </c:pt>
                <c:pt idx="483">
                  <c:v>0.512624765777835</c:v>
                </c:pt>
                <c:pt idx="484">
                  <c:v>0.51213712853663296</c:v>
                </c:pt>
                <c:pt idx="485">
                  <c:v>0.51164435459400803</c:v>
                </c:pt>
                <c:pt idx="486">
                  <c:v>0.51114631327690196</c:v>
                </c:pt>
                <c:pt idx="487">
                  <c:v>0.51064288211669695</c:v>
                </c:pt>
                <c:pt idx="488">
                  <c:v>0.51013394679896396</c:v>
                </c:pt>
                <c:pt idx="489">
                  <c:v>0.50961940101027703</c:v>
                </c:pt>
                <c:pt idx="490">
                  <c:v>0.50909914619441599</c:v>
                </c:pt>
                <c:pt idx="491">
                  <c:v>0.50857309123123795</c:v>
                </c:pt>
                <c:pt idx="492">
                  <c:v>0.50804115205185696</c:v>
                </c:pt>
                <c:pt idx="493">
                  <c:v>0.50750325120370698</c:v>
                </c:pt>
                <c:pt idx="494">
                  <c:v>0.50695931737858402</c:v>
                </c:pt>
                <c:pt idx="495">
                  <c:v>0.50640928491593895</c:v>
                </c:pt>
                <c:pt idx="496">
                  <c:v>0.50585309329265704</c:v>
                </c:pt>
                <c:pt idx="497">
                  <c:v>0.50529068660935095</c:v>
                </c:pt>
                <c:pt idx="498">
                  <c:v>0.50472201308185805</c:v>
                </c:pt>
                <c:pt idx="499">
                  <c:v>0.50414702454532501</c:v>
                </c:pt>
                <c:pt idx="500">
                  <c:v>0.50356567597688195</c:v>
                </c:pt>
                <c:pt idx="501">
                  <c:v>0.50297792504170602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1-4F95-90F8-DC61FA91CBDE}"/>
            </c:ext>
          </c:extLst>
        </c:ser>
        <c:ser>
          <c:idx val="1"/>
          <c:order val="1"/>
          <c:tx>
            <c:strRef>
              <c:f>'Silicon Material Data'!$J$24</c:f>
              <c:strCache>
                <c:ptCount val="1"/>
                <c:pt idx="0">
                  <c:v>Efn (eV)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'Silicon Material Data'!$H$25:$H$526</c:f>
              <c:numCache>
                <c:formatCode>0.000000E+00</c:formatCode>
                <c:ptCount val="502"/>
                <c:pt idx="0">
                  <c:v>0</c:v>
                </c:pt>
                <c:pt idx="1">
                  <c:v>999999999999.99902</c:v>
                </c:pt>
                <c:pt idx="2">
                  <c:v>1037528415818.01</c:v>
                </c:pt>
                <c:pt idx="3">
                  <c:v>1076465213629.83</c:v>
                </c:pt>
                <c:pt idx="4">
                  <c:v>1116863247780.5601</c:v>
                </c:pt>
                <c:pt idx="5">
                  <c:v>1158777356155.1201</c:v>
                </c:pt>
                <c:pt idx="6">
                  <c:v>1202264434617.4099</c:v>
                </c:pt>
                <c:pt idx="7">
                  <c:v>1247383514242.9399</c:v>
                </c:pt>
                <c:pt idx="8">
                  <c:v>1294195841449.98</c:v>
                </c:pt>
                <c:pt idx="9">
                  <c:v>1342764961137.8601</c:v>
                </c:pt>
                <c:pt idx="10">
                  <c:v>1393156802945.3</c:v>
                </c:pt>
                <c:pt idx="11">
                  <c:v>1445439770745.9199</c:v>
                </c:pt>
                <c:pt idx="12">
                  <c:v>1499684835502.3701</c:v>
                </c:pt>
                <c:pt idx="13">
                  <c:v>1555965631605.0701</c:v>
                </c:pt>
                <c:pt idx="14">
                  <c:v>1614358556826.48</c:v>
                </c:pt>
                <c:pt idx="15">
                  <c:v>1674942876026.4299</c:v>
                </c:pt>
                <c:pt idx="16">
                  <c:v>1737800828749.3701</c:v>
                </c:pt>
                <c:pt idx="17">
                  <c:v>1803017740859.5701</c:v>
                </c:pt>
                <c:pt idx="18">
                  <c:v>1870682140365.79</c:v>
                </c:pt>
                <c:pt idx="19">
                  <c:v>1940885877592.77</c:v>
                </c:pt>
                <c:pt idx="20">
                  <c:v>2013724249862.3799</c:v>
                </c:pt>
                <c:pt idx="21">
                  <c:v>2089296130854.03</c:v>
                </c:pt>
                <c:pt idx="22">
                  <c:v>2167704104819.6899</c:v>
                </c:pt>
                <c:pt idx="23">
                  <c:v>2249054605835.7798</c:v>
                </c:pt>
                <c:pt idx="24">
                  <c:v>2333458062280.9902</c:v>
                </c:pt>
                <c:pt idx="25">
                  <c:v>2421029046736.1699</c:v>
                </c:pt>
                <c:pt idx="26">
                  <c:v>2511886431509.5698</c:v>
                </c:pt>
                <c:pt idx="27">
                  <c:v>2606153549998.8901</c:v>
                </c:pt>
                <c:pt idx="28">
                  <c:v>2703958364108.8398</c:v>
                </c:pt>
                <c:pt idx="29">
                  <c:v>2805433637951.71</c:v>
                </c:pt>
                <c:pt idx="30">
                  <c:v>2910717118066.5898</c:v>
                </c:pt>
                <c:pt idx="31">
                  <c:v>3019951720402.0098</c:v>
                </c:pt>
                <c:pt idx="32">
                  <c:v>3133285724315.5801</c:v>
                </c:pt>
                <c:pt idx="33">
                  <c:v>3250872973854.3398</c:v>
                </c:pt>
                <c:pt idx="34">
                  <c:v>3372873086588.6802</c:v>
                </c:pt>
                <c:pt idx="35">
                  <c:v>3499451670283.5698</c:v>
                </c:pt>
                <c:pt idx="36">
                  <c:v>3630780547701.0098</c:v>
                </c:pt>
                <c:pt idx="37">
                  <c:v>3767037989839.0801</c:v>
                </c:pt>
                <c:pt idx="38">
                  <c:v>3908408957924.0098</c:v>
                </c:pt>
                <c:pt idx="39">
                  <c:v>4055085354483.8301</c:v>
                </c:pt>
                <c:pt idx="40">
                  <c:v>4207266283844.4302</c:v>
                </c:pt>
                <c:pt idx="41">
                  <c:v>4365158322401.6499</c:v>
                </c:pt>
                <c:pt idx="42">
                  <c:v>4528975799036.21</c:v>
                </c:pt>
                <c:pt idx="43">
                  <c:v>4698941086052.1396</c:v>
                </c:pt>
                <c:pt idx="44">
                  <c:v>4875284901033.8496</c:v>
                </c:pt>
                <c:pt idx="45">
                  <c:v>5058246620031.1299</c:v>
                </c:pt>
                <c:pt idx="46">
                  <c:v>5248074602497.7197</c:v>
                </c:pt>
                <c:pt idx="47">
                  <c:v>5445026528424.21</c:v>
                </c:pt>
                <c:pt idx="48">
                  <c:v>5649369748123.0195</c:v>
                </c:pt>
                <c:pt idx="49">
                  <c:v>5861381645140.2695</c:v>
                </c:pt>
                <c:pt idx="50">
                  <c:v>6081350012787.1602</c:v>
                </c:pt>
                <c:pt idx="51">
                  <c:v>6309573444801.9199</c:v>
                </c:pt>
                <c:pt idx="52">
                  <c:v>6546361740672.7402</c:v>
                </c:pt>
                <c:pt idx="53">
                  <c:v>6792036326171.8398</c:v>
                </c:pt>
                <c:pt idx="54">
                  <c:v>7046930689671.4697</c:v>
                </c:pt>
                <c:pt idx="55">
                  <c:v>7311390834834.1797</c:v>
                </c:pt>
                <c:pt idx="56">
                  <c:v>7585775750291.8203</c:v>
                </c:pt>
                <c:pt idx="57">
                  <c:v>7870457896950.9697</c:v>
                </c:pt>
                <c:pt idx="58">
                  <c:v>8165823713585.9102</c:v>
                </c:pt>
                <c:pt idx="59">
                  <c:v>8472274141405.96</c:v>
                </c:pt>
                <c:pt idx="60">
                  <c:v>8790225168308.8398</c:v>
                </c:pt>
                <c:pt idx="61">
                  <c:v>9120108393559.0996</c:v>
                </c:pt>
                <c:pt idx="62">
                  <c:v>9462371613657.9395</c:v>
                </c:pt>
                <c:pt idx="63">
                  <c:v>9817479430199.8203</c:v>
                </c:pt>
                <c:pt idx="64">
                  <c:v>10185913880541.1</c:v>
                </c:pt>
                <c:pt idx="65">
                  <c:v>10568175092136.5</c:v>
                </c:pt>
                <c:pt idx="66">
                  <c:v>10964781961431.801</c:v>
                </c:pt>
                <c:pt idx="67">
                  <c:v>11376272858234.301</c:v>
                </c:pt>
                <c:pt idx="68">
                  <c:v>11803206356517.199</c:v>
                </c:pt>
                <c:pt idx="69">
                  <c:v>12246161992650.4</c:v>
                </c:pt>
                <c:pt idx="70">
                  <c:v>12705741052085.301</c:v>
                </c:pt>
                <c:pt idx="71">
                  <c:v>13182567385564</c:v>
                </c:pt>
                <c:pt idx="72">
                  <c:v>13677288255958.4</c:v>
                </c:pt>
                <c:pt idx="73">
                  <c:v>14190575216890.9</c:v>
                </c:pt>
                <c:pt idx="74">
                  <c:v>14723125024327.199</c:v>
                </c:pt>
                <c:pt idx="75">
                  <c:v>15275660582380.6</c:v>
                </c:pt>
                <c:pt idx="76">
                  <c:v>15848931924611.1</c:v>
                </c:pt>
                <c:pt idx="77">
                  <c:v>16443717232149.199</c:v>
                </c:pt>
                <c:pt idx="78">
                  <c:v>17060823890031.199</c:v>
                </c:pt>
                <c:pt idx="79">
                  <c:v>17701089583174.199</c:v>
                </c:pt>
                <c:pt idx="80">
                  <c:v>18365383433483.398</c:v>
                </c:pt>
                <c:pt idx="81">
                  <c:v>19054607179632.398</c:v>
                </c:pt>
                <c:pt idx="82">
                  <c:v>19769696401118.5</c:v>
                </c:pt>
                <c:pt idx="83">
                  <c:v>20511621788255.602</c:v>
                </c:pt>
                <c:pt idx="84">
                  <c:v>21281390459827.102</c:v>
                </c:pt>
                <c:pt idx="85">
                  <c:v>22080047330188.898</c:v>
                </c:pt>
                <c:pt idx="86">
                  <c:v>22908676527677.699</c:v>
                </c:pt>
                <c:pt idx="87">
                  <c:v>23768402866248.699</c:v>
                </c:pt>
                <c:pt idx="88">
                  <c:v>24660393372343.398</c:v>
                </c:pt>
                <c:pt idx="89">
                  <c:v>25585858869056.398</c:v>
                </c:pt>
                <c:pt idx="90">
                  <c:v>26546055619755.301</c:v>
                </c:pt>
                <c:pt idx="91">
                  <c:v>27542287033381.602</c:v>
                </c:pt>
                <c:pt idx="92">
                  <c:v>28575905433749.398</c:v>
                </c:pt>
                <c:pt idx="93">
                  <c:v>29648313895243.398</c:v>
                </c:pt>
                <c:pt idx="94">
                  <c:v>30760968147407</c:v>
                </c:pt>
                <c:pt idx="95">
                  <c:v>31915378551007.5</c:v>
                </c:pt>
                <c:pt idx="96">
                  <c:v>33113112148259</c:v>
                </c:pt>
                <c:pt idx="97">
                  <c:v>34355794789987.398</c:v>
                </c:pt>
                <c:pt idx="98">
                  <c:v>35645113342624.398</c:v>
                </c:pt>
                <c:pt idx="99">
                  <c:v>36982817978026.602</c:v>
                </c:pt>
                <c:pt idx="100">
                  <c:v>38370724549227.898</c:v>
                </c:pt>
                <c:pt idx="101">
                  <c:v>39810717055349.602</c:v>
                </c:pt>
                <c:pt idx="102">
                  <c:v>41304750199016</c:v>
                </c:pt>
                <c:pt idx="103">
                  <c:v>42854852039743.898</c:v>
                </c:pt>
                <c:pt idx="104">
                  <c:v>44463126746910.797</c:v>
                </c:pt>
                <c:pt idx="105">
                  <c:v>46131757456037.898</c:v>
                </c:pt>
                <c:pt idx="106">
                  <c:v>47863009232263.797</c:v>
                </c:pt>
                <c:pt idx="107">
                  <c:v>49659232145033.5</c:v>
                </c:pt>
                <c:pt idx="108">
                  <c:v>51522864458175.5</c:v>
                </c:pt>
                <c:pt idx="109">
                  <c:v>53456435939697.102</c:v>
                </c:pt>
                <c:pt idx="110">
                  <c:v>55462571295791</c:v>
                </c:pt>
                <c:pt idx="111">
                  <c:v>57543993733715.602</c:v>
                </c:pt>
                <c:pt idx="112">
                  <c:v>59703528658383.703</c:v>
                </c:pt>
                <c:pt idx="113">
                  <c:v>61944107507677.898</c:v>
                </c:pt>
                <c:pt idx="114">
                  <c:v>64268771731701.797</c:v>
                </c:pt>
                <c:pt idx="115">
                  <c:v>66680676921362.102</c:v>
                </c:pt>
                <c:pt idx="116">
                  <c:v>69183097091893.5</c:v>
                </c:pt>
                <c:pt idx="117">
                  <c:v>71779429127136.094</c:v>
                </c:pt>
                <c:pt idx="118">
                  <c:v>74473197390598.906</c:v>
                </c:pt>
                <c:pt idx="119">
                  <c:v>77268058509570.297</c:v>
                </c:pt>
                <c:pt idx="120">
                  <c:v>80167806338767.703</c:v>
                </c:pt>
                <c:pt idx="121">
                  <c:v>83176377110267.203</c:v>
                </c:pt>
                <c:pt idx="122">
                  <c:v>86297854776696.906</c:v>
                </c:pt>
                <c:pt idx="123">
                  <c:v>89536476554959.594</c:v>
                </c:pt>
                <c:pt idx="124">
                  <c:v>92896638677993.594</c:v>
                </c:pt>
                <c:pt idx="125">
                  <c:v>96382902362396.703</c:v>
                </c:pt>
                <c:pt idx="126">
                  <c:v>100000000000000</c:v>
                </c:pt>
                <c:pt idx="127">
                  <c:v>103752841581801</c:v>
                </c:pt>
                <c:pt idx="128">
                  <c:v>107646521362983</c:v>
                </c:pt>
                <c:pt idx="129">
                  <c:v>111686324778056</c:v>
                </c:pt>
                <c:pt idx="130">
                  <c:v>115877735615512</c:v>
                </c:pt>
                <c:pt idx="131">
                  <c:v>120226443461741</c:v>
                </c:pt>
                <c:pt idx="132">
                  <c:v>124738351424293</c:v>
                </c:pt>
                <c:pt idx="133">
                  <c:v>129419584144998</c:v>
                </c:pt>
                <c:pt idx="134">
                  <c:v>134276496113786</c:v>
                </c:pt>
                <c:pt idx="135">
                  <c:v>139315680294529</c:v>
                </c:pt>
                <c:pt idx="136">
                  <c:v>144543977074592</c:v>
                </c:pt>
                <c:pt idx="137">
                  <c:v>149968483550236</c:v>
                </c:pt>
                <c:pt idx="138">
                  <c:v>155596563160507</c:v>
                </c:pt>
                <c:pt idx="139">
                  <c:v>161435855682648</c:v>
                </c:pt>
                <c:pt idx="140">
                  <c:v>167494287602644</c:v>
                </c:pt>
                <c:pt idx="141">
                  <c:v>173780082874937</c:v>
                </c:pt>
                <c:pt idx="142">
                  <c:v>180301774085957</c:v>
                </c:pt>
                <c:pt idx="143">
                  <c:v>187068214036580</c:v>
                </c:pt>
                <c:pt idx="144">
                  <c:v>194088587759277</c:v>
                </c:pt>
                <c:pt idx="145">
                  <c:v>201372424986239</c:v>
                </c:pt>
                <c:pt idx="146">
                  <c:v>208929613085403</c:v>
                </c:pt>
                <c:pt idx="147">
                  <c:v>216770410481969</c:v>
                </c:pt>
                <c:pt idx="148">
                  <c:v>224905460583577</c:v>
                </c:pt>
                <c:pt idx="149">
                  <c:v>233345806228099</c:v>
                </c:pt>
                <c:pt idx="150">
                  <c:v>242102904673617</c:v>
                </c:pt>
                <c:pt idx="151">
                  <c:v>251188643150957</c:v>
                </c:pt>
                <c:pt idx="152">
                  <c:v>260615354999889</c:v>
                </c:pt>
                <c:pt idx="153">
                  <c:v>270395836410884</c:v>
                </c:pt>
                <c:pt idx="154">
                  <c:v>280543363795170</c:v>
                </c:pt>
                <c:pt idx="155">
                  <c:v>291071711806660</c:v>
                </c:pt>
                <c:pt idx="156">
                  <c:v>301995172040202</c:v>
                </c:pt>
                <c:pt idx="157">
                  <c:v>313328572431558</c:v>
                </c:pt>
                <c:pt idx="158">
                  <c:v>325087297385433</c:v>
                </c:pt>
                <c:pt idx="159">
                  <c:v>337287308658869</c:v>
                </c:pt>
                <c:pt idx="160">
                  <c:v>349945167028356</c:v>
                </c:pt>
                <c:pt idx="161">
                  <c:v>363078054770102</c:v>
                </c:pt>
                <c:pt idx="162">
                  <c:v>376703798983908</c:v>
                </c:pt>
                <c:pt idx="163">
                  <c:v>390840895792400</c:v>
                </c:pt>
                <c:pt idx="164">
                  <c:v>405508535448384</c:v>
                </c:pt>
                <c:pt idx="165">
                  <c:v>420726628384443</c:v>
                </c:pt>
                <c:pt idx="166">
                  <c:v>436515832240166</c:v>
                </c:pt>
                <c:pt idx="167">
                  <c:v>452897579903620</c:v>
                </c:pt>
                <c:pt idx="168">
                  <c:v>469894108605213</c:v>
                </c:pt>
                <c:pt idx="169">
                  <c:v>487528490103386</c:v>
                </c:pt>
                <c:pt idx="170">
                  <c:v>505824662003112</c:v>
                </c:pt>
                <c:pt idx="171">
                  <c:v>524807460249773</c:v>
                </c:pt>
                <c:pt idx="172">
                  <c:v>544502652842420</c:v>
                </c:pt>
                <c:pt idx="173">
                  <c:v>564936974812304</c:v>
                </c:pt>
                <c:pt idx="174">
                  <c:v>586138164514028</c:v>
                </c:pt>
                <c:pt idx="175">
                  <c:v>608135001278720</c:v>
                </c:pt>
                <c:pt idx="176">
                  <c:v>630957344480193</c:v>
                </c:pt>
                <c:pt idx="177">
                  <c:v>654636174067273</c:v>
                </c:pt>
                <c:pt idx="178">
                  <c:v>679203632617185</c:v>
                </c:pt>
                <c:pt idx="179">
                  <c:v>704693068967146</c:v>
                </c:pt>
                <c:pt idx="180">
                  <c:v>731139083483419</c:v>
                </c:pt>
                <c:pt idx="181">
                  <c:v>758577575029183</c:v>
                </c:pt>
                <c:pt idx="182">
                  <c:v>787045789695096</c:v>
                </c:pt>
                <c:pt idx="183">
                  <c:v>816582371358593</c:v>
                </c:pt>
                <c:pt idx="184">
                  <c:v>847227414140594</c:v>
                </c:pt>
                <c:pt idx="185">
                  <c:v>879022516830886</c:v>
                </c:pt>
                <c:pt idx="186">
                  <c:v>912010839355909</c:v>
                </c:pt>
                <c:pt idx="187">
                  <c:v>946237161365789</c:v>
                </c:pt>
                <c:pt idx="188">
                  <c:v>981747943019984</c:v>
                </c:pt>
                <c:pt idx="189">
                  <c:v>1018591388054110</c:v>
                </c:pt>
                <c:pt idx="190">
                  <c:v>1056817509213660</c:v>
                </c:pt>
                <c:pt idx="191">
                  <c:v>1096478196143180</c:v>
                </c:pt>
                <c:pt idx="192">
                  <c:v>1137627285823430</c:v>
                </c:pt>
                <c:pt idx="193">
                  <c:v>1180320635651720</c:v>
                </c:pt>
                <c:pt idx="194">
                  <c:v>1224616199265040</c:v>
                </c:pt>
                <c:pt idx="195">
                  <c:v>1270574105208540</c:v>
                </c:pt>
                <c:pt idx="196">
                  <c:v>1318256738556400</c:v>
                </c:pt>
                <c:pt idx="197">
                  <c:v>1367728825595850</c:v>
                </c:pt>
                <c:pt idx="198">
                  <c:v>1419057521689090</c:v>
                </c:pt>
                <c:pt idx="199">
                  <c:v>1472312502432720</c:v>
                </c:pt>
                <c:pt idx="200">
                  <c:v>1527566058238070</c:v>
                </c:pt>
                <c:pt idx="201">
                  <c:v>1584893192461100</c:v>
                </c:pt>
                <c:pt idx="202">
                  <c:v>1644371723214930</c:v>
                </c:pt>
                <c:pt idx="203">
                  <c:v>1706082389003120</c:v>
                </c:pt>
                <c:pt idx="204">
                  <c:v>1770108958317420</c:v>
                </c:pt>
                <c:pt idx="205">
                  <c:v>1836538343348340</c:v>
                </c:pt>
                <c:pt idx="206">
                  <c:v>1905460717963230</c:v>
                </c:pt>
                <c:pt idx="207">
                  <c:v>1976969640111860</c:v>
                </c:pt>
                <c:pt idx="208">
                  <c:v>2051162178825550</c:v>
                </c:pt>
                <c:pt idx="209">
                  <c:v>2128139045982710</c:v>
                </c:pt>
                <c:pt idx="210">
                  <c:v>2208004733018890</c:v>
                </c:pt>
                <c:pt idx="211">
                  <c:v>2290867652767770</c:v>
                </c:pt>
                <c:pt idx="212">
                  <c:v>2376840286624870</c:v>
                </c:pt>
                <c:pt idx="213">
                  <c:v>2466039337234330</c:v>
                </c:pt>
                <c:pt idx="214">
                  <c:v>2558585886905640</c:v>
                </c:pt>
                <c:pt idx="215">
                  <c:v>2654605561975530</c:v>
                </c:pt>
                <c:pt idx="216">
                  <c:v>2754228703338170</c:v>
                </c:pt>
                <c:pt idx="217">
                  <c:v>2857590543374940</c:v>
                </c:pt>
                <c:pt idx="218">
                  <c:v>2964831389524350</c:v>
                </c:pt>
                <c:pt idx="219">
                  <c:v>3076096814740700</c:v>
                </c:pt>
                <c:pt idx="220">
                  <c:v>3191537855100750</c:v>
                </c:pt>
                <c:pt idx="221">
                  <c:v>3311311214825910</c:v>
                </c:pt>
                <c:pt idx="222">
                  <c:v>3435579478998730</c:v>
                </c:pt>
                <c:pt idx="223">
                  <c:v>3564511334262440</c:v>
                </c:pt>
                <c:pt idx="224">
                  <c:v>3698281797802650</c:v>
                </c:pt>
                <c:pt idx="225">
                  <c:v>3837072454922770</c:v>
                </c:pt>
                <c:pt idx="226">
                  <c:v>3981071705534970</c:v>
                </c:pt>
                <c:pt idx="227">
                  <c:v>4130475019901600</c:v>
                </c:pt>
                <c:pt idx="228">
                  <c:v>4285485203974400</c:v>
                </c:pt>
                <c:pt idx="229">
                  <c:v>4446312674691070</c:v>
                </c:pt>
                <c:pt idx="230">
                  <c:v>4613175745603800</c:v>
                </c:pt>
                <c:pt idx="231">
                  <c:v>4786300923226380</c:v>
                </c:pt>
                <c:pt idx="232">
                  <c:v>4965923214503370</c:v>
                </c:pt>
                <c:pt idx="233">
                  <c:v>5152286445817560</c:v>
                </c:pt>
                <c:pt idx="234">
                  <c:v>5345643593969700</c:v>
                </c:pt>
                <c:pt idx="235">
                  <c:v>5546257129579110</c:v>
                </c:pt>
                <c:pt idx="236">
                  <c:v>5754399373371560</c:v>
                </c:pt>
                <c:pt idx="237">
                  <c:v>5970352865838380</c:v>
                </c:pt>
                <c:pt idx="238">
                  <c:v>6194410750767810</c:v>
                </c:pt>
                <c:pt idx="239">
                  <c:v>6426877173170170</c:v>
                </c:pt>
                <c:pt idx="240">
                  <c:v>6668067692136220</c:v>
                </c:pt>
                <c:pt idx="241">
                  <c:v>6918309709189390</c:v>
                </c:pt>
                <c:pt idx="242">
                  <c:v>7177942912713630</c:v>
                </c:pt>
                <c:pt idx="243">
                  <c:v>7447319739059880</c:v>
                </c:pt>
                <c:pt idx="244">
                  <c:v>7726805850956990</c:v>
                </c:pt>
                <c:pt idx="245">
                  <c:v>8016780633876790</c:v>
                </c:pt>
                <c:pt idx="246">
                  <c:v>8317637711026740</c:v>
                </c:pt>
                <c:pt idx="247">
                  <c:v>8629785477669710</c:v>
                </c:pt>
                <c:pt idx="248">
                  <c:v>8953647655495920</c:v>
                </c:pt>
                <c:pt idx="249">
                  <c:v>9289663867799320</c:v>
                </c:pt>
                <c:pt idx="250">
                  <c:v>9638290236239700</c:v>
                </c:pt>
                <c:pt idx="251">
                  <c:v>1E+16</c:v>
                </c:pt>
                <c:pt idx="252">
                  <c:v>1.03752841581801E+16</c:v>
                </c:pt>
                <c:pt idx="253">
                  <c:v>1.07646521362983E+16</c:v>
                </c:pt>
                <c:pt idx="254">
                  <c:v>1.11686324778056E+16</c:v>
                </c:pt>
                <c:pt idx="255">
                  <c:v>1.15877735615512E+16</c:v>
                </c:pt>
                <c:pt idx="256">
                  <c:v>1.20226443461741E+16</c:v>
                </c:pt>
                <c:pt idx="257">
                  <c:v>1.24738351424294E+16</c:v>
                </c:pt>
                <c:pt idx="258">
                  <c:v>1.29419584144998E+16</c:v>
                </c:pt>
                <c:pt idx="259">
                  <c:v>1.34276496113786E+16</c:v>
                </c:pt>
                <c:pt idx="260">
                  <c:v>1.3931568029453E+16</c:v>
                </c:pt>
                <c:pt idx="261">
                  <c:v>1.44543977074593E+16</c:v>
                </c:pt>
                <c:pt idx="262">
                  <c:v>1.49968483550237E+16</c:v>
                </c:pt>
                <c:pt idx="263">
                  <c:v>1.55596563160507E+16</c:v>
                </c:pt>
                <c:pt idx="264">
                  <c:v>1.61435855682648E+16</c:v>
                </c:pt>
                <c:pt idx="265">
                  <c:v>1.67494287602644E+16</c:v>
                </c:pt>
                <c:pt idx="266">
                  <c:v>1.73780082874937E+16</c:v>
                </c:pt>
                <c:pt idx="267">
                  <c:v>1.80301774085956E+16</c:v>
                </c:pt>
                <c:pt idx="268">
                  <c:v>1.8706821403658E+16</c:v>
                </c:pt>
                <c:pt idx="269">
                  <c:v>1.94088587759277E+16</c:v>
                </c:pt>
                <c:pt idx="270">
                  <c:v>2.01372424986239E+16</c:v>
                </c:pt>
                <c:pt idx="271">
                  <c:v>2.08929613085404E+16</c:v>
                </c:pt>
                <c:pt idx="272">
                  <c:v>2.16770410481968E+16</c:v>
                </c:pt>
                <c:pt idx="273">
                  <c:v>2.24905460583578E+16</c:v>
                </c:pt>
                <c:pt idx="274">
                  <c:v>2.33345806228099E+16</c:v>
                </c:pt>
                <c:pt idx="275">
                  <c:v>2.42102904673618E+16</c:v>
                </c:pt>
                <c:pt idx="276">
                  <c:v>2.51188643150957E+16</c:v>
                </c:pt>
                <c:pt idx="277">
                  <c:v>2.60615354999888E+16</c:v>
                </c:pt>
                <c:pt idx="278">
                  <c:v>2.70395836410884E+16</c:v>
                </c:pt>
                <c:pt idx="279">
                  <c:v>2.8054336379517E+16</c:v>
                </c:pt>
                <c:pt idx="280">
                  <c:v>2.91071711806661E+16</c:v>
                </c:pt>
                <c:pt idx="281">
                  <c:v>3.01995172040201E+16</c:v>
                </c:pt>
                <c:pt idx="282">
                  <c:v>3.13328572431557E+16</c:v>
                </c:pt>
                <c:pt idx="283">
                  <c:v>3.25087297385434E+16</c:v>
                </c:pt>
                <c:pt idx="284">
                  <c:v>3.37287308658867E+16</c:v>
                </c:pt>
                <c:pt idx="285">
                  <c:v>3.49945167028357E+16</c:v>
                </c:pt>
                <c:pt idx="286">
                  <c:v>3.630780547701E+16</c:v>
                </c:pt>
                <c:pt idx="287">
                  <c:v>3.7670379898390896E+16</c:v>
                </c:pt>
                <c:pt idx="288">
                  <c:v>3.9084089579240096E+16</c:v>
                </c:pt>
                <c:pt idx="289">
                  <c:v>4.0550853544838496E+16</c:v>
                </c:pt>
                <c:pt idx="290">
                  <c:v>4.20726628384444E+16</c:v>
                </c:pt>
                <c:pt idx="291">
                  <c:v>4.36515832240164E+16</c:v>
                </c:pt>
                <c:pt idx="292">
                  <c:v>4.5289757990362096E+16</c:v>
                </c:pt>
                <c:pt idx="293">
                  <c:v>4.69894108605214E+16</c:v>
                </c:pt>
                <c:pt idx="294">
                  <c:v>4.8752849010338704E+16</c:v>
                </c:pt>
                <c:pt idx="295">
                  <c:v>5.0582466200311296E+16</c:v>
                </c:pt>
                <c:pt idx="296">
                  <c:v>5.2480746024977E+16</c:v>
                </c:pt>
                <c:pt idx="297">
                  <c:v>5.4450265284242096E+16</c:v>
                </c:pt>
                <c:pt idx="298">
                  <c:v>5.6493697481230496E+16</c:v>
                </c:pt>
                <c:pt idx="299">
                  <c:v>5.8613816451402896E+16</c:v>
                </c:pt>
                <c:pt idx="300">
                  <c:v>6.0813500127871696E+16</c:v>
                </c:pt>
                <c:pt idx="301">
                  <c:v>6.3095734448019504E+16</c:v>
                </c:pt>
                <c:pt idx="302">
                  <c:v>6.54636174067274E+16</c:v>
                </c:pt>
                <c:pt idx="303">
                  <c:v>6.7920363261718704E+16</c:v>
                </c:pt>
                <c:pt idx="304">
                  <c:v>7.0469306896714704E+16</c:v>
                </c:pt>
                <c:pt idx="305">
                  <c:v>7.31139083483416E+16</c:v>
                </c:pt>
                <c:pt idx="306">
                  <c:v>7.5857757502918496E+16</c:v>
                </c:pt>
                <c:pt idx="307">
                  <c:v>7.8704578969509792E+16</c:v>
                </c:pt>
                <c:pt idx="308">
                  <c:v>8.1658237135859504E+16</c:v>
                </c:pt>
                <c:pt idx="309">
                  <c:v>8.47227414140596E+16</c:v>
                </c:pt>
                <c:pt idx="310">
                  <c:v>8.7902251683088192E+16</c:v>
                </c:pt>
                <c:pt idx="311">
                  <c:v>9.1201083935591104E+16</c:v>
                </c:pt>
                <c:pt idx="312">
                  <c:v>9.4623716136579104E+16</c:v>
                </c:pt>
                <c:pt idx="313">
                  <c:v>9.8174794301998592E+16</c:v>
                </c:pt>
                <c:pt idx="314">
                  <c:v>1.0185913880541101E+17</c:v>
                </c:pt>
                <c:pt idx="315">
                  <c:v>1.0568175092136499E+17</c:v>
                </c:pt>
                <c:pt idx="316">
                  <c:v>1.09647819614318E+17</c:v>
                </c:pt>
                <c:pt idx="317">
                  <c:v>1.13762728582342E+17</c:v>
                </c:pt>
                <c:pt idx="318">
                  <c:v>1.1803206356517299E+17</c:v>
                </c:pt>
                <c:pt idx="319">
                  <c:v>1.22461619926504E+17</c:v>
                </c:pt>
                <c:pt idx="320">
                  <c:v>1.2705741052085299E+17</c:v>
                </c:pt>
                <c:pt idx="321">
                  <c:v>1.3182567385564E+17</c:v>
                </c:pt>
                <c:pt idx="322">
                  <c:v>1.3677288255958499E+17</c:v>
                </c:pt>
                <c:pt idx="323">
                  <c:v>1.4190575216890899E+17</c:v>
                </c:pt>
                <c:pt idx="324">
                  <c:v>1.4723125024327101E+17</c:v>
                </c:pt>
                <c:pt idx="325">
                  <c:v>1.5275660582380701E+17</c:v>
                </c:pt>
                <c:pt idx="326">
                  <c:v>1.5848931924611101E+17</c:v>
                </c:pt>
                <c:pt idx="327">
                  <c:v>1.6443717232149299E+17</c:v>
                </c:pt>
                <c:pt idx="328">
                  <c:v>1.70608238900312E+17</c:v>
                </c:pt>
                <c:pt idx="329">
                  <c:v>1.7701089583174099E+17</c:v>
                </c:pt>
                <c:pt idx="330">
                  <c:v>1.8365383433483398E+17</c:v>
                </c:pt>
                <c:pt idx="331">
                  <c:v>1.90546071796324E+17</c:v>
                </c:pt>
                <c:pt idx="332">
                  <c:v>1.9769696401118598E+17</c:v>
                </c:pt>
                <c:pt idx="333">
                  <c:v>2.05116217882556E+17</c:v>
                </c:pt>
                <c:pt idx="334">
                  <c:v>2.1281390459827002E+17</c:v>
                </c:pt>
                <c:pt idx="335">
                  <c:v>2.2080047330188998E+17</c:v>
                </c:pt>
                <c:pt idx="336">
                  <c:v>2.2908676527677798E+17</c:v>
                </c:pt>
                <c:pt idx="337">
                  <c:v>2.37684028662488E+17</c:v>
                </c:pt>
                <c:pt idx="338">
                  <c:v>2.4660393372343299E+17</c:v>
                </c:pt>
                <c:pt idx="339">
                  <c:v>2.5585858869056301E+17</c:v>
                </c:pt>
                <c:pt idx="340">
                  <c:v>2.6546055619755299E+17</c:v>
                </c:pt>
                <c:pt idx="341">
                  <c:v>2.7542287033381699E+17</c:v>
                </c:pt>
                <c:pt idx="342">
                  <c:v>2.8575905433749402E+17</c:v>
                </c:pt>
                <c:pt idx="343">
                  <c:v>2.9648313895243302E+17</c:v>
                </c:pt>
                <c:pt idx="344">
                  <c:v>3.0760968147406899E+17</c:v>
                </c:pt>
                <c:pt idx="345">
                  <c:v>3.1915378551007501E+17</c:v>
                </c:pt>
                <c:pt idx="346">
                  <c:v>3.31131121482592E+17</c:v>
                </c:pt>
                <c:pt idx="347">
                  <c:v>3.4355794789987398E+17</c:v>
                </c:pt>
                <c:pt idx="348">
                  <c:v>3.5645113342624301E+17</c:v>
                </c:pt>
                <c:pt idx="349">
                  <c:v>3.6982817978026598E+17</c:v>
                </c:pt>
                <c:pt idx="350">
                  <c:v>3.8370724549227802E+17</c:v>
                </c:pt>
                <c:pt idx="351">
                  <c:v>3.9810717055349798E+17</c:v>
                </c:pt>
                <c:pt idx="352">
                  <c:v>4.1304750199016102E+17</c:v>
                </c:pt>
                <c:pt idx="353">
                  <c:v>4.2854852039743802E+17</c:v>
                </c:pt>
                <c:pt idx="354">
                  <c:v>4.4463126746910797E+17</c:v>
                </c:pt>
                <c:pt idx="355">
                  <c:v>4.6131757456037798E+17</c:v>
                </c:pt>
                <c:pt idx="356">
                  <c:v>4.7863009232263898E+17</c:v>
                </c:pt>
                <c:pt idx="357">
                  <c:v>4.9659232145033498E+17</c:v>
                </c:pt>
                <c:pt idx="358">
                  <c:v>5.1522864458175699E+17</c:v>
                </c:pt>
                <c:pt idx="359">
                  <c:v>5.3456435939697101E+17</c:v>
                </c:pt>
                <c:pt idx="360">
                  <c:v>5.54625712957912E+17</c:v>
                </c:pt>
                <c:pt idx="361">
                  <c:v>5.7543993733715699E+17</c:v>
                </c:pt>
                <c:pt idx="362">
                  <c:v>5.9703528658383501E+17</c:v>
                </c:pt>
                <c:pt idx="363">
                  <c:v>6.1944107507678195E+17</c:v>
                </c:pt>
                <c:pt idx="364">
                  <c:v>6.4268771731701901E+17</c:v>
                </c:pt>
                <c:pt idx="365">
                  <c:v>6.6680676921362406E+17</c:v>
                </c:pt>
                <c:pt idx="366">
                  <c:v>6.9183097091893606E+17</c:v>
                </c:pt>
                <c:pt idx="367">
                  <c:v>7.1779429127135898E+17</c:v>
                </c:pt>
                <c:pt idx="368">
                  <c:v>7.4473197390599002E+17</c:v>
                </c:pt>
                <c:pt idx="369">
                  <c:v>7.7268058509570598E+17</c:v>
                </c:pt>
                <c:pt idx="370">
                  <c:v>8.0167806338768102E+17</c:v>
                </c:pt>
                <c:pt idx="371">
                  <c:v>8.3176377110266995E+17</c:v>
                </c:pt>
                <c:pt idx="372">
                  <c:v>8.6297854776696704E+17</c:v>
                </c:pt>
                <c:pt idx="373">
                  <c:v>8.9536476554959398E+17</c:v>
                </c:pt>
                <c:pt idx="374">
                  <c:v>9.2896638677993997E+17</c:v>
                </c:pt>
                <c:pt idx="375">
                  <c:v>9.6382902362397197E+17</c:v>
                </c:pt>
                <c:pt idx="376">
                  <c:v>9.9999999999999795E+17</c:v>
                </c:pt>
                <c:pt idx="377">
                  <c:v>1.037528415818E+18</c:v>
                </c:pt>
                <c:pt idx="378">
                  <c:v>1.07646521362983E+18</c:v>
                </c:pt>
                <c:pt idx="379">
                  <c:v>1.11686324778056E+18</c:v>
                </c:pt>
                <c:pt idx="380">
                  <c:v>1.1587773561551201E+18</c:v>
                </c:pt>
                <c:pt idx="381">
                  <c:v>1.20226443461741E+18</c:v>
                </c:pt>
                <c:pt idx="382">
                  <c:v>1.2473835142429399E+18</c:v>
                </c:pt>
                <c:pt idx="383">
                  <c:v>1.2941958414499799E+18</c:v>
                </c:pt>
                <c:pt idx="384">
                  <c:v>1.3427649611378601E+18</c:v>
                </c:pt>
                <c:pt idx="385">
                  <c:v>1.3931568029453E+18</c:v>
                </c:pt>
                <c:pt idx="386">
                  <c:v>1.44543977074592E+18</c:v>
                </c:pt>
                <c:pt idx="387">
                  <c:v>1.49968483550237E+18</c:v>
                </c:pt>
                <c:pt idx="388">
                  <c:v>1.5559656316050701E+18</c:v>
                </c:pt>
                <c:pt idx="389">
                  <c:v>1.6143585568264801E+18</c:v>
                </c:pt>
                <c:pt idx="390">
                  <c:v>1.67494287602643E+18</c:v>
                </c:pt>
                <c:pt idx="391">
                  <c:v>1.7378008287493801E+18</c:v>
                </c:pt>
                <c:pt idx="392">
                  <c:v>1.8030177408595599E+18</c:v>
                </c:pt>
                <c:pt idx="393">
                  <c:v>1.8706821403657999E+18</c:v>
                </c:pt>
                <c:pt idx="394">
                  <c:v>1.94088587759278E+18</c:v>
                </c:pt>
                <c:pt idx="395">
                  <c:v>2.01372424986238E+18</c:v>
                </c:pt>
                <c:pt idx="396">
                  <c:v>2.0892961308540401E+18</c:v>
                </c:pt>
                <c:pt idx="397">
                  <c:v>2.16770410481969E+18</c:v>
                </c:pt>
                <c:pt idx="398">
                  <c:v>2.2490546058357801E+18</c:v>
                </c:pt>
                <c:pt idx="399">
                  <c:v>2.3334580622809999E+18</c:v>
                </c:pt>
                <c:pt idx="400">
                  <c:v>2.42102904673617E+18</c:v>
                </c:pt>
                <c:pt idx="401">
                  <c:v>2.5118864315095798E+18</c:v>
                </c:pt>
                <c:pt idx="402">
                  <c:v>2.60615354999889E+18</c:v>
                </c:pt>
                <c:pt idx="403">
                  <c:v>2.7039583641088502E+18</c:v>
                </c:pt>
                <c:pt idx="404">
                  <c:v>2.8054336379517102E+18</c:v>
                </c:pt>
                <c:pt idx="405">
                  <c:v>2.9107171180665902E+18</c:v>
                </c:pt>
                <c:pt idx="406">
                  <c:v>3.0199517204020101E+18</c:v>
                </c:pt>
                <c:pt idx="407">
                  <c:v>3.1332857243155799E+18</c:v>
                </c:pt>
                <c:pt idx="408">
                  <c:v>3.2508729738543498E+18</c:v>
                </c:pt>
                <c:pt idx="409">
                  <c:v>3.3728730865886802E+18</c:v>
                </c:pt>
                <c:pt idx="410">
                  <c:v>3.4994516702835502E+18</c:v>
                </c:pt>
                <c:pt idx="411">
                  <c:v>3.6307805477010099E+18</c:v>
                </c:pt>
                <c:pt idx="412">
                  <c:v>3.7670379898390702E+18</c:v>
                </c:pt>
                <c:pt idx="413">
                  <c:v>3.9084089579240202E+18</c:v>
                </c:pt>
                <c:pt idx="414">
                  <c:v>4.0550853544838298E+18</c:v>
                </c:pt>
                <c:pt idx="415">
                  <c:v>4.2072662838444498E+18</c:v>
                </c:pt>
                <c:pt idx="416">
                  <c:v>4.3651583224016502E+18</c:v>
                </c:pt>
                <c:pt idx="417">
                  <c:v>4.5289757990362199E+18</c:v>
                </c:pt>
                <c:pt idx="418">
                  <c:v>4.6989410860521503E+18</c:v>
                </c:pt>
                <c:pt idx="419">
                  <c:v>4.8752849010338499E+18</c:v>
                </c:pt>
                <c:pt idx="420">
                  <c:v>5.0582466200311501E+18</c:v>
                </c:pt>
                <c:pt idx="421">
                  <c:v>5.2480746024977101E+18</c:v>
                </c:pt>
                <c:pt idx="422">
                  <c:v>5.4450265284242196E+18</c:v>
                </c:pt>
                <c:pt idx="423">
                  <c:v>5.6493697481230203E+18</c:v>
                </c:pt>
                <c:pt idx="424">
                  <c:v>5.8613816451402598E+18</c:v>
                </c:pt>
                <c:pt idx="425">
                  <c:v>6.0813500127871795E+18</c:v>
                </c:pt>
                <c:pt idx="426">
                  <c:v>6.3095734448019599E+18</c:v>
                </c:pt>
                <c:pt idx="427">
                  <c:v>6.5463617406727598E+18</c:v>
                </c:pt>
                <c:pt idx="428">
                  <c:v>6.7920363261718303E+18</c:v>
                </c:pt>
                <c:pt idx="429">
                  <c:v>7.0469306896714895E+18</c:v>
                </c:pt>
                <c:pt idx="430">
                  <c:v>7.3113908348341699E+18</c:v>
                </c:pt>
                <c:pt idx="431">
                  <c:v>7.5857757502918697E+18</c:v>
                </c:pt>
                <c:pt idx="432">
                  <c:v>7.8704578969509898E+18</c:v>
                </c:pt>
                <c:pt idx="433">
                  <c:v>8.1658237135859098E+18</c:v>
                </c:pt>
                <c:pt idx="434">
                  <c:v>8.4722741414059796E+18</c:v>
                </c:pt>
                <c:pt idx="435">
                  <c:v>8.7902251683088302E+18</c:v>
                </c:pt>
                <c:pt idx="436">
                  <c:v>9.1201083935591301E+18</c:v>
                </c:pt>
                <c:pt idx="437">
                  <c:v>9.4623716136579297E+18</c:v>
                </c:pt>
                <c:pt idx="438">
                  <c:v>9.8174794301998203E+18</c:v>
                </c:pt>
                <c:pt idx="439">
                  <c:v>1.01859138805411E+19</c:v>
                </c:pt>
                <c:pt idx="440">
                  <c:v>1.05681750921366E+19</c:v>
                </c:pt>
                <c:pt idx="441">
                  <c:v>1.09647819614318E+19</c:v>
                </c:pt>
                <c:pt idx="442">
                  <c:v>1.13762728582343E+19</c:v>
                </c:pt>
                <c:pt idx="443">
                  <c:v>1.18032063565172E+19</c:v>
                </c:pt>
                <c:pt idx="444">
                  <c:v>1.22461619926505E+19</c:v>
                </c:pt>
                <c:pt idx="445">
                  <c:v>1.27057410520854E+19</c:v>
                </c:pt>
                <c:pt idx="446">
                  <c:v>1.3182567385564E+19</c:v>
                </c:pt>
                <c:pt idx="447">
                  <c:v>1.3677288255958401E+19</c:v>
                </c:pt>
                <c:pt idx="448">
                  <c:v>1.41905752168909E+19</c:v>
                </c:pt>
                <c:pt idx="449">
                  <c:v>1.47231250243271E+19</c:v>
                </c:pt>
                <c:pt idx="450">
                  <c:v>1.52756605823807E+19</c:v>
                </c:pt>
                <c:pt idx="451">
                  <c:v>1.5848931924611101E+19</c:v>
                </c:pt>
                <c:pt idx="452">
                  <c:v>1.6443717232149201E+19</c:v>
                </c:pt>
                <c:pt idx="453">
                  <c:v>1.70608238900311E+19</c:v>
                </c:pt>
                <c:pt idx="454">
                  <c:v>1.7701089583174199E+19</c:v>
                </c:pt>
                <c:pt idx="455">
                  <c:v>1.83653834334835E+19</c:v>
                </c:pt>
                <c:pt idx="456">
                  <c:v>1.9054607179632398E+19</c:v>
                </c:pt>
                <c:pt idx="457">
                  <c:v>1.9769696401118499E+19</c:v>
                </c:pt>
                <c:pt idx="458">
                  <c:v>2.0511621788255601E+19</c:v>
                </c:pt>
                <c:pt idx="459">
                  <c:v>2.12813904598272E+19</c:v>
                </c:pt>
                <c:pt idx="460">
                  <c:v>2.2080047330189001E+19</c:v>
                </c:pt>
                <c:pt idx="461">
                  <c:v>2.2908676527677698E+19</c:v>
                </c:pt>
                <c:pt idx="462">
                  <c:v>2.3768402866248602E+19</c:v>
                </c:pt>
                <c:pt idx="463">
                  <c:v>2.4660393372343398E+19</c:v>
                </c:pt>
                <c:pt idx="464">
                  <c:v>2.5585858869056401E+19</c:v>
                </c:pt>
                <c:pt idx="465">
                  <c:v>2.6546055619755401E+19</c:v>
                </c:pt>
                <c:pt idx="466">
                  <c:v>2.7542287033381601E+19</c:v>
                </c:pt>
                <c:pt idx="467">
                  <c:v>2.8575905433749299E+19</c:v>
                </c:pt>
                <c:pt idx="468">
                  <c:v>2.96483138952436E+19</c:v>
                </c:pt>
                <c:pt idx="469">
                  <c:v>3.07609681474072E+19</c:v>
                </c:pt>
                <c:pt idx="470">
                  <c:v>3.1915378551007601E+19</c:v>
                </c:pt>
                <c:pt idx="471">
                  <c:v>3.3113112148259E+19</c:v>
                </c:pt>
                <c:pt idx="472">
                  <c:v>3.43557947899875E+19</c:v>
                </c:pt>
                <c:pt idx="473">
                  <c:v>3.5645113342624399E+19</c:v>
                </c:pt>
                <c:pt idx="474">
                  <c:v>3.6982817978026697E+19</c:v>
                </c:pt>
                <c:pt idx="475">
                  <c:v>3.8370724549227897E+19</c:v>
                </c:pt>
                <c:pt idx="476">
                  <c:v>3.9810717055349596E+19</c:v>
                </c:pt>
                <c:pt idx="477">
                  <c:v>4.1304750199015899E+19</c:v>
                </c:pt>
                <c:pt idx="478">
                  <c:v>4.2854852039744201E+19</c:v>
                </c:pt>
                <c:pt idx="479">
                  <c:v>4.44631267469109E+19</c:v>
                </c:pt>
                <c:pt idx="480">
                  <c:v>4.6131757456037896E+19</c:v>
                </c:pt>
                <c:pt idx="481">
                  <c:v>4.7863009232264004E+19</c:v>
                </c:pt>
                <c:pt idx="482">
                  <c:v>4.9659232145033601E+19</c:v>
                </c:pt>
                <c:pt idx="483">
                  <c:v>5.1522864458175898E+19</c:v>
                </c:pt>
                <c:pt idx="484">
                  <c:v>5.3456435939697197E+19</c:v>
                </c:pt>
                <c:pt idx="485">
                  <c:v>5.5462571295790998E+19</c:v>
                </c:pt>
                <c:pt idx="486">
                  <c:v>5.7543993733715403E+19</c:v>
                </c:pt>
                <c:pt idx="487">
                  <c:v>5.9703528658383602E+19</c:v>
                </c:pt>
                <c:pt idx="488">
                  <c:v>6.1944107507678396E+19</c:v>
                </c:pt>
                <c:pt idx="489">
                  <c:v>6.4268771731701998E+19</c:v>
                </c:pt>
                <c:pt idx="490">
                  <c:v>6.6680676921361998E+19</c:v>
                </c:pt>
                <c:pt idx="491">
                  <c:v>6.9183097091893797E+19</c:v>
                </c:pt>
                <c:pt idx="492">
                  <c:v>7.17794291271366E+19</c:v>
                </c:pt>
                <c:pt idx="493">
                  <c:v>7.4473197390599094E+19</c:v>
                </c:pt>
                <c:pt idx="494">
                  <c:v>7.7268058509570195E+19</c:v>
                </c:pt>
                <c:pt idx="495">
                  <c:v>8.01678063387677E+19</c:v>
                </c:pt>
                <c:pt idx="496">
                  <c:v>8.3176377110267199E+19</c:v>
                </c:pt>
                <c:pt idx="497">
                  <c:v>8.6297854776696898E+19</c:v>
                </c:pt>
                <c:pt idx="498">
                  <c:v>8.9536476554959602E+19</c:v>
                </c:pt>
                <c:pt idx="499">
                  <c:v>9.2896638677993603E+19</c:v>
                </c:pt>
                <c:pt idx="500">
                  <c:v>9.6382902362396705E+19</c:v>
                </c:pt>
                <c:pt idx="501">
                  <c:v>1E+20</c:v>
                </c:pt>
              </c:numCache>
            </c:numRef>
          </c:xVal>
          <c:yVal>
            <c:numRef>
              <c:f>'Silicon Material Data'!$J$25:$J$526</c:f>
              <c:numCache>
                <c:formatCode>0.000000E+00</c:formatCode>
                <c:ptCount val="502"/>
                <c:pt idx="0">
                  <c:v>0</c:v>
                </c:pt>
                <c:pt idx="1">
                  <c:v>0.119943221359138</c:v>
                </c:pt>
                <c:pt idx="2">
                  <c:v>0.12089505316237401</c:v>
                </c:pt>
                <c:pt idx="3">
                  <c:v>0.12184688933633001</c:v>
                </c:pt>
                <c:pt idx="4">
                  <c:v>0.122798728873213</c:v>
                </c:pt>
                <c:pt idx="5">
                  <c:v>0.123750570823806</c:v>
                </c:pt>
                <c:pt idx="6">
                  <c:v>0.124702414293079</c:v>
                </c:pt>
                <c:pt idx="7">
                  <c:v>0.12565425843609901</c:v>
                </c:pt>
                <c:pt idx="8">
                  <c:v>0.12660610245423401</c:v>
                </c:pt>
                <c:pt idx="9">
                  <c:v>0.12755794559161199</c:v>
                </c:pt>
                <c:pt idx="10">
                  <c:v>0.128509787131835</c:v>
                </c:pt>
                <c:pt idx="11">
                  <c:v>0.12946162639491399</c:v>
                </c:pt>
                <c:pt idx="12">
                  <c:v>0.130413462734422</c:v>
                </c:pt>
                <c:pt idx="13">
                  <c:v>0.131365295534838</c:v>
                </c:pt>
                <c:pt idx="14">
                  <c:v>0.13231712420907699</c:v>
                </c:pt>
                <c:pt idx="15">
                  <c:v>0.133268948196194</c:v>
                </c:pt>
                <c:pt idx="16">
                  <c:v>0.13422076695924101</c:v>
                </c:pt>
                <c:pt idx="17">
                  <c:v>0.13517257998326801</c:v>
                </c:pt>
                <c:pt idx="18">
                  <c:v>0.136124386773467</c:v>
                </c:pt>
                <c:pt idx="19">
                  <c:v>0.137076186853441</c:v>
                </c:pt>
                <c:pt idx="20">
                  <c:v>0.138027979763585</c:v>
                </c:pt>
                <c:pt idx="21">
                  <c:v>0.13897976505957901</c:v>
                </c:pt>
                <c:pt idx="22">
                  <c:v>0.13993154231098801</c:v>
                </c:pt>
                <c:pt idx="23">
                  <c:v>0.14088331109994301</c:v>
                </c:pt>
                <c:pt idx="24">
                  <c:v>0.14183507101992399</c:v>
                </c:pt>
                <c:pt idx="25">
                  <c:v>0.14278682167461099</c:v>
                </c:pt>
                <c:pt idx="26">
                  <c:v>0.143738562676818</c:v>
                </c:pt>
                <c:pt idx="27">
                  <c:v>0.144690293647492</c:v>
                </c:pt>
                <c:pt idx="28">
                  <c:v>0.14564201421477799</c:v>
                </c:pt>
                <c:pt idx="29">
                  <c:v>0.14659372401314899</c:v>
                </c:pt>
                <c:pt idx="30">
                  <c:v>0.14754542268258</c:v>
                </c:pt>
                <c:pt idx="31">
                  <c:v>0.148497109867785</c:v>
                </c:pt>
                <c:pt idx="32">
                  <c:v>0.149448785217491</c:v>
                </c:pt>
                <c:pt idx="33">
                  <c:v>0.15040044838376801</c:v>
                </c:pt>
                <c:pt idx="34">
                  <c:v>0.15135209902139099</c:v>
                </c:pt>
                <c:pt idx="35">
                  <c:v>0.15230373678723899</c:v>
                </c:pt>
                <c:pt idx="36">
                  <c:v>0.15325536133973799</c:v>
                </c:pt>
                <c:pt idx="37">
                  <c:v>0.154206972338327</c:v>
                </c:pt>
                <c:pt idx="38">
                  <c:v>0.15515856944296</c:v>
                </c:pt>
                <c:pt idx="39">
                  <c:v>0.15611015231363101</c:v>
                </c:pt>
                <c:pt idx="40">
                  <c:v>0.15706172060992901</c:v>
                </c:pt>
                <c:pt idx="41">
                  <c:v>0.15801327399061299</c:v>
                </c:pt>
                <c:pt idx="42">
                  <c:v>0.15896481211321301</c:v>
                </c:pt>
                <c:pt idx="43">
                  <c:v>0.15991633463364699</c:v>
                </c:pt>
                <c:pt idx="44">
                  <c:v>0.16086784120585701</c:v>
                </c:pt>
                <c:pt idx="45">
                  <c:v>0.16181933148146499</c:v>
                </c:pt>
                <c:pt idx="46">
                  <c:v>0.162770805109442</c:v>
                </c:pt>
                <c:pt idx="47">
                  <c:v>0.16372226173579299</c:v>
                </c:pt>
                <c:pt idx="48">
                  <c:v>0.16467370100325401</c:v>
                </c:pt>
                <c:pt idx="49">
                  <c:v>0.16562512255100301</c:v>
                </c:pt>
                <c:pt idx="50">
                  <c:v>0.166576526014377</c:v>
                </c:pt>
                <c:pt idx="51">
                  <c:v>0.16752791102460701</c:v>
                </c:pt>
                <c:pt idx="52">
                  <c:v>0.16847927720855899</c:v>
                </c:pt>
                <c:pt idx="53">
                  <c:v>0.16943062418847801</c:v>
                </c:pt>
                <c:pt idx="54">
                  <c:v>0.17038195158174599</c:v>
                </c:pt>
                <c:pt idx="55">
                  <c:v>0.171333259000649</c:v>
                </c:pt>
                <c:pt idx="56">
                  <c:v>0.172284546052141</c:v>
                </c:pt>
                <c:pt idx="57">
                  <c:v>0.173235812337623</c:v>
                </c:pt>
                <c:pt idx="58">
                  <c:v>0.174187057452723</c:v>
                </c:pt>
                <c:pt idx="59">
                  <c:v>0.17513828098707701</c:v>
                </c:pt>
                <c:pt idx="60">
                  <c:v>0.17608948252411999</c:v>
                </c:pt>
                <c:pt idx="61">
                  <c:v>0.177040661640881</c:v>
                </c:pt>
                <c:pt idx="62">
                  <c:v>0.17799181790777299</c:v>
                </c:pt>
                <c:pt idx="63">
                  <c:v>0.17894295088839199</c:v>
                </c:pt>
                <c:pt idx="64">
                  <c:v>0.17989406013932099</c:v>
                </c:pt>
                <c:pt idx="65">
                  <c:v>0.18084514520992601</c:v>
                </c:pt>
                <c:pt idx="66">
                  <c:v>0.18179620564216301</c:v>
                </c:pt>
                <c:pt idx="67">
                  <c:v>0.182747240970382</c:v>
                </c:pt>
                <c:pt idx="68">
                  <c:v>0.183698250721131</c:v>
                </c:pt>
                <c:pt idx="69">
                  <c:v>0.18464923441296199</c:v>
                </c:pt>
                <c:pt idx="70">
                  <c:v>0.18560019155624</c:v>
                </c:pt>
                <c:pt idx="71">
                  <c:v>0.18655112165294599</c:v>
                </c:pt>
                <c:pt idx="72">
                  <c:v>0.18750202419648301</c:v>
                </c:pt>
                <c:pt idx="73">
                  <c:v>0.18845289867148499</c:v>
                </c:pt>
                <c:pt idx="74">
                  <c:v>0.189403744553619</c:v>
                </c:pt>
                <c:pt idx="75">
                  <c:v>0.19035456130938999</c:v>
                </c:pt>
                <c:pt idx="76">
                  <c:v>0.19130534839594401</c:v>
                </c:pt>
                <c:pt idx="77">
                  <c:v>0.192256105260871</c:v>
                </c:pt>
                <c:pt idx="78">
                  <c:v>0.19320683134200201</c:v>
                </c:pt>
                <c:pt idx="79">
                  <c:v>0.19415752606721301</c:v>
                </c:pt>
                <c:pt idx="80">
                  <c:v>0.19510818885421899</c:v>
                </c:pt>
                <c:pt idx="81">
                  <c:v>0.19605881911036899</c:v>
                </c:pt>
                <c:pt idx="82">
                  <c:v>0.197009416232442</c:v>
                </c:pt>
                <c:pt idx="83">
                  <c:v>0.19795997960643599</c:v>
                </c:pt>
                <c:pt idx="84">
                  <c:v>0.19891050860735399</c:v>
                </c:pt>
                <c:pt idx="85">
                  <c:v>0.199861002598998</c:v>
                </c:pt>
                <c:pt idx="86">
                  <c:v>0.20081146093374699</c:v>
                </c:pt>
                <c:pt idx="87">
                  <c:v>0.20176188295233599</c:v>
                </c:pt>
                <c:pt idx="88">
                  <c:v>0.202712267983644</c:v>
                </c:pt>
                <c:pt idx="89">
                  <c:v>0.20366261534445801</c:v>
                </c:pt>
                <c:pt idx="90">
                  <c:v>0.20461292433925399</c:v>
                </c:pt>
                <c:pt idx="91">
                  <c:v>0.20556319425996</c:v>
                </c:pt>
                <c:pt idx="92">
                  <c:v>0.20651342438572801</c:v>
                </c:pt>
                <c:pt idx="93">
                  <c:v>0.207463613982693</c:v>
                </c:pt>
                <c:pt idx="94">
                  <c:v>0.20841376230373099</c:v>
                </c:pt>
                <c:pt idx="95">
                  <c:v>0.20936386858822001</c:v>
                </c:pt>
                <c:pt idx="96">
                  <c:v>0.210313932061786</c:v>
                </c:pt>
                <c:pt idx="97">
                  <c:v>0.21126395193605499</c:v>
                </c:pt>
                <c:pt idx="98">
                  <c:v>0.2122139274084</c:v>
                </c:pt>
                <c:pt idx="99">
                  <c:v>0.21316385766167301</c:v>
                </c:pt>
                <c:pt idx="100">
                  <c:v>0.21411374186395299</c:v>
                </c:pt>
                <c:pt idx="101">
                  <c:v>0.21506357916826799</c:v>
                </c:pt>
                <c:pt idx="102">
                  <c:v>0.21601336871233201</c:v>
                </c:pt>
                <c:pt idx="103">
                  <c:v>0.21696310961826301</c:v>
                </c:pt>
                <c:pt idx="104">
                  <c:v>0.217912800992307</c:v>
                </c:pt>
                <c:pt idx="105">
                  <c:v>0.21886244192455101</c:v>
                </c:pt>
                <c:pt idx="106">
                  <c:v>0.21981203148863199</c:v>
                </c:pt>
                <c:pt idx="107">
                  <c:v>0.22076156874145</c:v>
                </c:pt>
                <c:pt idx="108">
                  <c:v>0.22171105272286301</c:v>
                </c:pt>
                <c:pt idx="109">
                  <c:v>0.222660482455385</c:v>
                </c:pt>
                <c:pt idx="110">
                  <c:v>0.22360985694388</c:v>
                </c:pt>
                <c:pt idx="111">
                  <c:v>0.22455917517524801</c:v>
                </c:pt>
                <c:pt idx="112">
                  <c:v>0.225508436118106</c:v>
                </c:pt>
                <c:pt idx="113">
                  <c:v>0.22645763872246599</c:v>
                </c:pt>
                <c:pt idx="114">
                  <c:v>0.227406781919405</c:v>
                </c:pt>
                <c:pt idx="115">
                  <c:v>0.22835586462073201</c:v>
                </c:pt>
                <c:pt idx="116">
                  <c:v>0.22930488571865201</c:v>
                </c:pt>
                <c:pt idx="117">
                  <c:v>0.23025384408541399</c:v>
                </c:pt>
                <c:pt idx="118">
                  <c:v>0.23120273857297</c:v>
                </c:pt>
                <c:pt idx="119">
                  <c:v>0.232151568012611</c:v>
                </c:pt>
                <c:pt idx="120">
                  <c:v>0.23310033121460999</c:v>
                </c:pt>
                <c:pt idx="121">
                  <c:v>0.23404902696785601</c:v>
                </c:pt>
                <c:pt idx="122">
                  <c:v>0.23499765403947601</c:v>
                </c:pt>
                <c:pt idx="123">
                  <c:v>0.23594621117445999</c:v>
                </c:pt>
                <c:pt idx="124">
                  <c:v>0.236894697095271</c:v>
                </c:pt>
                <c:pt idx="125">
                  <c:v>0.23784311050146101</c:v>
                </c:pt>
                <c:pt idx="126">
                  <c:v>0.238791450069267</c:v>
                </c:pt>
                <c:pt idx="127">
                  <c:v>0.23973971445120901</c:v>
                </c:pt>
                <c:pt idx="128">
                  <c:v>0.24068790227567799</c:v>
                </c:pt>
                <c:pt idx="129">
                  <c:v>0.241636012146522</c:v>
                </c:pt>
                <c:pt idx="130">
                  <c:v>0.24258404264262101</c:v>
                </c:pt>
                <c:pt idx="131">
                  <c:v>0.24353199231745601</c:v>
                </c:pt>
                <c:pt idx="132">
                  <c:v>0.244479859698672</c:v>
                </c:pt>
                <c:pt idx="133">
                  <c:v>0.245427643287635</c:v>
                </c:pt>
                <c:pt idx="134">
                  <c:v>0.246375341558979</c:v>
                </c:pt>
                <c:pt idx="135">
                  <c:v>0.247322952960152</c:v>
                </c:pt>
                <c:pt idx="136">
                  <c:v>0.24827047591094401</c:v>
                </c:pt>
                <c:pt idx="137">
                  <c:v>0.249217908803022</c:v>
                </c:pt>
                <c:pt idx="138">
                  <c:v>0.25016524999944501</c:v>
                </c:pt>
                <c:pt idx="139">
                  <c:v>0.251112497834177</c:v>
                </c:pt>
                <c:pt idx="140">
                  <c:v>0.25205965061159502</c:v>
                </c:pt>
                <c:pt idx="141">
                  <c:v>0.25300670660598501</c:v>
                </c:pt>
                <c:pt idx="142">
                  <c:v>0.25395366406102998</c:v>
                </c:pt>
                <c:pt idx="143">
                  <c:v>0.25490052118929202</c:v>
                </c:pt>
                <c:pt idx="144">
                  <c:v>0.25584727617169001</c:v>
                </c:pt>
                <c:pt idx="145">
                  <c:v>0.25679392715696198</c:v>
                </c:pt>
                <c:pt idx="146">
                  <c:v>0.25774047226112101</c:v>
                </c:pt>
                <c:pt idx="147">
                  <c:v>0.25868690956690898</c:v>
                </c:pt>
                <c:pt idx="148">
                  <c:v>0.25963323712323699</c:v>
                </c:pt>
                <c:pt idx="149">
                  <c:v>0.26057945294461399</c:v>
                </c:pt>
                <c:pt idx="150">
                  <c:v>0.26152555501057601</c:v>
                </c:pt>
                <c:pt idx="151">
                  <c:v>0.26247154713856502</c:v>
                </c:pt>
                <c:pt idx="152">
                  <c:v>0.26341741582036099</c:v>
                </c:pt>
                <c:pt idx="153">
                  <c:v>0.26436316448819402</c:v>
                </c:pt>
                <c:pt idx="154">
                  <c:v>0.26530879097680599</c:v>
                </c:pt>
                <c:pt idx="155">
                  <c:v>0.26625429308300702</c:v>
                </c:pt>
                <c:pt idx="156">
                  <c:v>0.26719966856505301</c:v>
                </c:pt>
                <c:pt idx="157">
                  <c:v>0.268144915142006</c:v>
                </c:pt>
                <c:pt idx="158">
                  <c:v>0.26909003049309599</c:v>
                </c:pt>
                <c:pt idx="159">
                  <c:v>0.270035012257062</c:v>
                </c:pt>
                <c:pt idx="160">
                  <c:v>0.27097985803149</c:v>
                </c:pt>
                <c:pt idx="161">
                  <c:v>0.27192456537213999</c:v>
                </c:pt>
                <c:pt idx="162">
                  <c:v>0.27286913179226402</c:v>
                </c:pt>
                <c:pt idx="163">
                  <c:v>0.27381355476191199</c:v>
                </c:pt>
                <c:pt idx="164">
                  <c:v>0.274757831707233</c:v>
                </c:pt>
                <c:pt idx="165">
                  <c:v>0.27570196000975999</c:v>
                </c:pt>
                <c:pt idx="166">
                  <c:v>0.27664593700568901</c:v>
                </c:pt>
                <c:pt idx="167">
                  <c:v>0.27758975998514701</c:v>
                </c:pt>
                <c:pt idx="168">
                  <c:v>0.27853342619145</c:v>
                </c:pt>
                <c:pt idx="169">
                  <c:v>0.27947693282034902</c:v>
                </c:pt>
                <c:pt idx="170">
                  <c:v>0.28042027701926497</c:v>
                </c:pt>
                <c:pt idx="171">
                  <c:v>0.28136345588652201</c:v>
                </c:pt>
                <c:pt idx="172">
                  <c:v>0.28230646647055302</c:v>
                </c:pt>
                <c:pt idx="173">
                  <c:v>0.283249305769113</c:v>
                </c:pt>
                <c:pt idx="174">
                  <c:v>0.28419197072846702</c:v>
                </c:pt>
                <c:pt idx="175">
                  <c:v>0.28513445824257699</c:v>
                </c:pt>
                <c:pt idx="176">
                  <c:v>0.28607676515226899</c:v>
                </c:pt>
                <c:pt idx="177">
                  <c:v>0.28701888824439897</c:v>
                </c:pt>
                <c:pt idx="178">
                  <c:v>0.28796082425099601</c:v>
                </c:pt>
                <c:pt idx="179">
                  <c:v>0.28890256984840601</c:v>
                </c:pt>
                <c:pt idx="180">
                  <c:v>0.28984412165641199</c:v>
                </c:pt>
                <c:pt idx="181">
                  <c:v>0.29078547623735101</c:v>
                </c:pt>
                <c:pt idx="182">
                  <c:v>0.29172663009521699</c:v>
                </c:pt>
                <c:pt idx="183">
                  <c:v>0.29266757967475099</c:v>
                </c:pt>
                <c:pt idx="184">
                  <c:v>0.29360832136051801</c:v>
                </c:pt>
                <c:pt idx="185">
                  <c:v>0.29454885147597398</c:v>
                </c:pt>
                <c:pt idx="186">
                  <c:v>0.29548916628251998</c:v>
                </c:pt>
                <c:pt idx="187">
                  <c:v>0.29642926197854202</c:v>
                </c:pt>
                <c:pt idx="188">
                  <c:v>0.29736913469844101</c:v>
                </c:pt>
                <c:pt idx="189">
                  <c:v>0.298308780511647</c:v>
                </c:pt>
                <c:pt idx="190">
                  <c:v>0.29924819542162201</c:v>
                </c:pt>
                <c:pt idx="191">
                  <c:v>0.30018737536485002</c:v>
                </c:pt>
                <c:pt idx="192">
                  <c:v>0.301126316209815</c:v>
                </c:pt>
                <c:pt idx="193">
                  <c:v>0.30206501375595901</c:v>
                </c:pt>
                <c:pt idx="194">
                  <c:v>0.30300346373263398</c:v>
                </c:pt>
                <c:pt idx="195">
                  <c:v>0.303941661798039</c:v>
                </c:pt>
                <c:pt idx="196">
                  <c:v>0.30487960353813498</c:v>
                </c:pt>
                <c:pt idx="197">
                  <c:v>0.30581728446556</c:v>
                </c:pt>
                <c:pt idx="198">
                  <c:v>0.30675470001851501</c:v>
                </c:pt>
                <c:pt idx="199">
                  <c:v>0.30769184555964202</c:v>
                </c:pt>
                <c:pt idx="200">
                  <c:v>0.30862871637489198</c:v>
                </c:pt>
                <c:pt idx="201">
                  <c:v>0.30956530767236601</c:v>
                </c:pt>
                <c:pt idx="202">
                  <c:v>0.310501614581153</c:v>
                </c:pt>
                <c:pt idx="203">
                  <c:v>0.31143763215014098</c:v>
                </c:pt>
                <c:pt idx="204">
                  <c:v>0.31237335534682198</c:v>
                </c:pt>
                <c:pt idx="205">
                  <c:v>0.31330877905607302</c:v>
                </c:pt>
                <c:pt idx="206">
                  <c:v>0.314243898078927</c:v>
                </c:pt>
                <c:pt idx="207">
                  <c:v>0.31517870713132001</c:v>
                </c:pt>
                <c:pt idx="208">
                  <c:v>0.31611320084282601</c:v>
                </c:pt>
                <c:pt idx="209">
                  <c:v>0.31704737375537501</c:v>
                </c:pt>
                <c:pt idx="210">
                  <c:v>0.31798122032194598</c:v>
                </c:pt>
                <c:pt idx="211">
                  <c:v>0.31891473490525202</c:v>
                </c:pt>
                <c:pt idx="212">
                  <c:v>0.31984791177639599</c:v>
                </c:pt>
                <c:pt idx="213">
                  <c:v>0.32078074511351501</c:v>
                </c:pt>
                <c:pt idx="214">
                  <c:v>0.321713229000401</c:v>
                </c:pt>
                <c:pt idx="215">
                  <c:v>0.32264535742509898</c:v>
                </c:pt>
                <c:pt idx="216">
                  <c:v>0.323577124278495</c:v>
                </c:pt>
                <c:pt idx="217">
                  <c:v>0.32450852335286401</c:v>
                </c:pt>
                <c:pt idx="218">
                  <c:v>0.32543954834041999</c:v>
                </c:pt>
                <c:pt idx="219">
                  <c:v>0.32637019283181601</c:v>
                </c:pt>
                <c:pt idx="220">
                  <c:v>0.32730045031464999</c:v>
                </c:pt>
                <c:pt idx="221">
                  <c:v>0.328230314171919</c:v>
                </c:pt>
                <c:pt idx="222">
                  <c:v>0.329159777680469</c:v>
                </c:pt>
                <c:pt idx="223">
                  <c:v>0.33008883400941103</c:v>
                </c:pt>
                <c:pt idx="224">
                  <c:v>0.33101747621850802</c:v>
                </c:pt>
                <c:pt idx="225">
                  <c:v>0.33194569725654099</c:v>
                </c:pt>
                <c:pt idx="226">
                  <c:v>0.332873489959643</c:v>
                </c:pt>
                <c:pt idx="227">
                  <c:v>0.333800847049607</c:v>
                </c:pt>
                <c:pt idx="228">
                  <c:v>0.33472776113215602</c:v>
                </c:pt>
                <c:pt idx="229">
                  <c:v>0.33565422469519302</c:v>
                </c:pt>
                <c:pt idx="230">
                  <c:v>0.33658023010700999</c:v>
                </c:pt>
                <c:pt idx="231">
                  <c:v>0.33750576961446499</c:v>
                </c:pt>
                <c:pt idx="232">
                  <c:v>0.338430835341128</c:v>
                </c:pt>
                <c:pt idx="233">
                  <c:v>0.33935541928538299</c:v>
                </c:pt>
                <c:pt idx="234">
                  <c:v>0.34027951331850198</c:v>
                </c:pt>
                <c:pt idx="235">
                  <c:v>0.34120310918267099</c:v>
                </c:pt>
                <c:pt idx="236">
                  <c:v>0.34212619848897702</c:v>
                </c:pt>
                <c:pt idx="237">
                  <c:v>0.34304877271536</c:v>
                </c:pt>
                <c:pt idx="238">
                  <c:v>0.34397082320450501</c:v>
                </c:pt>
                <c:pt idx="239">
                  <c:v>0.34489234116170697</c:v>
                </c:pt>
                <c:pt idx="240">
                  <c:v>0.34581331765266898</c:v>
                </c:pt>
                <c:pt idx="241">
                  <c:v>0.34673374360126602</c:v>
                </c:pt>
                <c:pt idx="242">
                  <c:v>0.34765360978724202</c:v>
                </c:pt>
                <c:pt idx="243">
                  <c:v>0.34857290684386699</c:v>
                </c:pt>
                <c:pt idx="244">
                  <c:v>0.34949162525552302</c:v>
                </c:pt>
                <c:pt idx="245">
                  <c:v>0.350409755355238</c:v>
                </c:pt>
                <c:pt idx="246">
                  <c:v>0.35132728732216101</c:v>
                </c:pt>
                <c:pt idx="247">
                  <c:v>0.35224421117895899</c:v>
                </c:pt>
                <c:pt idx="248">
                  <c:v>0.35316051678916299</c:v>
                </c:pt>
                <c:pt idx="249">
                  <c:v>0.35407619385443001</c:v>
                </c:pt>
                <c:pt idx="250">
                  <c:v>0.35499123191173798</c:v>
                </c:pt>
                <c:pt idx="251">
                  <c:v>0.35590562033049999</c:v>
                </c:pt>
                <c:pt idx="252">
                  <c:v>0.35681934830960099</c:v>
                </c:pt>
                <c:pt idx="253">
                  <c:v>0.35773240487434699</c:v>
                </c:pt>
                <c:pt idx="254">
                  <c:v>0.35864477887332902</c:v>
                </c:pt>
                <c:pt idx="255">
                  <c:v>0.359556458975195</c:v>
                </c:pt>
                <c:pt idx="256">
                  <c:v>0.36046743366532502</c:v>
                </c:pt>
                <c:pt idx="257">
                  <c:v>0.36137769124240499</c:v>
                </c:pt>
                <c:pt idx="258">
                  <c:v>0.36228721981490303</c:v>
                </c:pt>
                <c:pt idx="259">
                  <c:v>0.36319600729742901</c:v>
                </c:pt>
                <c:pt idx="260">
                  <c:v>0.36410404140698499</c:v>
                </c:pt>
                <c:pt idx="261">
                  <c:v>0.36501130965909701</c:v>
                </c:pt>
                <c:pt idx="262">
                  <c:v>0.36591779936382701</c:v>
                </c:pt>
                <c:pt idx="263">
                  <c:v>0.36682349762165101</c:v>
                </c:pt>
                <c:pt idx="264">
                  <c:v>0.36772839131920898</c:v>
                </c:pt>
                <c:pt idx="265">
                  <c:v>0.36863246712491399</c:v>
                </c:pt>
                <c:pt idx="266">
                  <c:v>0.36953571148442099</c:v>
                </c:pt>
                <c:pt idx="267">
                  <c:v>0.37043811061594001</c:v>
                </c:pt>
                <c:pt idx="268">
                  <c:v>0.37133965050540302</c:v>
                </c:pt>
                <c:pt idx="269">
                  <c:v>0.37224031690145898</c:v>
                </c:pt>
                <c:pt idx="270">
                  <c:v>0.373140095310317</c:v>
                </c:pt>
                <c:pt idx="271">
                  <c:v>0.37403897099040001</c:v>
                </c:pt>
                <c:pt idx="272">
                  <c:v>0.374936928946838</c:v>
                </c:pt>
                <c:pt idx="273">
                  <c:v>0.37583395392576102</c:v>
                </c:pt>
                <c:pt idx="274">
                  <c:v>0.37673003040841502</c:v>
                </c:pt>
                <c:pt idx="275">
                  <c:v>0.37762514260507402</c:v>
                </c:pt>
                <c:pt idx="276">
                  <c:v>0.378519222616998</c:v>
                </c:pt>
                <c:pt idx="277">
                  <c:v>0.37941235282110802</c:v>
                </c:pt>
                <c:pt idx="278">
                  <c:v>0.38030446920806998</c:v>
                </c:pt>
                <c:pt idx="279">
                  <c:v>0.38119555479379003</c:v>
                </c:pt>
                <c:pt idx="280">
                  <c:v>0.38208559228521499</c:v>
                </c:pt>
                <c:pt idx="281">
                  <c:v>0.382974564072526</c:v>
                </c:pt>
                <c:pt idx="282">
                  <c:v>0.38386245222105703</c:v>
                </c:pt>
                <c:pt idx="283">
                  <c:v>0.38474923846292802</c:v>
                </c:pt>
                <c:pt idx="284">
                  <c:v>0.38563490418839402</c:v>
                </c:pt>
                <c:pt idx="285">
                  <c:v>0.38651943043690001</c:v>
                </c:pt>
                <c:pt idx="286">
                  <c:v>0.387402797887829</c:v>
                </c:pt>
                <c:pt idx="287">
                  <c:v>0.38828498685094598</c:v>
                </c:pt>
                <c:pt idx="288">
                  <c:v>0.38916597725652402</c:v>
                </c:pt>
                <c:pt idx="289">
                  <c:v>0.39004574864515601</c:v>
                </c:pt>
                <c:pt idx="290">
                  <c:v>0.39092428015724401</c:v>
                </c:pt>
                <c:pt idx="291">
                  <c:v>0.39180155052216198</c:v>
                </c:pt>
                <c:pt idx="292">
                  <c:v>0.39267753804709599</c:v>
                </c:pt>
                <c:pt idx="293">
                  <c:v>0.393552220605554</c:v>
                </c:pt>
                <c:pt idx="294">
                  <c:v>0.39442557562555902</c:v>
                </c:pt>
                <c:pt idx="295">
                  <c:v>0.39529758007751697</c:v>
                </c:pt>
                <c:pt idx="296">
                  <c:v>0.39616821046176998</c:v>
                </c:pt>
                <c:pt idx="297">
                  <c:v>0.39703744279585101</c:v>
                </c:pt>
                <c:pt idx="298">
                  <c:v>0.397905252601436</c:v>
                </c:pt>
                <c:pt idx="299">
                  <c:v>0.39877161489102603</c:v>
                </c:pt>
                <c:pt idx="300">
                  <c:v>0.39963650415436403</c:v>
                </c:pt>
                <c:pt idx="301">
                  <c:v>0.40049989434461503</c:v>
                </c:pt>
                <c:pt idx="302">
                  <c:v>0.401361758864336</c:v>
                </c:pt>
                <c:pt idx="303">
                  <c:v>0.40222207055127301</c:v>
                </c:pt>
                <c:pt idx="304">
                  <c:v>0.403080801664017</c:v>
                </c:pt>
                <c:pt idx="305">
                  <c:v>0.403937923867566</c:v>
                </c:pt>
                <c:pt idx="306">
                  <c:v>0.40479340821885301</c:v>
                </c:pt>
                <c:pt idx="307">
                  <c:v>0.40564722515229201</c:v>
                </c:pt>
                <c:pt idx="308">
                  <c:v>0.40649934446541702</c:v>
                </c:pt>
                <c:pt idx="309">
                  <c:v>0.40734973530469498</c:v>
                </c:pt>
                <c:pt idx="310">
                  <c:v>0.40819836615160998</c:v>
                </c:pt>
                <c:pt idx="311">
                  <c:v>0.409045204809106</c:v>
                </c:pt>
                <c:pt idx="312">
                  <c:v>0.40989021838852702</c:v>
                </c:pt>
                <c:pt idx="313">
                  <c:v>0.41073337329717802</c:v>
                </c:pt>
                <c:pt idx="314">
                  <c:v>0.411574635226653</c:v>
                </c:pt>
                <c:pt idx="315">
                  <c:v>0.41241396914210798</c:v>
                </c:pt>
                <c:pt idx="316">
                  <c:v>0.413251339272657</c:v>
                </c:pt>
                <c:pt idx="317">
                  <c:v>0.41408670910310702</c:v>
                </c:pt>
                <c:pt idx="318">
                  <c:v>0.41492004136726202</c:v>
                </c:pt>
                <c:pt idx="319">
                  <c:v>0.41575129804305</c:v>
                </c:pt>
                <c:pt idx="320">
                  <c:v>0.41658057968745899</c:v>
                </c:pt>
                <c:pt idx="321">
                  <c:v>0.41740758699708802</c:v>
                </c:pt>
                <c:pt idx="322">
                  <c:v>0.41823240265557099</c:v>
                </c:pt>
                <c:pt idx="323">
                  <c:v>0.41905498595671897</c:v>
                </c:pt>
                <c:pt idx="324">
                  <c:v>0.419875295497048</c:v>
                </c:pt>
                <c:pt idx="325">
                  <c:v>0.42069328919451299</c:v>
                </c:pt>
                <c:pt idx="326">
                  <c:v>0.42150892431237202</c:v>
                </c:pt>
                <c:pt idx="327">
                  <c:v>0.42232215748880603</c:v>
                </c:pt>
                <c:pt idx="328">
                  <c:v>0.42313294477290803</c:v>
                </c:pt>
                <c:pt idx="329">
                  <c:v>0.423941241667743</c:v>
                </c:pt>
                <c:pt idx="330">
                  <c:v>0.424747003181209</c:v>
                </c:pt>
                <c:pt idx="331">
                  <c:v>0.42555018388548799</c:v>
                </c:pt>
                <c:pt idx="332">
                  <c:v>0.426350737985905</c:v>
                </c:pt>
                <c:pt idx="333">
                  <c:v>0.42714861940009002</c:v>
                </c:pt>
                <c:pt idx="334">
                  <c:v>0.42794378184834397</c:v>
                </c:pt>
                <c:pt idx="335">
                  <c:v>0.428736178956174</c:v>
                </c:pt>
                <c:pt idx="336">
                  <c:v>0.42952576436999401</c:v>
                </c:pt>
                <c:pt idx="337">
                  <c:v>0.43031249188700399</c:v>
                </c:pt>
                <c:pt idx="338">
                  <c:v>0.43109631560029099</c:v>
                </c:pt>
                <c:pt idx="339">
                  <c:v>0.43187719006018899</c:v>
                </c:pt>
                <c:pt idx="340">
                  <c:v>0.43265507045295798</c:v>
                </c:pt>
                <c:pt idx="341">
                  <c:v>0.43342991279778598</c:v>
                </c:pt>
                <c:pt idx="342">
                  <c:v>0.43420167416312699</c:v>
                </c:pt>
                <c:pt idx="343">
                  <c:v>0.43497007491322698</c:v>
                </c:pt>
                <c:pt idx="344">
                  <c:v>0.43573551234477698</c:v>
                </c:pt>
                <c:pt idx="345">
                  <c:v>0.43649774279196502</c:v>
                </c:pt>
                <c:pt idx="346">
                  <c:v>0.43725672923900799</c:v>
                </c:pt>
                <c:pt idx="347">
                  <c:v>0.43801243701056197</c:v>
                </c:pt>
                <c:pt idx="348">
                  <c:v>0.43876483410915101</c:v>
                </c:pt>
                <c:pt idx="349">
                  <c:v>0.439513891575467</c:v>
                </c:pt>
                <c:pt idx="350">
                  <c:v>0.44025958387145703</c:v>
                </c:pt>
                <c:pt idx="351">
                  <c:v>0.44100188928582401</c:v>
                </c:pt>
                <c:pt idx="352">
                  <c:v>0.44174079036130898</c:v>
                </c:pt>
                <c:pt idx="353">
                  <c:v>0.44247627434270798</c:v>
                </c:pt>
                <c:pt idx="354">
                  <c:v>0.44320833364426199</c:v>
                </c:pt>
                <c:pt idx="355">
                  <c:v>0.44393696633458302</c:v>
                </c:pt>
                <c:pt idx="356">
                  <c:v>0.44466217663683499</c:v>
                </c:pt>
                <c:pt idx="357">
                  <c:v>0.44538397544138097</c:v>
                </c:pt>
                <c:pt idx="358">
                  <c:v>0.44610238082754999</c:v>
                </c:pt>
                <c:pt idx="359">
                  <c:v>0.44681741859061402</c:v>
                </c:pt>
                <c:pt idx="360">
                  <c:v>0.44752951780787498</c:v>
                </c:pt>
                <c:pt idx="361">
                  <c:v>0.448237995502903</c:v>
                </c:pt>
                <c:pt idx="362">
                  <c:v>0.44894324365336602</c:v>
                </c:pt>
                <c:pt idx="363">
                  <c:v>0.44964532512627198</c:v>
                </c:pt>
                <c:pt idx="364">
                  <c:v>0.45034431308136502</c:v>
                </c:pt>
                <c:pt idx="365">
                  <c:v>0.451040291397236</c:v>
                </c:pt>
                <c:pt idx="366">
                  <c:v>0.451733355052438</c:v>
                </c:pt>
                <c:pt idx="367">
                  <c:v>0.45242361045188401</c:v>
                </c:pt>
                <c:pt idx="368">
                  <c:v>0.45311117568821302</c:v>
                </c:pt>
                <c:pt idx="369">
                  <c:v>0.45379618072744998</c:v>
                </c:pt>
                <c:pt idx="370">
                  <c:v>0.454478767507981</c:v>
                </c:pt>
                <c:pt idx="371">
                  <c:v>0.45515908994179</c:v>
                </c:pt>
                <c:pt idx="372">
                  <c:v>0.45583731380706</c:v>
                </c:pt>
                <c:pt idx="373">
                  <c:v>0.45651361652162398</c:v>
                </c:pt>
                <c:pt idx="374">
                  <c:v>0.45718818678749501</c:v>
                </c:pt>
                <c:pt idx="375">
                  <c:v>0.45786065885764798</c:v>
                </c:pt>
                <c:pt idx="376">
                  <c:v>0.45853230305778703</c:v>
                </c:pt>
                <c:pt idx="377">
                  <c:v>0.45920283795542499</c:v>
                </c:pt>
                <c:pt idx="378">
                  <c:v>0.459872491330719</c:v>
                </c:pt>
                <c:pt idx="379">
                  <c:v>0.46054149845036202</c:v>
                </c:pt>
                <c:pt idx="380">
                  <c:v>0.461210100832254</c:v>
                </c:pt>
                <c:pt idx="381">
                  <c:v>0.46187854486075602</c:v>
                </c:pt>
                <c:pt idx="382">
                  <c:v>0.462547080261618</c:v>
                </c:pt>
                <c:pt idx="383">
                  <c:v>0.46321595845001201</c:v>
                </c:pt>
                <c:pt idx="384">
                  <c:v>0.463885430769712</c:v>
                </c:pt>
                <c:pt idx="385">
                  <c:v>0.464555746646231</c:v>
                </c:pt>
                <c:pt idx="386">
                  <c:v>0.46522715168148698</c:v>
                </c:pt>
                <c:pt idx="387">
                  <c:v>0.46589988572214802</c:v>
                </c:pt>
                <c:pt idx="388">
                  <c:v>0.46657418093793901</c:v>
                </c:pt>
                <c:pt idx="389">
                  <c:v>0.467250259949686</c:v>
                </c:pt>
                <c:pt idx="390">
                  <c:v>0.46792833404943301</c:v>
                </c:pt>
                <c:pt idx="391">
                  <c:v>0.46860860155636302</c:v>
                </c:pt>
                <c:pt idx="392">
                  <c:v>0.46929124635222402</c:v>
                </c:pt>
                <c:pt idx="393">
                  <c:v>0.46997643663833399</c:v>
                </c:pt>
                <c:pt idx="394">
                  <c:v>0.47066432395281699</c:v>
                </c:pt>
                <c:pt idx="395">
                  <c:v>0.47135504248145899</c:v>
                </c:pt>
                <c:pt idx="396">
                  <c:v>0.47204870868842103</c:v>
                </c:pt>
                <c:pt idx="397">
                  <c:v>0.47274542128411401</c:v>
                </c:pt>
                <c:pt idx="398">
                  <c:v>0.473445261537007</c:v>
                </c:pt>
                <c:pt idx="399">
                  <c:v>0.47414829392430302</c:v>
                </c:pt>
                <c:pt idx="400">
                  <c:v>0.47485456710364699</c:v>
                </c:pt>
                <c:pt idx="401">
                  <c:v>0.47556411517487301</c:v>
                </c:pt>
                <c:pt idx="402">
                  <c:v>0.47627695918781798</c:v>
                </c:pt>
                <c:pt idx="403">
                  <c:v>0.47699310884006701</c:v>
                </c:pt>
                <c:pt idx="404">
                  <c:v>0.47771256429789699</c:v>
                </c:pt>
                <c:pt idx="405">
                  <c:v>0.47843531806534001</c:v>
                </c:pt>
                <c:pt idx="406">
                  <c:v>0.47916135682086403</c:v>
                </c:pt>
                <c:pt idx="407">
                  <c:v>0.479890663139247</c:v>
                </c:pt>
                <c:pt idx="408">
                  <c:v>0.480623217018324</c:v>
                </c:pt>
                <c:pt idx="409">
                  <c:v>0.481358997136554</c:v>
                </c:pt>
                <c:pt idx="410">
                  <c:v>0.48209798177794999</c:v>
                </c:pt>
                <c:pt idx="411">
                  <c:v>0.48284068966862198</c:v>
                </c:pt>
                <c:pt idx="412">
                  <c:v>0.48358594443416197</c:v>
                </c:pt>
                <c:pt idx="413">
                  <c:v>0.484334346198247</c:v>
                </c:pt>
                <c:pt idx="414">
                  <c:v>0.48508587307267098</c:v>
                </c:pt>
                <c:pt idx="415">
                  <c:v>0.48584050122745298</c:v>
                </c:pt>
                <c:pt idx="416">
                  <c:v>0.48659820353107303</c:v>
                </c:pt>
                <c:pt idx="417">
                  <c:v>0.48735894795941698</c:v>
                </c:pt>
                <c:pt idx="418">
                  <c:v>0.48812269586939</c:v>
                </c:pt>
                <c:pt idx="419">
                  <c:v>0.48888940024574101</c:v>
                </c:pt>
                <c:pt idx="420">
                  <c:v>0.48965900403652102</c:v>
                </c:pt>
                <c:pt idx="421">
                  <c:v>0.49043143869307299</c:v>
                </c:pt>
                <c:pt idx="422">
                  <c:v>0.49120662302426199</c:v>
                </c:pt>
                <c:pt idx="423">
                  <c:v>0.49198412514620099</c:v>
                </c:pt>
                <c:pt idx="424">
                  <c:v>0.49276458173334797</c:v>
                </c:pt>
                <c:pt idx="425">
                  <c:v>0.49354745120239402</c:v>
                </c:pt>
                <c:pt idx="426">
                  <c:v>0.49433260129372603</c:v>
                </c:pt>
                <c:pt idx="427">
                  <c:v>0.49511988863359102</c:v>
                </c:pt>
                <c:pt idx="428">
                  <c:v>0.49590916069509</c:v>
                </c:pt>
                <c:pt idx="429">
                  <c:v>0.49670025825381697</c:v>
                </c:pt>
                <c:pt idx="430">
                  <c:v>0.49749301825854297</c:v>
                </c:pt>
                <c:pt idx="431">
                  <c:v>0.49828727701893999</c:v>
                </c:pt>
                <c:pt idx="432">
                  <c:v>0.49908287359998499</c:v>
                </c:pt>
                <c:pt idx="433">
                  <c:v>0.49987965330675099</c:v>
                </c:pt>
                <c:pt idx="434">
                  <c:v>0.50067764634077905</c:v>
                </c:pt>
                <c:pt idx="435">
                  <c:v>0.50147632625203498</c:v>
                </c:pt>
                <c:pt idx="436">
                  <c:v>0.50227580669612404</c:v>
                </c:pt>
                <c:pt idx="437">
                  <c:v>0.50307598859282199</c:v>
                </c:pt>
                <c:pt idx="438">
                  <c:v>0.50387679452865897</c:v>
                </c:pt>
                <c:pt idx="439">
                  <c:v>0.504678170689009</c:v>
                </c:pt>
                <c:pt idx="440">
                  <c:v>0.50548008834115998</c:v>
                </c:pt>
                <c:pt idx="441">
                  <c:v>0.50628254486272894</c:v>
                </c:pt>
                <c:pt idx="442">
                  <c:v>0.50708556432529095</c:v>
                </c:pt>
                <c:pt idx="443">
                  <c:v>0.50788919765607499</c:v>
                </c:pt>
                <c:pt idx="444">
                  <c:v>0.50869352241085797</c:v>
                </c:pt>
                <c:pt idx="445">
                  <c:v>0.50949864219861396</c:v>
                </c:pt>
                <c:pt idx="446">
                  <c:v>0.51030468580327004</c:v>
                </c:pt>
                <c:pt idx="447">
                  <c:v>0.51111175029323097</c:v>
                </c:pt>
                <c:pt idx="448">
                  <c:v>0.51192013902317801</c:v>
                </c:pt>
                <c:pt idx="449">
                  <c:v>0.512729972280204</c:v>
                </c:pt>
                <c:pt idx="450">
                  <c:v>0.51354146745399998</c:v>
                </c:pt>
                <c:pt idx="451">
                  <c:v>0.51435485958568505</c:v>
                </c:pt>
                <c:pt idx="452">
                  <c:v>0.51517039969151102</c:v>
                </c:pt>
                <c:pt idx="453">
                  <c:v>0.51598835307643698</c:v>
                </c:pt>
                <c:pt idx="454">
                  <c:v>0.51680899766960497</c:v>
                </c:pt>
                <c:pt idx="455">
                  <c:v>0.51763262241057595</c:v>
                </c:pt>
                <c:pt idx="456">
                  <c:v>0.51845952571223697</c:v>
                </c:pt>
                <c:pt idx="457">
                  <c:v>0.51929001402374098</c:v>
                </c:pt>
                <c:pt idx="458">
                  <c:v>0.52012440051454201</c:v>
                </c:pt>
                <c:pt idx="459">
                  <c:v>0.52096300389860495</c:v>
                </c:pt>
                <c:pt idx="460">
                  <c:v>0.52180614741592701</c:v>
                </c:pt>
                <c:pt idx="461">
                  <c:v>0.52265415798670301</c:v>
                </c:pt>
                <c:pt idx="462">
                  <c:v>0.52350736555142496</c:v>
                </c:pt>
                <c:pt idx="463">
                  <c:v>0.52436610260806604</c:v>
                </c:pt>
                <c:pt idx="464">
                  <c:v>0.52523070395496596</c:v>
                </c:pt>
                <c:pt idx="465">
                  <c:v>0.52610150664515298</c:v>
                </c:pt>
                <c:pt idx="466">
                  <c:v>0.52697885015458001</c:v>
                </c:pt>
                <c:pt idx="467">
                  <c:v>0.52786307676310096</c:v>
                </c:pt>
                <c:pt idx="468">
                  <c:v>0.52875451559798703</c:v>
                </c:pt>
                <c:pt idx="469">
                  <c:v>0.52965355289049298</c:v>
                </c:pt>
                <c:pt idx="470">
                  <c:v>0.53056052352416705</c:v>
                </c:pt>
                <c:pt idx="471">
                  <c:v>0.53147578874673995</c:v>
                </c:pt>
                <c:pt idx="472">
                  <c:v>0.532399717412673</c:v>
                </c:pt>
                <c:pt idx="473">
                  <c:v>0.53333268738435802</c:v>
                </c:pt>
                <c:pt idx="474">
                  <c:v>0.534275087031155</c:v>
                </c:pt>
                <c:pt idx="475">
                  <c:v>0.53522731679785795</c:v>
                </c:pt>
                <c:pt idx="476">
                  <c:v>0.53618979081357598</c:v>
                </c:pt>
                <c:pt idx="477">
                  <c:v>0.53716293851236296</c:v>
                </c:pt>
                <c:pt idx="478">
                  <c:v>0.53814720623821599</c:v>
                </c:pt>
                <c:pt idx="479">
                  <c:v>0.53914305880924296</c:v>
                </c:pt>
                <c:pt idx="480">
                  <c:v>0.54015098101868497</c:v>
                </c:pt>
                <c:pt idx="481">
                  <c:v>0.54117147905396701</c:v>
                </c:pt>
                <c:pt idx="482">
                  <c:v>0.54220508181884197</c:v>
                </c:pt>
                <c:pt idx="483">
                  <c:v>0.54325234214772</c:v>
                </c:pt>
                <c:pt idx="484">
                  <c:v>0.54431383790531795</c:v>
                </c:pt>
                <c:pt idx="485">
                  <c:v>0.54539017296853298</c:v>
                </c:pt>
                <c:pt idx="486">
                  <c:v>0.54648197809082799</c:v>
                </c:pt>
                <c:pt idx="487">
                  <c:v>0.54758991165223003</c:v>
                </c:pt>
                <c:pt idx="488">
                  <c:v>0.54871466030011695</c:v>
                </c:pt>
                <c:pt idx="489">
                  <c:v>0.54985693948734604</c:v>
                </c:pt>
                <c:pt idx="490">
                  <c:v>0.55101749391467003</c:v>
                </c:pt>
                <c:pt idx="491">
                  <c:v>0.55219709788396798</c:v>
                </c:pt>
                <c:pt idx="492">
                  <c:v>0.553396555567368</c:v>
                </c:pt>
                <c:pt idx="493">
                  <c:v>0.55461670119489903</c:v>
                </c:pt>
                <c:pt idx="494">
                  <c:v>0.55585839915981605</c:v>
                </c:pt>
                <c:pt idx="495">
                  <c:v>0.55712254403604999</c:v>
                </c:pt>
                <c:pt idx="496">
                  <c:v>0.55841006049632202</c:v>
                </c:pt>
                <c:pt idx="497">
                  <c:v>0.55972190311199999</c:v>
                </c:pt>
                <c:pt idx="498">
                  <c:v>0.56105905600671202</c:v>
                </c:pt>
                <c:pt idx="499">
                  <c:v>0.56242253232447204</c:v>
                </c:pt>
                <c:pt idx="500">
                  <c:v>0.56381337345944504</c:v>
                </c:pt>
                <c:pt idx="501">
                  <c:v>0.56523264797761197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1-4F95-90F8-DC61FA91CBDE}"/>
            </c:ext>
          </c:extLst>
        </c:ser>
        <c:ser>
          <c:idx val="2"/>
          <c:order val="2"/>
          <c:tx>
            <c:strRef>
              <c:f>'Silicon Material Data'!$K$24</c:f>
              <c:strCache>
                <c:ptCount val="1"/>
                <c:pt idx="0">
                  <c:v>Ev (eV)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'Silicon Material Data'!$H$25:$H$526</c:f>
              <c:numCache>
                <c:formatCode>0.000000E+00</c:formatCode>
                <c:ptCount val="502"/>
                <c:pt idx="0">
                  <c:v>0</c:v>
                </c:pt>
                <c:pt idx="1">
                  <c:v>999999999999.99902</c:v>
                </c:pt>
                <c:pt idx="2">
                  <c:v>1037528415818.01</c:v>
                </c:pt>
                <c:pt idx="3">
                  <c:v>1076465213629.83</c:v>
                </c:pt>
                <c:pt idx="4">
                  <c:v>1116863247780.5601</c:v>
                </c:pt>
                <c:pt idx="5">
                  <c:v>1158777356155.1201</c:v>
                </c:pt>
                <c:pt idx="6">
                  <c:v>1202264434617.4099</c:v>
                </c:pt>
                <c:pt idx="7">
                  <c:v>1247383514242.9399</c:v>
                </c:pt>
                <c:pt idx="8">
                  <c:v>1294195841449.98</c:v>
                </c:pt>
                <c:pt idx="9">
                  <c:v>1342764961137.8601</c:v>
                </c:pt>
                <c:pt idx="10">
                  <c:v>1393156802945.3</c:v>
                </c:pt>
                <c:pt idx="11">
                  <c:v>1445439770745.9199</c:v>
                </c:pt>
                <c:pt idx="12">
                  <c:v>1499684835502.3701</c:v>
                </c:pt>
                <c:pt idx="13">
                  <c:v>1555965631605.0701</c:v>
                </c:pt>
                <c:pt idx="14">
                  <c:v>1614358556826.48</c:v>
                </c:pt>
                <c:pt idx="15">
                  <c:v>1674942876026.4299</c:v>
                </c:pt>
                <c:pt idx="16">
                  <c:v>1737800828749.3701</c:v>
                </c:pt>
                <c:pt idx="17">
                  <c:v>1803017740859.5701</c:v>
                </c:pt>
                <c:pt idx="18">
                  <c:v>1870682140365.79</c:v>
                </c:pt>
                <c:pt idx="19">
                  <c:v>1940885877592.77</c:v>
                </c:pt>
                <c:pt idx="20">
                  <c:v>2013724249862.3799</c:v>
                </c:pt>
                <c:pt idx="21">
                  <c:v>2089296130854.03</c:v>
                </c:pt>
                <c:pt idx="22">
                  <c:v>2167704104819.6899</c:v>
                </c:pt>
                <c:pt idx="23">
                  <c:v>2249054605835.7798</c:v>
                </c:pt>
                <c:pt idx="24">
                  <c:v>2333458062280.9902</c:v>
                </c:pt>
                <c:pt idx="25">
                  <c:v>2421029046736.1699</c:v>
                </c:pt>
                <c:pt idx="26">
                  <c:v>2511886431509.5698</c:v>
                </c:pt>
                <c:pt idx="27">
                  <c:v>2606153549998.8901</c:v>
                </c:pt>
                <c:pt idx="28">
                  <c:v>2703958364108.8398</c:v>
                </c:pt>
                <c:pt idx="29">
                  <c:v>2805433637951.71</c:v>
                </c:pt>
                <c:pt idx="30">
                  <c:v>2910717118066.5898</c:v>
                </c:pt>
                <c:pt idx="31">
                  <c:v>3019951720402.0098</c:v>
                </c:pt>
                <c:pt idx="32">
                  <c:v>3133285724315.5801</c:v>
                </c:pt>
                <c:pt idx="33">
                  <c:v>3250872973854.3398</c:v>
                </c:pt>
                <c:pt idx="34">
                  <c:v>3372873086588.6802</c:v>
                </c:pt>
                <c:pt idx="35">
                  <c:v>3499451670283.5698</c:v>
                </c:pt>
                <c:pt idx="36">
                  <c:v>3630780547701.0098</c:v>
                </c:pt>
                <c:pt idx="37">
                  <c:v>3767037989839.0801</c:v>
                </c:pt>
                <c:pt idx="38">
                  <c:v>3908408957924.0098</c:v>
                </c:pt>
                <c:pt idx="39">
                  <c:v>4055085354483.8301</c:v>
                </c:pt>
                <c:pt idx="40">
                  <c:v>4207266283844.4302</c:v>
                </c:pt>
                <c:pt idx="41">
                  <c:v>4365158322401.6499</c:v>
                </c:pt>
                <c:pt idx="42">
                  <c:v>4528975799036.21</c:v>
                </c:pt>
                <c:pt idx="43">
                  <c:v>4698941086052.1396</c:v>
                </c:pt>
                <c:pt idx="44">
                  <c:v>4875284901033.8496</c:v>
                </c:pt>
                <c:pt idx="45">
                  <c:v>5058246620031.1299</c:v>
                </c:pt>
                <c:pt idx="46">
                  <c:v>5248074602497.7197</c:v>
                </c:pt>
                <c:pt idx="47">
                  <c:v>5445026528424.21</c:v>
                </c:pt>
                <c:pt idx="48">
                  <c:v>5649369748123.0195</c:v>
                </c:pt>
                <c:pt idx="49">
                  <c:v>5861381645140.2695</c:v>
                </c:pt>
                <c:pt idx="50">
                  <c:v>6081350012787.1602</c:v>
                </c:pt>
                <c:pt idx="51">
                  <c:v>6309573444801.9199</c:v>
                </c:pt>
                <c:pt idx="52">
                  <c:v>6546361740672.7402</c:v>
                </c:pt>
                <c:pt idx="53">
                  <c:v>6792036326171.8398</c:v>
                </c:pt>
                <c:pt idx="54">
                  <c:v>7046930689671.4697</c:v>
                </c:pt>
                <c:pt idx="55">
                  <c:v>7311390834834.1797</c:v>
                </c:pt>
                <c:pt idx="56">
                  <c:v>7585775750291.8203</c:v>
                </c:pt>
                <c:pt idx="57">
                  <c:v>7870457896950.9697</c:v>
                </c:pt>
                <c:pt idx="58">
                  <c:v>8165823713585.9102</c:v>
                </c:pt>
                <c:pt idx="59">
                  <c:v>8472274141405.96</c:v>
                </c:pt>
                <c:pt idx="60">
                  <c:v>8790225168308.8398</c:v>
                </c:pt>
                <c:pt idx="61">
                  <c:v>9120108393559.0996</c:v>
                </c:pt>
                <c:pt idx="62">
                  <c:v>9462371613657.9395</c:v>
                </c:pt>
                <c:pt idx="63">
                  <c:v>9817479430199.8203</c:v>
                </c:pt>
                <c:pt idx="64">
                  <c:v>10185913880541.1</c:v>
                </c:pt>
                <c:pt idx="65">
                  <c:v>10568175092136.5</c:v>
                </c:pt>
                <c:pt idx="66">
                  <c:v>10964781961431.801</c:v>
                </c:pt>
                <c:pt idx="67">
                  <c:v>11376272858234.301</c:v>
                </c:pt>
                <c:pt idx="68">
                  <c:v>11803206356517.199</c:v>
                </c:pt>
                <c:pt idx="69">
                  <c:v>12246161992650.4</c:v>
                </c:pt>
                <c:pt idx="70">
                  <c:v>12705741052085.301</c:v>
                </c:pt>
                <c:pt idx="71">
                  <c:v>13182567385564</c:v>
                </c:pt>
                <c:pt idx="72">
                  <c:v>13677288255958.4</c:v>
                </c:pt>
                <c:pt idx="73">
                  <c:v>14190575216890.9</c:v>
                </c:pt>
                <c:pt idx="74">
                  <c:v>14723125024327.199</c:v>
                </c:pt>
                <c:pt idx="75">
                  <c:v>15275660582380.6</c:v>
                </c:pt>
                <c:pt idx="76">
                  <c:v>15848931924611.1</c:v>
                </c:pt>
                <c:pt idx="77">
                  <c:v>16443717232149.199</c:v>
                </c:pt>
                <c:pt idx="78">
                  <c:v>17060823890031.199</c:v>
                </c:pt>
                <c:pt idx="79">
                  <c:v>17701089583174.199</c:v>
                </c:pt>
                <c:pt idx="80">
                  <c:v>18365383433483.398</c:v>
                </c:pt>
                <c:pt idx="81">
                  <c:v>19054607179632.398</c:v>
                </c:pt>
                <c:pt idx="82">
                  <c:v>19769696401118.5</c:v>
                </c:pt>
                <c:pt idx="83">
                  <c:v>20511621788255.602</c:v>
                </c:pt>
                <c:pt idx="84">
                  <c:v>21281390459827.102</c:v>
                </c:pt>
                <c:pt idx="85">
                  <c:v>22080047330188.898</c:v>
                </c:pt>
                <c:pt idx="86">
                  <c:v>22908676527677.699</c:v>
                </c:pt>
                <c:pt idx="87">
                  <c:v>23768402866248.699</c:v>
                </c:pt>
                <c:pt idx="88">
                  <c:v>24660393372343.398</c:v>
                </c:pt>
                <c:pt idx="89">
                  <c:v>25585858869056.398</c:v>
                </c:pt>
                <c:pt idx="90">
                  <c:v>26546055619755.301</c:v>
                </c:pt>
                <c:pt idx="91">
                  <c:v>27542287033381.602</c:v>
                </c:pt>
                <c:pt idx="92">
                  <c:v>28575905433749.398</c:v>
                </c:pt>
                <c:pt idx="93">
                  <c:v>29648313895243.398</c:v>
                </c:pt>
                <c:pt idx="94">
                  <c:v>30760968147407</c:v>
                </c:pt>
                <c:pt idx="95">
                  <c:v>31915378551007.5</c:v>
                </c:pt>
                <c:pt idx="96">
                  <c:v>33113112148259</c:v>
                </c:pt>
                <c:pt idx="97">
                  <c:v>34355794789987.398</c:v>
                </c:pt>
                <c:pt idx="98">
                  <c:v>35645113342624.398</c:v>
                </c:pt>
                <c:pt idx="99">
                  <c:v>36982817978026.602</c:v>
                </c:pt>
                <c:pt idx="100">
                  <c:v>38370724549227.898</c:v>
                </c:pt>
                <c:pt idx="101">
                  <c:v>39810717055349.602</c:v>
                </c:pt>
                <c:pt idx="102">
                  <c:v>41304750199016</c:v>
                </c:pt>
                <c:pt idx="103">
                  <c:v>42854852039743.898</c:v>
                </c:pt>
                <c:pt idx="104">
                  <c:v>44463126746910.797</c:v>
                </c:pt>
                <c:pt idx="105">
                  <c:v>46131757456037.898</c:v>
                </c:pt>
                <c:pt idx="106">
                  <c:v>47863009232263.797</c:v>
                </c:pt>
                <c:pt idx="107">
                  <c:v>49659232145033.5</c:v>
                </c:pt>
                <c:pt idx="108">
                  <c:v>51522864458175.5</c:v>
                </c:pt>
                <c:pt idx="109">
                  <c:v>53456435939697.102</c:v>
                </c:pt>
                <c:pt idx="110">
                  <c:v>55462571295791</c:v>
                </c:pt>
                <c:pt idx="111">
                  <c:v>57543993733715.602</c:v>
                </c:pt>
                <c:pt idx="112">
                  <c:v>59703528658383.703</c:v>
                </c:pt>
                <c:pt idx="113">
                  <c:v>61944107507677.898</c:v>
                </c:pt>
                <c:pt idx="114">
                  <c:v>64268771731701.797</c:v>
                </c:pt>
                <c:pt idx="115">
                  <c:v>66680676921362.102</c:v>
                </c:pt>
                <c:pt idx="116">
                  <c:v>69183097091893.5</c:v>
                </c:pt>
                <c:pt idx="117">
                  <c:v>71779429127136.094</c:v>
                </c:pt>
                <c:pt idx="118">
                  <c:v>74473197390598.906</c:v>
                </c:pt>
                <c:pt idx="119">
                  <c:v>77268058509570.297</c:v>
                </c:pt>
                <c:pt idx="120">
                  <c:v>80167806338767.703</c:v>
                </c:pt>
                <c:pt idx="121">
                  <c:v>83176377110267.203</c:v>
                </c:pt>
                <c:pt idx="122">
                  <c:v>86297854776696.906</c:v>
                </c:pt>
                <c:pt idx="123">
                  <c:v>89536476554959.594</c:v>
                </c:pt>
                <c:pt idx="124">
                  <c:v>92896638677993.594</c:v>
                </c:pt>
                <c:pt idx="125">
                  <c:v>96382902362396.703</c:v>
                </c:pt>
                <c:pt idx="126">
                  <c:v>100000000000000</c:v>
                </c:pt>
                <c:pt idx="127">
                  <c:v>103752841581801</c:v>
                </c:pt>
                <c:pt idx="128">
                  <c:v>107646521362983</c:v>
                </c:pt>
                <c:pt idx="129">
                  <c:v>111686324778056</c:v>
                </c:pt>
                <c:pt idx="130">
                  <c:v>115877735615512</c:v>
                </c:pt>
                <c:pt idx="131">
                  <c:v>120226443461741</c:v>
                </c:pt>
                <c:pt idx="132">
                  <c:v>124738351424293</c:v>
                </c:pt>
                <c:pt idx="133">
                  <c:v>129419584144998</c:v>
                </c:pt>
                <c:pt idx="134">
                  <c:v>134276496113786</c:v>
                </c:pt>
                <c:pt idx="135">
                  <c:v>139315680294529</c:v>
                </c:pt>
                <c:pt idx="136">
                  <c:v>144543977074592</c:v>
                </c:pt>
                <c:pt idx="137">
                  <c:v>149968483550236</c:v>
                </c:pt>
                <c:pt idx="138">
                  <c:v>155596563160507</c:v>
                </c:pt>
                <c:pt idx="139">
                  <c:v>161435855682648</c:v>
                </c:pt>
                <c:pt idx="140">
                  <c:v>167494287602644</c:v>
                </c:pt>
                <c:pt idx="141">
                  <c:v>173780082874937</c:v>
                </c:pt>
                <c:pt idx="142">
                  <c:v>180301774085957</c:v>
                </c:pt>
                <c:pt idx="143">
                  <c:v>187068214036580</c:v>
                </c:pt>
                <c:pt idx="144">
                  <c:v>194088587759277</c:v>
                </c:pt>
                <c:pt idx="145">
                  <c:v>201372424986239</c:v>
                </c:pt>
                <c:pt idx="146">
                  <c:v>208929613085403</c:v>
                </c:pt>
                <c:pt idx="147">
                  <c:v>216770410481969</c:v>
                </c:pt>
                <c:pt idx="148">
                  <c:v>224905460583577</c:v>
                </c:pt>
                <c:pt idx="149">
                  <c:v>233345806228099</c:v>
                </c:pt>
                <c:pt idx="150">
                  <c:v>242102904673617</c:v>
                </c:pt>
                <c:pt idx="151">
                  <c:v>251188643150957</c:v>
                </c:pt>
                <c:pt idx="152">
                  <c:v>260615354999889</c:v>
                </c:pt>
                <c:pt idx="153">
                  <c:v>270395836410884</c:v>
                </c:pt>
                <c:pt idx="154">
                  <c:v>280543363795170</c:v>
                </c:pt>
                <c:pt idx="155">
                  <c:v>291071711806660</c:v>
                </c:pt>
                <c:pt idx="156">
                  <c:v>301995172040202</c:v>
                </c:pt>
                <c:pt idx="157">
                  <c:v>313328572431558</c:v>
                </c:pt>
                <c:pt idx="158">
                  <c:v>325087297385433</c:v>
                </c:pt>
                <c:pt idx="159">
                  <c:v>337287308658869</c:v>
                </c:pt>
                <c:pt idx="160">
                  <c:v>349945167028356</c:v>
                </c:pt>
                <c:pt idx="161">
                  <c:v>363078054770102</c:v>
                </c:pt>
                <c:pt idx="162">
                  <c:v>376703798983908</c:v>
                </c:pt>
                <c:pt idx="163">
                  <c:v>390840895792400</c:v>
                </c:pt>
                <c:pt idx="164">
                  <c:v>405508535448384</c:v>
                </c:pt>
                <c:pt idx="165">
                  <c:v>420726628384443</c:v>
                </c:pt>
                <c:pt idx="166">
                  <c:v>436515832240166</c:v>
                </c:pt>
                <c:pt idx="167">
                  <c:v>452897579903620</c:v>
                </c:pt>
                <c:pt idx="168">
                  <c:v>469894108605213</c:v>
                </c:pt>
                <c:pt idx="169">
                  <c:v>487528490103386</c:v>
                </c:pt>
                <c:pt idx="170">
                  <c:v>505824662003112</c:v>
                </c:pt>
                <c:pt idx="171">
                  <c:v>524807460249773</c:v>
                </c:pt>
                <c:pt idx="172">
                  <c:v>544502652842420</c:v>
                </c:pt>
                <c:pt idx="173">
                  <c:v>564936974812304</c:v>
                </c:pt>
                <c:pt idx="174">
                  <c:v>586138164514028</c:v>
                </c:pt>
                <c:pt idx="175">
                  <c:v>608135001278720</c:v>
                </c:pt>
                <c:pt idx="176">
                  <c:v>630957344480193</c:v>
                </c:pt>
                <c:pt idx="177">
                  <c:v>654636174067273</c:v>
                </c:pt>
                <c:pt idx="178">
                  <c:v>679203632617185</c:v>
                </c:pt>
                <c:pt idx="179">
                  <c:v>704693068967146</c:v>
                </c:pt>
                <c:pt idx="180">
                  <c:v>731139083483419</c:v>
                </c:pt>
                <c:pt idx="181">
                  <c:v>758577575029183</c:v>
                </c:pt>
                <c:pt idx="182">
                  <c:v>787045789695096</c:v>
                </c:pt>
                <c:pt idx="183">
                  <c:v>816582371358593</c:v>
                </c:pt>
                <c:pt idx="184">
                  <c:v>847227414140594</c:v>
                </c:pt>
                <c:pt idx="185">
                  <c:v>879022516830886</c:v>
                </c:pt>
                <c:pt idx="186">
                  <c:v>912010839355909</c:v>
                </c:pt>
                <c:pt idx="187">
                  <c:v>946237161365789</c:v>
                </c:pt>
                <c:pt idx="188">
                  <c:v>981747943019984</c:v>
                </c:pt>
                <c:pt idx="189">
                  <c:v>1018591388054110</c:v>
                </c:pt>
                <c:pt idx="190">
                  <c:v>1056817509213660</c:v>
                </c:pt>
                <c:pt idx="191">
                  <c:v>1096478196143180</c:v>
                </c:pt>
                <c:pt idx="192">
                  <c:v>1137627285823430</c:v>
                </c:pt>
                <c:pt idx="193">
                  <c:v>1180320635651720</c:v>
                </c:pt>
                <c:pt idx="194">
                  <c:v>1224616199265040</c:v>
                </c:pt>
                <c:pt idx="195">
                  <c:v>1270574105208540</c:v>
                </c:pt>
                <c:pt idx="196">
                  <c:v>1318256738556400</c:v>
                </c:pt>
                <c:pt idx="197">
                  <c:v>1367728825595850</c:v>
                </c:pt>
                <c:pt idx="198">
                  <c:v>1419057521689090</c:v>
                </c:pt>
                <c:pt idx="199">
                  <c:v>1472312502432720</c:v>
                </c:pt>
                <c:pt idx="200">
                  <c:v>1527566058238070</c:v>
                </c:pt>
                <c:pt idx="201">
                  <c:v>1584893192461100</c:v>
                </c:pt>
                <c:pt idx="202">
                  <c:v>1644371723214930</c:v>
                </c:pt>
                <c:pt idx="203">
                  <c:v>1706082389003120</c:v>
                </c:pt>
                <c:pt idx="204">
                  <c:v>1770108958317420</c:v>
                </c:pt>
                <c:pt idx="205">
                  <c:v>1836538343348340</c:v>
                </c:pt>
                <c:pt idx="206">
                  <c:v>1905460717963230</c:v>
                </c:pt>
                <c:pt idx="207">
                  <c:v>1976969640111860</c:v>
                </c:pt>
                <c:pt idx="208">
                  <c:v>2051162178825550</c:v>
                </c:pt>
                <c:pt idx="209">
                  <c:v>2128139045982710</c:v>
                </c:pt>
                <c:pt idx="210">
                  <c:v>2208004733018890</c:v>
                </c:pt>
                <c:pt idx="211">
                  <c:v>2290867652767770</c:v>
                </c:pt>
                <c:pt idx="212">
                  <c:v>2376840286624870</c:v>
                </c:pt>
                <c:pt idx="213">
                  <c:v>2466039337234330</c:v>
                </c:pt>
                <c:pt idx="214">
                  <c:v>2558585886905640</c:v>
                </c:pt>
                <c:pt idx="215">
                  <c:v>2654605561975530</c:v>
                </c:pt>
                <c:pt idx="216">
                  <c:v>2754228703338170</c:v>
                </c:pt>
                <c:pt idx="217">
                  <c:v>2857590543374940</c:v>
                </c:pt>
                <c:pt idx="218">
                  <c:v>2964831389524350</c:v>
                </c:pt>
                <c:pt idx="219">
                  <c:v>3076096814740700</c:v>
                </c:pt>
                <c:pt idx="220">
                  <c:v>3191537855100750</c:v>
                </c:pt>
                <c:pt idx="221">
                  <c:v>3311311214825910</c:v>
                </c:pt>
                <c:pt idx="222">
                  <c:v>3435579478998730</c:v>
                </c:pt>
                <c:pt idx="223">
                  <c:v>3564511334262440</c:v>
                </c:pt>
                <c:pt idx="224">
                  <c:v>3698281797802650</c:v>
                </c:pt>
                <c:pt idx="225">
                  <c:v>3837072454922770</c:v>
                </c:pt>
                <c:pt idx="226">
                  <c:v>3981071705534970</c:v>
                </c:pt>
                <c:pt idx="227">
                  <c:v>4130475019901600</c:v>
                </c:pt>
                <c:pt idx="228">
                  <c:v>4285485203974400</c:v>
                </c:pt>
                <c:pt idx="229">
                  <c:v>4446312674691070</c:v>
                </c:pt>
                <c:pt idx="230">
                  <c:v>4613175745603800</c:v>
                </c:pt>
                <c:pt idx="231">
                  <c:v>4786300923226380</c:v>
                </c:pt>
                <c:pt idx="232">
                  <c:v>4965923214503370</c:v>
                </c:pt>
                <c:pt idx="233">
                  <c:v>5152286445817560</c:v>
                </c:pt>
                <c:pt idx="234">
                  <c:v>5345643593969700</c:v>
                </c:pt>
                <c:pt idx="235">
                  <c:v>5546257129579110</c:v>
                </c:pt>
                <c:pt idx="236">
                  <c:v>5754399373371560</c:v>
                </c:pt>
                <c:pt idx="237">
                  <c:v>5970352865838380</c:v>
                </c:pt>
                <c:pt idx="238">
                  <c:v>6194410750767810</c:v>
                </c:pt>
                <c:pt idx="239">
                  <c:v>6426877173170170</c:v>
                </c:pt>
                <c:pt idx="240">
                  <c:v>6668067692136220</c:v>
                </c:pt>
                <c:pt idx="241">
                  <c:v>6918309709189390</c:v>
                </c:pt>
                <c:pt idx="242">
                  <c:v>7177942912713630</c:v>
                </c:pt>
                <c:pt idx="243">
                  <c:v>7447319739059880</c:v>
                </c:pt>
                <c:pt idx="244">
                  <c:v>7726805850956990</c:v>
                </c:pt>
                <c:pt idx="245">
                  <c:v>8016780633876790</c:v>
                </c:pt>
                <c:pt idx="246">
                  <c:v>8317637711026740</c:v>
                </c:pt>
                <c:pt idx="247">
                  <c:v>8629785477669710</c:v>
                </c:pt>
                <c:pt idx="248">
                  <c:v>8953647655495920</c:v>
                </c:pt>
                <c:pt idx="249">
                  <c:v>9289663867799320</c:v>
                </c:pt>
                <c:pt idx="250">
                  <c:v>9638290236239700</c:v>
                </c:pt>
                <c:pt idx="251">
                  <c:v>1E+16</c:v>
                </c:pt>
                <c:pt idx="252">
                  <c:v>1.03752841581801E+16</c:v>
                </c:pt>
                <c:pt idx="253">
                  <c:v>1.07646521362983E+16</c:v>
                </c:pt>
                <c:pt idx="254">
                  <c:v>1.11686324778056E+16</c:v>
                </c:pt>
                <c:pt idx="255">
                  <c:v>1.15877735615512E+16</c:v>
                </c:pt>
                <c:pt idx="256">
                  <c:v>1.20226443461741E+16</c:v>
                </c:pt>
                <c:pt idx="257">
                  <c:v>1.24738351424294E+16</c:v>
                </c:pt>
                <c:pt idx="258">
                  <c:v>1.29419584144998E+16</c:v>
                </c:pt>
                <c:pt idx="259">
                  <c:v>1.34276496113786E+16</c:v>
                </c:pt>
                <c:pt idx="260">
                  <c:v>1.3931568029453E+16</c:v>
                </c:pt>
                <c:pt idx="261">
                  <c:v>1.44543977074593E+16</c:v>
                </c:pt>
                <c:pt idx="262">
                  <c:v>1.49968483550237E+16</c:v>
                </c:pt>
                <c:pt idx="263">
                  <c:v>1.55596563160507E+16</c:v>
                </c:pt>
                <c:pt idx="264">
                  <c:v>1.61435855682648E+16</c:v>
                </c:pt>
                <c:pt idx="265">
                  <c:v>1.67494287602644E+16</c:v>
                </c:pt>
                <c:pt idx="266">
                  <c:v>1.73780082874937E+16</c:v>
                </c:pt>
                <c:pt idx="267">
                  <c:v>1.80301774085956E+16</c:v>
                </c:pt>
                <c:pt idx="268">
                  <c:v>1.8706821403658E+16</c:v>
                </c:pt>
                <c:pt idx="269">
                  <c:v>1.94088587759277E+16</c:v>
                </c:pt>
                <c:pt idx="270">
                  <c:v>2.01372424986239E+16</c:v>
                </c:pt>
                <c:pt idx="271">
                  <c:v>2.08929613085404E+16</c:v>
                </c:pt>
                <c:pt idx="272">
                  <c:v>2.16770410481968E+16</c:v>
                </c:pt>
                <c:pt idx="273">
                  <c:v>2.24905460583578E+16</c:v>
                </c:pt>
                <c:pt idx="274">
                  <c:v>2.33345806228099E+16</c:v>
                </c:pt>
                <c:pt idx="275">
                  <c:v>2.42102904673618E+16</c:v>
                </c:pt>
                <c:pt idx="276">
                  <c:v>2.51188643150957E+16</c:v>
                </c:pt>
                <c:pt idx="277">
                  <c:v>2.60615354999888E+16</c:v>
                </c:pt>
                <c:pt idx="278">
                  <c:v>2.70395836410884E+16</c:v>
                </c:pt>
                <c:pt idx="279">
                  <c:v>2.8054336379517E+16</c:v>
                </c:pt>
                <c:pt idx="280">
                  <c:v>2.91071711806661E+16</c:v>
                </c:pt>
                <c:pt idx="281">
                  <c:v>3.01995172040201E+16</c:v>
                </c:pt>
                <c:pt idx="282">
                  <c:v>3.13328572431557E+16</c:v>
                </c:pt>
                <c:pt idx="283">
                  <c:v>3.25087297385434E+16</c:v>
                </c:pt>
                <c:pt idx="284">
                  <c:v>3.37287308658867E+16</c:v>
                </c:pt>
                <c:pt idx="285">
                  <c:v>3.49945167028357E+16</c:v>
                </c:pt>
                <c:pt idx="286">
                  <c:v>3.630780547701E+16</c:v>
                </c:pt>
                <c:pt idx="287">
                  <c:v>3.7670379898390896E+16</c:v>
                </c:pt>
                <c:pt idx="288">
                  <c:v>3.9084089579240096E+16</c:v>
                </c:pt>
                <c:pt idx="289">
                  <c:v>4.0550853544838496E+16</c:v>
                </c:pt>
                <c:pt idx="290">
                  <c:v>4.20726628384444E+16</c:v>
                </c:pt>
                <c:pt idx="291">
                  <c:v>4.36515832240164E+16</c:v>
                </c:pt>
                <c:pt idx="292">
                  <c:v>4.5289757990362096E+16</c:v>
                </c:pt>
                <c:pt idx="293">
                  <c:v>4.69894108605214E+16</c:v>
                </c:pt>
                <c:pt idx="294">
                  <c:v>4.8752849010338704E+16</c:v>
                </c:pt>
                <c:pt idx="295">
                  <c:v>5.0582466200311296E+16</c:v>
                </c:pt>
                <c:pt idx="296">
                  <c:v>5.2480746024977E+16</c:v>
                </c:pt>
                <c:pt idx="297">
                  <c:v>5.4450265284242096E+16</c:v>
                </c:pt>
                <c:pt idx="298">
                  <c:v>5.6493697481230496E+16</c:v>
                </c:pt>
                <c:pt idx="299">
                  <c:v>5.8613816451402896E+16</c:v>
                </c:pt>
                <c:pt idx="300">
                  <c:v>6.0813500127871696E+16</c:v>
                </c:pt>
                <c:pt idx="301">
                  <c:v>6.3095734448019504E+16</c:v>
                </c:pt>
                <c:pt idx="302">
                  <c:v>6.54636174067274E+16</c:v>
                </c:pt>
                <c:pt idx="303">
                  <c:v>6.7920363261718704E+16</c:v>
                </c:pt>
                <c:pt idx="304">
                  <c:v>7.0469306896714704E+16</c:v>
                </c:pt>
                <c:pt idx="305">
                  <c:v>7.31139083483416E+16</c:v>
                </c:pt>
                <c:pt idx="306">
                  <c:v>7.5857757502918496E+16</c:v>
                </c:pt>
                <c:pt idx="307">
                  <c:v>7.8704578969509792E+16</c:v>
                </c:pt>
                <c:pt idx="308">
                  <c:v>8.1658237135859504E+16</c:v>
                </c:pt>
                <c:pt idx="309">
                  <c:v>8.47227414140596E+16</c:v>
                </c:pt>
                <c:pt idx="310">
                  <c:v>8.7902251683088192E+16</c:v>
                </c:pt>
                <c:pt idx="311">
                  <c:v>9.1201083935591104E+16</c:v>
                </c:pt>
                <c:pt idx="312">
                  <c:v>9.4623716136579104E+16</c:v>
                </c:pt>
                <c:pt idx="313">
                  <c:v>9.8174794301998592E+16</c:v>
                </c:pt>
                <c:pt idx="314">
                  <c:v>1.0185913880541101E+17</c:v>
                </c:pt>
                <c:pt idx="315">
                  <c:v>1.0568175092136499E+17</c:v>
                </c:pt>
                <c:pt idx="316">
                  <c:v>1.09647819614318E+17</c:v>
                </c:pt>
                <c:pt idx="317">
                  <c:v>1.13762728582342E+17</c:v>
                </c:pt>
                <c:pt idx="318">
                  <c:v>1.1803206356517299E+17</c:v>
                </c:pt>
                <c:pt idx="319">
                  <c:v>1.22461619926504E+17</c:v>
                </c:pt>
                <c:pt idx="320">
                  <c:v>1.2705741052085299E+17</c:v>
                </c:pt>
                <c:pt idx="321">
                  <c:v>1.3182567385564E+17</c:v>
                </c:pt>
                <c:pt idx="322">
                  <c:v>1.3677288255958499E+17</c:v>
                </c:pt>
                <c:pt idx="323">
                  <c:v>1.4190575216890899E+17</c:v>
                </c:pt>
                <c:pt idx="324">
                  <c:v>1.4723125024327101E+17</c:v>
                </c:pt>
                <c:pt idx="325">
                  <c:v>1.5275660582380701E+17</c:v>
                </c:pt>
                <c:pt idx="326">
                  <c:v>1.5848931924611101E+17</c:v>
                </c:pt>
                <c:pt idx="327">
                  <c:v>1.6443717232149299E+17</c:v>
                </c:pt>
                <c:pt idx="328">
                  <c:v>1.70608238900312E+17</c:v>
                </c:pt>
                <c:pt idx="329">
                  <c:v>1.7701089583174099E+17</c:v>
                </c:pt>
                <c:pt idx="330">
                  <c:v>1.8365383433483398E+17</c:v>
                </c:pt>
                <c:pt idx="331">
                  <c:v>1.90546071796324E+17</c:v>
                </c:pt>
                <c:pt idx="332">
                  <c:v>1.9769696401118598E+17</c:v>
                </c:pt>
                <c:pt idx="333">
                  <c:v>2.05116217882556E+17</c:v>
                </c:pt>
                <c:pt idx="334">
                  <c:v>2.1281390459827002E+17</c:v>
                </c:pt>
                <c:pt idx="335">
                  <c:v>2.2080047330188998E+17</c:v>
                </c:pt>
                <c:pt idx="336">
                  <c:v>2.2908676527677798E+17</c:v>
                </c:pt>
                <c:pt idx="337">
                  <c:v>2.37684028662488E+17</c:v>
                </c:pt>
                <c:pt idx="338">
                  <c:v>2.4660393372343299E+17</c:v>
                </c:pt>
                <c:pt idx="339">
                  <c:v>2.5585858869056301E+17</c:v>
                </c:pt>
                <c:pt idx="340">
                  <c:v>2.6546055619755299E+17</c:v>
                </c:pt>
                <c:pt idx="341">
                  <c:v>2.7542287033381699E+17</c:v>
                </c:pt>
                <c:pt idx="342">
                  <c:v>2.8575905433749402E+17</c:v>
                </c:pt>
                <c:pt idx="343">
                  <c:v>2.9648313895243302E+17</c:v>
                </c:pt>
                <c:pt idx="344">
                  <c:v>3.0760968147406899E+17</c:v>
                </c:pt>
                <c:pt idx="345">
                  <c:v>3.1915378551007501E+17</c:v>
                </c:pt>
                <c:pt idx="346">
                  <c:v>3.31131121482592E+17</c:v>
                </c:pt>
                <c:pt idx="347">
                  <c:v>3.4355794789987398E+17</c:v>
                </c:pt>
                <c:pt idx="348">
                  <c:v>3.5645113342624301E+17</c:v>
                </c:pt>
                <c:pt idx="349">
                  <c:v>3.6982817978026598E+17</c:v>
                </c:pt>
                <c:pt idx="350">
                  <c:v>3.8370724549227802E+17</c:v>
                </c:pt>
                <c:pt idx="351">
                  <c:v>3.9810717055349798E+17</c:v>
                </c:pt>
                <c:pt idx="352">
                  <c:v>4.1304750199016102E+17</c:v>
                </c:pt>
                <c:pt idx="353">
                  <c:v>4.2854852039743802E+17</c:v>
                </c:pt>
                <c:pt idx="354">
                  <c:v>4.4463126746910797E+17</c:v>
                </c:pt>
                <c:pt idx="355">
                  <c:v>4.6131757456037798E+17</c:v>
                </c:pt>
                <c:pt idx="356">
                  <c:v>4.7863009232263898E+17</c:v>
                </c:pt>
                <c:pt idx="357">
                  <c:v>4.9659232145033498E+17</c:v>
                </c:pt>
                <c:pt idx="358">
                  <c:v>5.1522864458175699E+17</c:v>
                </c:pt>
                <c:pt idx="359">
                  <c:v>5.3456435939697101E+17</c:v>
                </c:pt>
                <c:pt idx="360">
                  <c:v>5.54625712957912E+17</c:v>
                </c:pt>
                <c:pt idx="361">
                  <c:v>5.7543993733715699E+17</c:v>
                </c:pt>
                <c:pt idx="362">
                  <c:v>5.9703528658383501E+17</c:v>
                </c:pt>
                <c:pt idx="363">
                  <c:v>6.1944107507678195E+17</c:v>
                </c:pt>
                <c:pt idx="364">
                  <c:v>6.4268771731701901E+17</c:v>
                </c:pt>
                <c:pt idx="365">
                  <c:v>6.6680676921362406E+17</c:v>
                </c:pt>
                <c:pt idx="366">
                  <c:v>6.9183097091893606E+17</c:v>
                </c:pt>
                <c:pt idx="367">
                  <c:v>7.1779429127135898E+17</c:v>
                </c:pt>
                <c:pt idx="368">
                  <c:v>7.4473197390599002E+17</c:v>
                </c:pt>
                <c:pt idx="369">
                  <c:v>7.7268058509570598E+17</c:v>
                </c:pt>
                <c:pt idx="370">
                  <c:v>8.0167806338768102E+17</c:v>
                </c:pt>
                <c:pt idx="371">
                  <c:v>8.3176377110266995E+17</c:v>
                </c:pt>
                <c:pt idx="372">
                  <c:v>8.6297854776696704E+17</c:v>
                </c:pt>
                <c:pt idx="373">
                  <c:v>8.9536476554959398E+17</c:v>
                </c:pt>
                <c:pt idx="374">
                  <c:v>9.2896638677993997E+17</c:v>
                </c:pt>
                <c:pt idx="375">
                  <c:v>9.6382902362397197E+17</c:v>
                </c:pt>
                <c:pt idx="376">
                  <c:v>9.9999999999999795E+17</c:v>
                </c:pt>
                <c:pt idx="377">
                  <c:v>1.037528415818E+18</c:v>
                </c:pt>
                <c:pt idx="378">
                  <c:v>1.07646521362983E+18</c:v>
                </c:pt>
                <c:pt idx="379">
                  <c:v>1.11686324778056E+18</c:v>
                </c:pt>
                <c:pt idx="380">
                  <c:v>1.1587773561551201E+18</c:v>
                </c:pt>
                <c:pt idx="381">
                  <c:v>1.20226443461741E+18</c:v>
                </c:pt>
                <c:pt idx="382">
                  <c:v>1.2473835142429399E+18</c:v>
                </c:pt>
                <c:pt idx="383">
                  <c:v>1.2941958414499799E+18</c:v>
                </c:pt>
                <c:pt idx="384">
                  <c:v>1.3427649611378601E+18</c:v>
                </c:pt>
                <c:pt idx="385">
                  <c:v>1.3931568029453E+18</c:v>
                </c:pt>
                <c:pt idx="386">
                  <c:v>1.44543977074592E+18</c:v>
                </c:pt>
                <c:pt idx="387">
                  <c:v>1.49968483550237E+18</c:v>
                </c:pt>
                <c:pt idx="388">
                  <c:v>1.5559656316050701E+18</c:v>
                </c:pt>
                <c:pt idx="389">
                  <c:v>1.6143585568264801E+18</c:v>
                </c:pt>
                <c:pt idx="390">
                  <c:v>1.67494287602643E+18</c:v>
                </c:pt>
                <c:pt idx="391">
                  <c:v>1.7378008287493801E+18</c:v>
                </c:pt>
                <c:pt idx="392">
                  <c:v>1.8030177408595599E+18</c:v>
                </c:pt>
                <c:pt idx="393">
                  <c:v>1.8706821403657999E+18</c:v>
                </c:pt>
                <c:pt idx="394">
                  <c:v>1.94088587759278E+18</c:v>
                </c:pt>
                <c:pt idx="395">
                  <c:v>2.01372424986238E+18</c:v>
                </c:pt>
                <c:pt idx="396">
                  <c:v>2.0892961308540401E+18</c:v>
                </c:pt>
                <c:pt idx="397">
                  <c:v>2.16770410481969E+18</c:v>
                </c:pt>
                <c:pt idx="398">
                  <c:v>2.2490546058357801E+18</c:v>
                </c:pt>
                <c:pt idx="399">
                  <c:v>2.3334580622809999E+18</c:v>
                </c:pt>
                <c:pt idx="400">
                  <c:v>2.42102904673617E+18</c:v>
                </c:pt>
                <c:pt idx="401">
                  <c:v>2.5118864315095798E+18</c:v>
                </c:pt>
                <c:pt idx="402">
                  <c:v>2.60615354999889E+18</c:v>
                </c:pt>
                <c:pt idx="403">
                  <c:v>2.7039583641088502E+18</c:v>
                </c:pt>
                <c:pt idx="404">
                  <c:v>2.8054336379517102E+18</c:v>
                </c:pt>
                <c:pt idx="405">
                  <c:v>2.9107171180665902E+18</c:v>
                </c:pt>
                <c:pt idx="406">
                  <c:v>3.0199517204020101E+18</c:v>
                </c:pt>
                <c:pt idx="407">
                  <c:v>3.1332857243155799E+18</c:v>
                </c:pt>
                <c:pt idx="408">
                  <c:v>3.2508729738543498E+18</c:v>
                </c:pt>
                <c:pt idx="409">
                  <c:v>3.3728730865886802E+18</c:v>
                </c:pt>
                <c:pt idx="410">
                  <c:v>3.4994516702835502E+18</c:v>
                </c:pt>
                <c:pt idx="411">
                  <c:v>3.6307805477010099E+18</c:v>
                </c:pt>
                <c:pt idx="412">
                  <c:v>3.7670379898390702E+18</c:v>
                </c:pt>
                <c:pt idx="413">
                  <c:v>3.9084089579240202E+18</c:v>
                </c:pt>
                <c:pt idx="414">
                  <c:v>4.0550853544838298E+18</c:v>
                </c:pt>
                <c:pt idx="415">
                  <c:v>4.2072662838444498E+18</c:v>
                </c:pt>
                <c:pt idx="416">
                  <c:v>4.3651583224016502E+18</c:v>
                </c:pt>
                <c:pt idx="417">
                  <c:v>4.5289757990362199E+18</c:v>
                </c:pt>
                <c:pt idx="418">
                  <c:v>4.6989410860521503E+18</c:v>
                </c:pt>
                <c:pt idx="419">
                  <c:v>4.8752849010338499E+18</c:v>
                </c:pt>
                <c:pt idx="420">
                  <c:v>5.0582466200311501E+18</c:v>
                </c:pt>
                <c:pt idx="421">
                  <c:v>5.2480746024977101E+18</c:v>
                </c:pt>
                <c:pt idx="422">
                  <c:v>5.4450265284242196E+18</c:v>
                </c:pt>
                <c:pt idx="423">
                  <c:v>5.6493697481230203E+18</c:v>
                </c:pt>
                <c:pt idx="424">
                  <c:v>5.8613816451402598E+18</c:v>
                </c:pt>
                <c:pt idx="425">
                  <c:v>6.0813500127871795E+18</c:v>
                </c:pt>
                <c:pt idx="426">
                  <c:v>6.3095734448019599E+18</c:v>
                </c:pt>
                <c:pt idx="427">
                  <c:v>6.5463617406727598E+18</c:v>
                </c:pt>
                <c:pt idx="428">
                  <c:v>6.7920363261718303E+18</c:v>
                </c:pt>
                <c:pt idx="429">
                  <c:v>7.0469306896714895E+18</c:v>
                </c:pt>
                <c:pt idx="430">
                  <c:v>7.3113908348341699E+18</c:v>
                </c:pt>
                <c:pt idx="431">
                  <c:v>7.5857757502918697E+18</c:v>
                </c:pt>
                <c:pt idx="432">
                  <c:v>7.8704578969509898E+18</c:v>
                </c:pt>
                <c:pt idx="433">
                  <c:v>8.1658237135859098E+18</c:v>
                </c:pt>
                <c:pt idx="434">
                  <c:v>8.4722741414059796E+18</c:v>
                </c:pt>
                <c:pt idx="435">
                  <c:v>8.7902251683088302E+18</c:v>
                </c:pt>
                <c:pt idx="436">
                  <c:v>9.1201083935591301E+18</c:v>
                </c:pt>
                <c:pt idx="437">
                  <c:v>9.4623716136579297E+18</c:v>
                </c:pt>
                <c:pt idx="438">
                  <c:v>9.8174794301998203E+18</c:v>
                </c:pt>
                <c:pt idx="439">
                  <c:v>1.01859138805411E+19</c:v>
                </c:pt>
                <c:pt idx="440">
                  <c:v>1.05681750921366E+19</c:v>
                </c:pt>
                <c:pt idx="441">
                  <c:v>1.09647819614318E+19</c:v>
                </c:pt>
                <c:pt idx="442">
                  <c:v>1.13762728582343E+19</c:v>
                </c:pt>
                <c:pt idx="443">
                  <c:v>1.18032063565172E+19</c:v>
                </c:pt>
                <c:pt idx="444">
                  <c:v>1.22461619926505E+19</c:v>
                </c:pt>
                <c:pt idx="445">
                  <c:v>1.27057410520854E+19</c:v>
                </c:pt>
                <c:pt idx="446">
                  <c:v>1.3182567385564E+19</c:v>
                </c:pt>
                <c:pt idx="447">
                  <c:v>1.3677288255958401E+19</c:v>
                </c:pt>
                <c:pt idx="448">
                  <c:v>1.41905752168909E+19</c:v>
                </c:pt>
                <c:pt idx="449">
                  <c:v>1.47231250243271E+19</c:v>
                </c:pt>
                <c:pt idx="450">
                  <c:v>1.52756605823807E+19</c:v>
                </c:pt>
                <c:pt idx="451">
                  <c:v>1.5848931924611101E+19</c:v>
                </c:pt>
                <c:pt idx="452">
                  <c:v>1.6443717232149201E+19</c:v>
                </c:pt>
                <c:pt idx="453">
                  <c:v>1.70608238900311E+19</c:v>
                </c:pt>
                <c:pt idx="454">
                  <c:v>1.7701089583174199E+19</c:v>
                </c:pt>
                <c:pt idx="455">
                  <c:v>1.83653834334835E+19</c:v>
                </c:pt>
                <c:pt idx="456">
                  <c:v>1.9054607179632398E+19</c:v>
                </c:pt>
                <c:pt idx="457">
                  <c:v>1.9769696401118499E+19</c:v>
                </c:pt>
                <c:pt idx="458">
                  <c:v>2.0511621788255601E+19</c:v>
                </c:pt>
                <c:pt idx="459">
                  <c:v>2.12813904598272E+19</c:v>
                </c:pt>
                <c:pt idx="460">
                  <c:v>2.2080047330189001E+19</c:v>
                </c:pt>
                <c:pt idx="461">
                  <c:v>2.2908676527677698E+19</c:v>
                </c:pt>
                <c:pt idx="462">
                  <c:v>2.3768402866248602E+19</c:v>
                </c:pt>
                <c:pt idx="463">
                  <c:v>2.4660393372343398E+19</c:v>
                </c:pt>
                <c:pt idx="464">
                  <c:v>2.5585858869056401E+19</c:v>
                </c:pt>
                <c:pt idx="465">
                  <c:v>2.6546055619755401E+19</c:v>
                </c:pt>
                <c:pt idx="466">
                  <c:v>2.7542287033381601E+19</c:v>
                </c:pt>
                <c:pt idx="467">
                  <c:v>2.8575905433749299E+19</c:v>
                </c:pt>
                <c:pt idx="468">
                  <c:v>2.96483138952436E+19</c:v>
                </c:pt>
                <c:pt idx="469">
                  <c:v>3.07609681474072E+19</c:v>
                </c:pt>
                <c:pt idx="470">
                  <c:v>3.1915378551007601E+19</c:v>
                </c:pt>
                <c:pt idx="471">
                  <c:v>3.3113112148259E+19</c:v>
                </c:pt>
                <c:pt idx="472">
                  <c:v>3.43557947899875E+19</c:v>
                </c:pt>
                <c:pt idx="473">
                  <c:v>3.5645113342624399E+19</c:v>
                </c:pt>
                <c:pt idx="474">
                  <c:v>3.6982817978026697E+19</c:v>
                </c:pt>
                <c:pt idx="475">
                  <c:v>3.8370724549227897E+19</c:v>
                </c:pt>
                <c:pt idx="476">
                  <c:v>3.9810717055349596E+19</c:v>
                </c:pt>
                <c:pt idx="477">
                  <c:v>4.1304750199015899E+19</c:v>
                </c:pt>
                <c:pt idx="478">
                  <c:v>4.2854852039744201E+19</c:v>
                </c:pt>
                <c:pt idx="479">
                  <c:v>4.44631267469109E+19</c:v>
                </c:pt>
                <c:pt idx="480">
                  <c:v>4.6131757456037896E+19</c:v>
                </c:pt>
                <c:pt idx="481">
                  <c:v>4.7863009232264004E+19</c:v>
                </c:pt>
                <c:pt idx="482">
                  <c:v>4.9659232145033601E+19</c:v>
                </c:pt>
                <c:pt idx="483">
                  <c:v>5.1522864458175898E+19</c:v>
                </c:pt>
                <c:pt idx="484">
                  <c:v>5.3456435939697197E+19</c:v>
                </c:pt>
                <c:pt idx="485">
                  <c:v>5.5462571295790998E+19</c:v>
                </c:pt>
                <c:pt idx="486">
                  <c:v>5.7543993733715403E+19</c:v>
                </c:pt>
                <c:pt idx="487">
                  <c:v>5.9703528658383602E+19</c:v>
                </c:pt>
                <c:pt idx="488">
                  <c:v>6.1944107507678396E+19</c:v>
                </c:pt>
                <c:pt idx="489">
                  <c:v>6.4268771731701998E+19</c:v>
                </c:pt>
                <c:pt idx="490">
                  <c:v>6.6680676921361998E+19</c:v>
                </c:pt>
                <c:pt idx="491">
                  <c:v>6.9183097091893797E+19</c:v>
                </c:pt>
                <c:pt idx="492">
                  <c:v>7.17794291271366E+19</c:v>
                </c:pt>
                <c:pt idx="493">
                  <c:v>7.4473197390599094E+19</c:v>
                </c:pt>
                <c:pt idx="494">
                  <c:v>7.7268058509570195E+19</c:v>
                </c:pt>
                <c:pt idx="495">
                  <c:v>8.01678063387677E+19</c:v>
                </c:pt>
                <c:pt idx="496">
                  <c:v>8.3176377110267199E+19</c:v>
                </c:pt>
                <c:pt idx="497">
                  <c:v>8.6297854776696898E+19</c:v>
                </c:pt>
                <c:pt idx="498">
                  <c:v>8.9536476554959602E+19</c:v>
                </c:pt>
                <c:pt idx="499">
                  <c:v>9.2896638677993603E+19</c:v>
                </c:pt>
                <c:pt idx="500">
                  <c:v>9.6382902362396705E+19</c:v>
                </c:pt>
                <c:pt idx="501">
                  <c:v>1E+20</c:v>
                </c:pt>
              </c:numCache>
            </c:numRef>
          </c:xVal>
          <c:yVal>
            <c:numRef>
              <c:f>'Silicon Material Data'!$K$25:$K$526</c:f>
              <c:numCache>
                <c:formatCode>0.000000E+00</c:formatCode>
                <c:ptCount val="502"/>
                <c:pt idx="0">
                  <c:v>-0.56622799999999995</c:v>
                </c:pt>
                <c:pt idx="1">
                  <c:v>-0.56620561889522303</c:v>
                </c:pt>
                <c:pt idx="2">
                  <c:v>-0.56620519931975599</c:v>
                </c:pt>
                <c:pt idx="3">
                  <c:v>-0.56620477194588203</c:v>
                </c:pt>
                <c:pt idx="4">
                  <c:v>-0.56620433662894698</c:v>
                </c:pt>
                <c:pt idx="5">
                  <c:v>-0.56620389322160503</c:v>
                </c:pt>
                <c:pt idx="6">
                  <c:v>-0.56620344157376801</c:v>
                </c:pt>
                <c:pt idx="7">
                  <c:v>-0.56620298153256099</c:v>
                </c:pt>
                <c:pt idx="8">
                  <c:v>-0.56620251294226798</c:v>
                </c:pt>
                <c:pt idx="9">
                  <c:v>-0.56620203564427596</c:v>
                </c:pt>
                <c:pt idx="10">
                  <c:v>-0.56620154947702805</c:v>
                </c:pt>
                <c:pt idx="11">
                  <c:v>-0.56620105427596601</c:v>
                </c:pt>
                <c:pt idx="12">
                  <c:v>-0.56620054987347701</c:v>
                </c:pt>
                <c:pt idx="13">
                  <c:v>-0.56620003609883296</c:v>
                </c:pt>
                <c:pt idx="14">
                  <c:v>-0.56619951277813796</c:v>
                </c:pt>
                <c:pt idx="15">
                  <c:v>-0.56619897973427002</c:v>
                </c:pt>
                <c:pt idx="16">
                  <c:v>-0.56619843678681803</c:v>
                </c:pt>
                <c:pt idx="17">
                  <c:v>-0.56619788375202396</c:v>
                </c:pt>
                <c:pt idx="18">
                  <c:v>-0.56619732044271998</c:v>
                </c:pt>
                <c:pt idx="19">
                  <c:v>-0.56619674666826703</c:v>
                </c:pt>
                <c:pt idx="20">
                  <c:v>-0.56619616223448899</c:v>
                </c:pt>
                <c:pt idx="21">
                  <c:v>-0.56619556694361195</c:v>
                </c:pt>
                <c:pt idx="22">
                  <c:v>-0.56619496059418895</c:v>
                </c:pt>
                <c:pt idx="23">
                  <c:v>-0.56619434298104498</c:v>
                </c:pt>
                <c:pt idx="24">
                  <c:v>-0.56619371389519502</c:v>
                </c:pt>
                <c:pt idx="25">
                  <c:v>-0.56619307312378397</c:v>
                </c:pt>
                <c:pt idx="26">
                  <c:v>-0.56619242045001195</c:v>
                </c:pt>
                <c:pt idx="27">
                  <c:v>-0.56619175565306001</c:v>
                </c:pt>
                <c:pt idx="28">
                  <c:v>-0.56619107850801698</c:v>
                </c:pt>
                <c:pt idx="29">
                  <c:v>-0.56619038878580497</c:v>
                </c:pt>
                <c:pt idx="30">
                  <c:v>-0.56618968625310395</c:v>
                </c:pt>
                <c:pt idx="31">
                  <c:v>-0.56618897067227003</c:v>
                </c:pt>
                <c:pt idx="32">
                  <c:v>-0.56618824180125904</c:v>
                </c:pt>
                <c:pt idx="33">
                  <c:v>-0.56618749939354196</c:v>
                </c:pt>
                <c:pt idx="34">
                  <c:v>-0.56618674319802798</c:v>
                </c:pt>
                <c:pt idx="35">
                  <c:v>-0.56618597295897399</c:v>
                </c:pt>
                <c:pt idx="36">
                  <c:v>-0.56618518841590404</c:v>
                </c:pt>
                <c:pt idx="37">
                  <c:v>-0.566184389303519</c:v>
                </c:pt>
                <c:pt idx="38">
                  <c:v>-0.56618357535161101</c:v>
                </c:pt>
                <c:pt idx="39">
                  <c:v>-0.56618274628496801</c:v>
                </c:pt>
                <c:pt idx="40">
                  <c:v>-0.56618190182328898</c:v>
                </c:pt>
                <c:pt idx="41">
                  <c:v>-0.56618104168108097</c:v>
                </c:pt>
                <c:pt idx="42">
                  <c:v>-0.566180165567574</c:v>
                </c:pt>
                <c:pt idx="43">
                  <c:v>-0.56617927318661498</c:v>
                </c:pt>
                <c:pt idx="44">
                  <c:v>-0.56617836423657497</c:v>
                </c:pt>
                <c:pt idx="45">
                  <c:v>-0.56617743841024404</c:v>
                </c:pt>
                <c:pt idx="46">
                  <c:v>-0.56617649539473303</c:v>
                </c:pt>
                <c:pt idx="47">
                  <c:v>-0.56617553487136496</c:v>
                </c:pt>
                <c:pt idx="48">
                  <c:v>-0.56617455651557003</c:v>
                </c:pt>
                <c:pt idx="49">
                  <c:v>-0.56617355999677998</c:v>
                </c:pt>
                <c:pt idx="50">
                  <c:v>-0.56617254497831404</c:v>
                </c:pt>
                <c:pt idx="51">
                  <c:v>-0.56617151111727004</c:v>
                </c:pt>
                <c:pt idx="52">
                  <c:v>-0.56617045806440502</c:v>
                </c:pt>
                <c:pt idx="53">
                  <c:v>-0.56616938546402595</c:v>
                </c:pt>
                <c:pt idx="54">
                  <c:v>-0.56616829295386595</c:v>
                </c:pt>
                <c:pt idx="55">
                  <c:v>-0.56616718016496603</c:v>
                </c:pt>
                <c:pt idx="56">
                  <c:v>-0.56616604672155102</c:v>
                </c:pt>
                <c:pt idx="57">
                  <c:v>-0.56616489224090605</c:v>
                </c:pt>
                <c:pt idx="58">
                  <c:v>-0.56616371633324603</c:v>
                </c:pt>
                <c:pt idx="59">
                  <c:v>-0.56616251860159195</c:v>
                </c:pt>
                <c:pt idx="60">
                  <c:v>-0.566161298641632</c:v>
                </c:pt>
                <c:pt idx="61">
                  <c:v>-0.56616005604159203</c:v>
                </c:pt>
                <c:pt idx="62">
                  <c:v>-0.56615879038209904</c:v>
                </c:pt>
                <c:pt idx="63">
                  <c:v>-0.56615750123603803</c:v>
                </c:pt>
                <c:pt idx="64">
                  <c:v>-0.56615618816841196</c:v>
                </c:pt>
                <c:pt idx="65">
                  <c:v>-0.56615485073620198</c:v>
                </c:pt>
                <c:pt idx="66">
                  <c:v>-0.56615348848821301</c:v>
                </c:pt>
                <c:pt idx="67">
                  <c:v>-0.56615210096492896</c:v>
                </c:pt>
                <c:pt idx="68">
                  <c:v>-0.56615068769836097</c:v>
                </c:pt>
                <c:pt idx="69">
                  <c:v>-0.56614924821188795</c:v>
                </c:pt>
                <c:pt idx="70">
                  <c:v>-0.56614778202010396</c:v>
                </c:pt>
                <c:pt idx="71">
                  <c:v>-0.56614628862865501</c:v>
                </c:pt>
                <c:pt idx="72">
                  <c:v>-0.56614476753407705</c:v>
                </c:pt>
                <c:pt idx="73">
                  <c:v>-0.56614321822362701</c:v>
                </c:pt>
                <c:pt idx="74">
                  <c:v>-0.56614164017511603</c:v>
                </c:pt>
                <c:pt idx="75">
                  <c:v>-0.56614003285673697</c:v>
                </c:pt>
                <c:pt idx="76">
                  <c:v>-0.56613839572688596</c:v>
                </c:pt>
                <c:pt idx="77">
                  <c:v>-0.56613672823398797</c:v>
                </c:pt>
                <c:pt idx="78">
                  <c:v>-0.56613502981631103</c:v>
                </c:pt>
                <c:pt idx="79">
                  <c:v>-0.56613329990178596</c:v>
                </c:pt>
                <c:pt idx="80">
                  <c:v>-0.56613153790781201</c:v>
                </c:pt>
                <c:pt idx="81">
                  <c:v>-0.56612974324107102</c:v>
                </c:pt>
                <c:pt idx="82">
                  <c:v>-0.56612791529732798</c:v>
                </c:pt>
                <c:pt idx="83">
                  <c:v>-0.56612605346123401</c:v>
                </c:pt>
                <c:pt idx="84">
                  <c:v>-0.56612415710612596</c:v>
                </c:pt>
                <c:pt idx="85">
                  <c:v>-0.56612222559381598</c:v>
                </c:pt>
                <c:pt idx="86">
                  <c:v>-0.56612025827438905</c:v>
                </c:pt>
                <c:pt idx="87">
                  <c:v>-0.56611825448598296</c:v>
                </c:pt>
                <c:pt idx="88">
                  <c:v>-0.56611621355457598</c:v>
                </c:pt>
                <c:pt idx="89">
                  <c:v>-0.56611413479376504</c:v>
                </c:pt>
                <c:pt idx="90">
                  <c:v>-0.56611201750453999</c:v>
                </c:pt>
                <c:pt idx="91">
                  <c:v>-0.566109860975057</c:v>
                </c:pt>
                <c:pt idx="92">
                  <c:v>-0.56610766448040295</c:v>
                </c:pt>
                <c:pt idx="93">
                  <c:v>-0.56610542728236302</c:v>
                </c:pt>
                <c:pt idx="94">
                  <c:v>-0.56610314862917699</c:v>
                </c:pt>
                <c:pt idx="95">
                  <c:v>-0.56610082775529302</c:v>
                </c:pt>
                <c:pt idx="96">
                  <c:v>-0.56609846388112295</c:v>
                </c:pt>
                <c:pt idx="97">
                  <c:v>-0.56609605621278203</c:v>
                </c:pt>
                <c:pt idx="98">
                  <c:v>-0.56609360394183805</c:v>
                </c:pt>
                <c:pt idx="99">
                  <c:v>-0.566091106245042</c:v>
                </c:pt>
                <c:pt idx="100">
                  <c:v>-0.56608856228406401</c:v>
                </c:pt>
                <c:pt idx="101">
                  <c:v>-0.56608597120522197</c:v>
                </c:pt>
                <c:pt idx="102">
                  <c:v>-0.56608333213920303</c:v>
                </c:pt>
                <c:pt idx="103">
                  <c:v>-0.56608064420078397</c:v>
                </c:pt>
                <c:pt idx="104">
                  <c:v>-0.56607790648854095</c:v>
                </c:pt>
                <c:pt idx="105">
                  <c:v>-0.56607511808456401</c:v>
                </c:pt>
                <c:pt idx="106">
                  <c:v>-0.56607227805415505</c:v>
                </c:pt>
                <c:pt idx="107">
                  <c:v>-0.56606938544552998</c:v>
                </c:pt>
                <c:pt idx="108">
                  <c:v>-0.56606643928950895</c:v>
                </c:pt>
                <c:pt idx="109">
                  <c:v>-0.56606343859920605</c:v>
                </c:pt>
                <c:pt idx="110">
                  <c:v>-0.56606038236971401</c:v>
                </c:pt>
                <c:pt idx="111">
                  <c:v>-0.56605726957777502</c:v>
                </c:pt>
                <c:pt idx="112">
                  <c:v>-0.56605409918145799</c:v>
                </c:pt>
                <c:pt idx="113">
                  <c:v>-0.56605087011982302</c:v>
                </c:pt>
                <c:pt idx="114">
                  <c:v>-0.56604758131258004</c:v>
                </c:pt>
                <c:pt idx="115">
                  <c:v>-0.56604423165974305</c:v>
                </c:pt>
                <c:pt idx="116">
                  <c:v>-0.56604082004127998</c:v>
                </c:pt>
                <c:pt idx="117">
                  <c:v>-0.56603734531675698</c:v>
                </c:pt>
                <c:pt idx="118">
                  <c:v>-0.56603380632496902</c:v>
                </c:pt>
                <c:pt idx="119">
                  <c:v>-0.566030201883576</c:v>
                </c:pt>
                <c:pt idx="120">
                  <c:v>-0.566026530788722</c:v>
                </c:pt>
                <c:pt idx="121">
                  <c:v>-0.56602279181465698</c:v>
                </c:pt>
                <c:pt idx="122">
                  <c:v>-0.56601898371334602</c:v>
                </c:pt>
                <c:pt idx="123">
                  <c:v>-0.56601510521407095</c:v>
                </c:pt>
                <c:pt idx="124">
                  <c:v>-0.56601115502303401</c:v>
                </c:pt>
                <c:pt idx="125">
                  <c:v>-0.56600713182294504</c:v>
                </c:pt>
                <c:pt idx="126">
                  <c:v>-0.56600303427260601</c:v>
                </c:pt>
                <c:pt idx="127">
                  <c:v>-0.56599886100648999</c:v>
                </c:pt>
                <c:pt idx="128">
                  <c:v>-0.565994610634312</c:v>
                </c:pt>
                <c:pt idx="129">
                  <c:v>-0.56599028174058796</c:v>
                </c:pt>
                <c:pt idx="130">
                  <c:v>-0.565985872884196</c:v>
                </c:pt>
                <c:pt idx="131">
                  <c:v>-0.56598138259792197</c:v>
                </c:pt>
                <c:pt idx="132">
                  <c:v>-0.56597680938800099</c:v>
                </c:pt>
                <c:pt idx="133">
                  <c:v>-0.56597215173365201</c:v>
                </c:pt>
                <c:pt idx="134">
                  <c:v>-0.56596740808660395</c:v>
                </c:pt>
                <c:pt idx="135">
                  <c:v>-0.56596257687061102</c:v>
                </c:pt>
                <c:pt idx="136">
                  <c:v>-0.56595765648096596</c:v>
                </c:pt>
                <c:pt idx="137">
                  <c:v>-0.56595264528400402</c:v>
                </c:pt>
                <c:pt idx="138">
                  <c:v>-0.565947541616591</c:v>
                </c:pt>
                <c:pt idx="139">
                  <c:v>-0.56594234378561803</c:v>
                </c:pt>
                <c:pt idx="140">
                  <c:v>-0.56593705006746997</c:v>
                </c:pt>
                <c:pt idx="141">
                  <c:v>-0.56593165870750395</c:v>
                </c:pt>
                <c:pt idx="142">
                  <c:v>-0.56592616791950201</c:v>
                </c:pt>
                <c:pt idx="143">
                  <c:v>-0.565920575885132</c:v>
                </c:pt>
                <c:pt idx="144">
                  <c:v>-0.56591488075338403</c:v>
                </c:pt>
                <c:pt idx="145">
                  <c:v>-0.565909080640008</c:v>
                </c:pt>
                <c:pt idx="146">
                  <c:v>-0.56590317362693998</c:v>
                </c:pt>
                <c:pt idx="147">
                  <c:v>-0.56589715776172</c:v>
                </c:pt>
                <c:pt idx="148">
                  <c:v>-0.56589103105689598</c:v>
                </c:pt>
                <c:pt idx="149">
                  <c:v>-0.56588479148942805</c:v>
                </c:pt>
                <c:pt idx="150">
                  <c:v>-0.56587843700007201</c:v>
                </c:pt>
                <c:pt idx="151">
                  <c:v>-0.56587197146436996</c:v>
                </c:pt>
                <c:pt idx="152">
                  <c:v>-0.56586538114376805</c:v>
                </c:pt>
                <c:pt idx="153">
                  <c:v>-0.56585866951921404</c:v>
                </c:pt>
                <c:pt idx="154">
                  <c:v>-0.56585183438143805</c:v>
                </c:pt>
                <c:pt idx="155">
                  <c:v>-0.56584487348183199</c:v>
                </c:pt>
                <c:pt idx="156">
                  <c:v>-0.56583778453178002</c:v>
                </c:pt>
                <c:pt idx="157">
                  <c:v>-0.56583056520198904</c:v>
                </c:pt>
                <c:pt idx="158">
                  <c:v>-0.56582321312179895</c:v>
                </c:pt>
                <c:pt idx="159">
                  <c:v>-0.56581572587848605</c:v>
                </c:pt>
                <c:pt idx="160">
                  <c:v>-0.56580810101656198</c:v>
                </c:pt>
                <c:pt idx="161">
                  <c:v>-0.56580033603705204</c:v>
                </c:pt>
                <c:pt idx="162">
                  <c:v>-0.56579242839677502</c:v>
                </c:pt>
                <c:pt idx="163">
                  <c:v>-0.56578437550760097</c:v>
                </c:pt>
                <c:pt idx="164">
                  <c:v>-0.56577617473570696</c:v>
                </c:pt>
                <c:pt idx="165">
                  <c:v>-0.56576782340081899</c:v>
                </c:pt>
                <c:pt idx="166">
                  <c:v>-0.56575931877544405</c:v>
                </c:pt>
                <c:pt idx="167">
                  <c:v>-0.56575065808408997</c:v>
                </c:pt>
                <c:pt idx="168">
                  <c:v>-0.56574183850247795</c:v>
                </c:pt>
                <c:pt idx="169">
                  <c:v>-0.56573285715674004</c:v>
                </c:pt>
                <c:pt idx="170">
                  <c:v>-0.565723711122609</c:v>
                </c:pt>
                <c:pt idx="171">
                  <c:v>-0.56571439742459595</c:v>
                </c:pt>
                <c:pt idx="172">
                  <c:v>-0.56570491303515802</c:v>
                </c:pt>
                <c:pt idx="173">
                  <c:v>-0.56569525487385497</c:v>
                </c:pt>
                <c:pt idx="174">
                  <c:v>-0.56568541980649101</c:v>
                </c:pt>
                <c:pt idx="175">
                  <c:v>-0.56567540464425503</c:v>
                </c:pt>
                <c:pt idx="176">
                  <c:v>-0.565665206142837</c:v>
                </c:pt>
                <c:pt idx="177">
                  <c:v>-0.56565482100154596</c:v>
                </c:pt>
                <c:pt idx="178">
                  <c:v>-0.56564424586240702</c:v>
                </c:pt>
                <c:pt idx="179">
                  <c:v>-0.56563347730925295</c:v>
                </c:pt>
                <c:pt idx="180">
                  <c:v>-0.56562251186680601</c:v>
                </c:pt>
                <c:pt idx="181">
                  <c:v>-0.56561134599973995</c:v>
                </c:pt>
                <c:pt idx="182">
                  <c:v>-0.56559997611174595</c:v>
                </c:pt>
                <c:pt idx="183">
                  <c:v>-0.56558839854456899</c:v>
                </c:pt>
                <c:pt idx="184">
                  <c:v>-0.56557660957705203</c:v>
                </c:pt>
                <c:pt idx="185">
                  <c:v>-0.56556460542415599</c:v>
                </c:pt>
                <c:pt idx="186">
                  <c:v>-0.56555238223597604</c:v>
                </c:pt>
                <c:pt idx="187">
                  <c:v>-0.56553993609674302</c:v>
                </c:pt>
                <c:pt idx="188">
                  <c:v>-0.56552726302381995</c:v>
                </c:pt>
                <c:pt idx="189">
                  <c:v>-0.56551435896667901</c:v>
                </c:pt>
                <c:pt idx="190">
                  <c:v>-0.56550121980588097</c:v>
                </c:pt>
                <c:pt idx="191">
                  <c:v>-0.56548784135203001</c:v>
                </c:pt>
                <c:pt idx="192">
                  <c:v>-0.56547421934473296</c:v>
                </c:pt>
                <c:pt idx="193">
                  <c:v>-0.565460349451536</c:v>
                </c:pt>
                <c:pt idx="194">
                  <c:v>-0.565446227266861</c:v>
                </c:pt>
                <c:pt idx="195">
                  <c:v>-0.56543184831092796</c:v>
                </c:pt>
                <c:pt idx="196">
                  <c:v>-0.56541720802867002</c:v>
                </c:pt>
                <c:pt idx="197">
                  <c:v>-0.56540230178863704</c:v>
                </c:pt>
                <c:pt idx="198">
                  <c:v>-0.56538712488189502</c:v>
                </c:pt>
                <c:pt idx="199">
                  <c:v>-0.56537167252091303</c:v>
                </c:pt>
                <c:pt idx="200">
                  <c:v>-0.56535593983844501</c:v>
                </c:pt>
                <c:pt idx="201">
                  <c:v>-0.56533992188640003</c:v>
                </c:pt>
                <c:pt idx="202">
                  <c:v>-0.56532361363470995</c:v>
                </c:pt>
                <c:pt idx="203">
                  <c:v>-0.56530700997019101</c:v>
                </c:pt>
                <c:pt idx="204">
                  <c:v>-0.56529010569538796</c:v>
                </c:pt>
                <c:pt idx="205">
                  <c:v>-0.56527289552742999</c:v>
                </c:pt>
                <c:pt idx="206">
                  <c:v>-0.56525537409686299</c:v>
                </c:pt>
                <c:pt idx="207">
                  <c:v>-0.56523753594649295</c:v>
                </c:pt>
                <c:pt idx="208">
                  <c:v>-0.56521937553020896</c:v>
                </c:pt>
                <c:pt idx="209">
                  <c:v>-0.56520088721181905</c:v>
                </c:pt>
                <c:pt idx="210">
                  <c:v>-0.56518206526386805</c:v>
                </c:pt>
                <c:pt idx="211">
                  <c:v>-0.56516290386646395</c:v>
                </c:pt>
                <c:pt idx="212">
                  <c:v>-0.56514339710609496</c:v>
                </c:pt>
                <c:pt idx="213">
                  <c:v>-0.565123538974447</c:v>
                </c:pt>
                <c:pt idx="214">
                  <c:v>-0.56510332336722902</c:v>
                </c:pt>
                <c:pt idx="215">
                  <c:v>-0.56508274408298298</c:v>
                </c:pt>
                <c:pt idx="216">
                  <c:v>-0.56506179482191299</c:v>
                </c:pt>
                <c:pt idx="217">
                  <c:v>-0.56504046918470296</c:v>
                </c:pt>
                <c:pt idx="218">
                  <c:v>-0.56501876067134604</c:v>
                </c:pt>
                <c:pt idx="219">
                  <c:v>-0.56499666267997695</c:v>
                </c:pt>
                <c:pt idx="220">
                  <c:v>-0.56497416850570503</c:v>
                </c:pt>
                <c:pt idx="221">
                  <c:v>-0.56495127133946299</c:v>
                </c:pt>
                <c:pt idx="222">
                  <c:v>-0.56492796426685499</c:v>
                </c:pt>
                <c:pt idx="223">
                  <c:v>-0.56490424026702202</c:v>
                </c:pt>
                <c:pt idx="224">
                  <c:v>-0.56488009221151503</c:v>
                </c:pt>
                <c:pt idx="225">
                  <c:v>-0.56485551286317603</c:v>
                </c:pt>
                <c:pt idx="226">
                  <c:v>-0.564830494875044</c:v>
                </c:pt>
                <c:pt idx="227">
                  <c:v>-0.56480503078926503</c:v>
                </c:pt>
                <c:pt idx="228">
                  <c:v>-0.56477911303602801</c:v>
                </c:pt>
                <c:pt idx="229">
                  <c:v>-0.56475273393251801</c:v>
                </c:pt>
                <c:pt idx="230">
                  <c:v>-0.56472588568188897</c:v>
                </c:pt>
                <c:pt idx="231">
                  <c:v>-0.56469856037226496</c:v>
                </c:pt>
                <c:pt idx="232">
                  <c:v>-0.56467074997575895</c:v>
                </c:pt>
                <c:pt idx="233">
                  <c:v>-0.56464244634752903</c:v>
                </c:pt>
                <c:pt idx="234">
                  <c:v>-0.56461364122486102</c:v>
                </c:pt>
                <c:pt idx="235">
                  <c:v>-0.56458432622628196</c:v>
                </c:pt>
                <c:pt idx="236">
                  <c:v>-0.56455449285071602</c:v>
                </c:pt>
                <c:pt idx="237">
                  <c:v>-0.56452413247667599</c:v>
                </c:pt>
                <c:pt idx="238">
                  <c:v>-0.56449323636149396</c:v>
                </c:pt>
                <c:pt idx="239">
                  <c:v>-0.56446179564060694</c:v>
                </c:pt>
                <c:pt idx="240">
                  <c:v>-0.56442980132687703</c:v>
                </c:pt>
                <c:pt idx="241">
                  <c:v>-0.56439724430998095</c:v>
                </c:pt>
                <c:pt idx="242">
                  <c:v>-0.56436411535584297</c:v>
                </c:pt>
                <c:pt idx="243">
                  <c:v>-0.56433040510613497</c:v>
                </c:pt>
                <c:pt idx="244">
                  <c:v>-0.56429610407784203</c:v>
                </c:pt>
                <c:pt idx="245">
                  <c:v>-0.56426120266289104</c:v>
                </c:pt>
                <c:pt idx="246">
                  <c:v>-0.56422569112786503</c:v>
                </c:pt>
                <c:pt idx="247">
                  <c:v>-0.56418955961378703</c:v>
                </c:pt>
                <c:pt idx="248">
                  <c:v>-0.56415279813599195</c:v>
                </c:pt>
                <c:pt idx="249">
                  <c:v>-0.56411539658409804</c:v>
                </c:pt>
                <c:pt idx="250">
                  <c:v>-0.56407734472205895</c:v>
                </c:pt>
                <c:pt idx="251">
                  <c:v>-0.56403863218833805</c:v>
                </c:pt>
                <c:pt idx="252">
                  <c:v>-0.563999248496177</c:v>
                </c:pt>
                <c:pt idx="253">
                  <c:v>-0.56395918303399695</c:v>
                </c:pt>
                <c:pt idx="254">
                  <c:v>-0.56391842506591405</c:v>
                </c:pt>
                <c:pt idx="255">
                  <c:v>-0.56387696373239904</c:v>
                </c:pt>
                <c:pt idx="256">
                  <c:v>-0.56383478805106901</c:v>
                </c:pt>
                <c:pt idx="257">
                  <c:v>-0.56379188691764504</c:v>
                </c:pt>
                <c:pt idx="258">
                  <c:v>-0.56374824910706101</c:v>
                </c:pt>
                <c:pt idx="259">
                  <c:v>-0.56370386327475297</c:v>
                </c:pt>
                <c:pt idx="260">
                  <c:v>-0.56365871795813005</c:v>
                </c:pt>
                <c:pt idx="261">
                  <c:v>-0.56361280157824201</c:v>
                </c:pt>
                <c:pt idx="262">
                  <c:v>-0.56356610244165695</c:v>
                </c:pt>
                <c:pt idx="263">
                  <c:v>-0.56351860874256599</c:v>
                </c:pt>
                <c:pt idx="264">
                  <c:v>-0.56347030856512104</c:v>
                </c:pt>
                <c:pt idx="265">
                  <c:v>-0.56342118988602596</c:v>
                </c:pt>
                <c:pt idx="266">
                  <c:v>-0.56337124057740695</c:v>
                </c:pt>
                <c:pt idx="267">
                  <c:v>-0.56332044840995699</c:v>
                </c:pt>
                <c:pt idx="268">
                  <c:v>-0.56326880105640298</c:v>
                </c:pt>
                <c:pt idx="269">
                  <c:v>-0.56321628609528795</c:v>
                </c:pt>
                <c:pt idx="270">
                  <c:v>-0.56316289101511097</c:v>
                </c:pt>
                <c:pt idx="271">
                  <c:v>-0.56310860321883704</c:v>
                </c:pt>
                <c:pt idx="272">
                  <c:v>-0.56305341002879905</c:v>
                </c:pt>
                <c:pt idx="273">
                  <c:v>-0.56299729869203397</c:v>
                </c:pt>
                <c:pt idx="274">
                  <c:v>-0.56294025638606704</c:v>
                </c:pt>
                <c:pt idx="275">
                  <c:v>-0.56288227022516901</c:v>
                </c:pt>
                <c:pt idx="276">
                  <c:v>-0.56282327382192399</c:v>
                </c:pt>
                <c:pt idx="277">
                  <c:v>-0.56276335611012096</c:v>
                </c:pt>
                <c:pt idx="278">
                  <c:v>-0.56270245512234895</c:v>
                </c:pt>
                <c:pt idx="279">
                  <c:v>-0.56264055775256105</c:v>
                </c:pt>
                <c:pt idx="280">
                  <c:v>-0.56257765086769995</c:v>
                </c:pt>
                <c:pt idx="281">
                  <c:v>-0.56251372131733901</c:v>
                </c:pt>
                <c:pt idx="282">
                  <c:v>-0.56244875594405397</c:v>
                </c:pt>
                <c:pt idx="283">
                  <c:v>-0.56238274159459101</c:v>
                </c:pt>
                <c:pt idx="284">
                  <c:v>-0.56231566513187703</c:v>
                </c:pt>
                <c:pt idx="285">
                  <c:v>-0.562247513447934</c:v>
                </c:pt>
                <c:pt idx="286">
                  <c:v>-0.56217827347774796</c:v>
                </c:pt>
                <c:pt idx="287">
                  <c:v>-0.56210793221418098</c:v>
                </c:pt>
                <c:pt idx="288">
                  <c:v>-0.56203647672395995</c:v>
                </c:pt>
                <c:pt idx="289">
                  <c:v>-0.56196389416486003</c:v>
                </c:pt>
                <c:pt idx="290">
                  <c:v>-0.56189017180411505</c:v>
                </c:pt>
                <c:pt idx="291">
                  <c:v>-0.56181529703817701</c:v>
                </c:pt>
                <c:pt idx="292">
                  <c:v>-0.56173925741389297</c:v>
                </c:pt>
                <c:pt idx="293">
                  <c:v>-0.56166204065118996</c:v>
                </c:pt>
                <c:pt idx="294">
                  <c:v>-0.56158363466739003</c:v>
                </c:pt>
                <c:pt idx="295">
                  <c:v>-0.56150402760322804</c:v>
                </c:pt>
                <c:pt idx="296">
                  <c:v>-0.56142320785070898</c:v>
                </c:pt>
                <c:pt idx="297">
                  <c:v>-0.56134116408291501</c:v>
                </c:pt>
                <c:pt idx="298">
                  <c:v>-0.56125788528586595</c:v>
                </c:pt>
                <c:pt idx="299">
                  <c:v>-0.56117336079259195</c:v>
                </c:pt>
                <c:pt idx="300">
                  <c:v>-0.56108758031952499</c:v>
                </c:pt>
                <c:pt idx="301">
                  <c:v>-0.56100053400535699</c:v>
                </c:pt>
                <c:pt idx="302">
                  <c:v>-0.56091221245251499</c:v>
                </c:pt>
                <c:pt idx="303">
                  <c:v>-0.56082260677138496</c:v>
                </c:pt>
                <c:pt idx="304">
                  <c:v>-0.56073170862745703</c:v>
                </c:pt>
                <c:pt idx="305">
                  <c:v>-0.56063951029152104</c:v>
                </c:pt>
                <c:pt idx="306">
                  <c:v>-0.56054600469309801</c:v>
                </c:pt>
                <c:pt idx="307">
                  <c:v>-0.56045118547724504</c:v>
                </c:pt>
                <c:pt idx="308">
                  <c:v>-0.56035504706489103</c:v>
                </c:pt>
                <c:pt idx="309">
                  <c:v>-0.56025758471688203</c:v>
                </c:pt>
                <c:pt idx="310">
                  <c:v>-0.56015879460185303</c:v>
                </c:pt>
                <c:pt idx="311">
                  <c:v>-0.56005867386810304</c:v>
                </c:pt>
                <c:pt idx="312">
                  <c:v>-0.55995722071958898</c:v>
                </c:pt>
                <c:pt idx="313">
                  <c:v>-0.559854434496172</c:v>
                </c:pt>
                <c:pt idx="314">
                  <c:v>-0.55975031575821699</c:v>
                </c:pt>
                <c:pt idx="315">
                  <c:v>-0.55964486637564104</c:v>
                </c:pt>
                <c:pt idx="316">
                  <c:v>-0.55953808962146601</c:v>
                </c:pt>
                <c:pt idx="317">
                  <c:v>-0.55942999026991902</c:v>
                </c:pt>
                <c:pt idx="318">
                  <c:v>-0.55932057469906604</c:v>
                </c:pt>
                <c:pt idx="319">
                  <c:v>-0.55920985099794596</c:v>
                </c:pt>
                <c:pt idx="320">
                  <c:v>-0.55909793001667896</c:v>
                </c:pt>
                <c:pt idx="321">
                  <c:v>-0.55898463316172997</c:v>
                </c:pt>
                <c:pt idx="322">
                  <c:v>-0.55887006500363601</c:v>
                </c:pt>
                <c:pt idx="323">
                  <c:v>-0.55875424172239296</c:v>
                </c:pt>
                <c:pt idx="324">
                  <c:v>-0.55863718180807398</c:v>
                </c:pt>
                <c:pt idx="325">
                  <c:v>-0.55851890618927602</c:v>
                </c:pt>
                <c:pt idx="326">
                  <c:v>-0.55839943836352401</c:v>
                </c:pt>
                <c:pt idx="327">
                  <c:v>-0.55827880452886203</c:v>
                </c:pt>
                <c:pt idx="328">
                  <c:v>-0.55815703371578396</c:v>
                </c:pt>
                <c:pt idx="329">
                  <c:v>-0.55803415791844202</c:v>
                </c:pt>
                <c:pt idx="330">
                  <c:v>-0.55791021222398096</c:v>
                </c:pt>
                <c:pt idx="331">
                  <c:v>-0.55778523493864596</c:v>
                </c:pt>
                <c:pt idx="332">
                  <c:v>-0.55765926770916197</c:v>
                </c:pt>
                <c:pt idx="333">
                  <c:v>-0.55753235563769898</c:v>
                </c:pt>
                <c:pt idx="334">
                  <c:v>-0.55740454738856204</c:v>
                </c:pt>
                <c:pt idx="335">
                  <c:v>-0.55727589528456201</c:v>
                </c:pt>
                <c:pt idx="336">
                  <c:v>-0.55714645539086205</c:v>
                </c:pt>
                <c:pt idx="337">
                  <c:v>-0.55701628758390997</c:v>
                </c:pt>
                <c:pt idx="338">
                  <c:v>-0.55688545560291802</c:v>
                </c:pt>
                <c:pt idx="339">
                  <c:v>-0.55675402708122901</c:v>
                </c:pt>
                <c:pt idx="340">
                  <c:v>-0.556622073554772</c:v>
                </c:pt>
                <c:pt idx="341">
                  <c:v>-0.55648967044474795</c:v>
                </c:pt>
                <c:pt idx="342">
                  <c:v>-0.55635689701165003</c:v>
                </c:pt>
                <c:pt idx="343">
                  <c:v>-0.55622376833042897</c:v>
                </c:pt>
                <c:pt idx="344">
                  <c:v>-0.55609050251841396</c:v>
                </c:pt>
                <c:pt idx="345">
                  <c:v>-0.55595712674548503</c:v>
                </c:pt>
                <c:pt idx="346">
                  <c:v>-0.55582373476948599</c:v>
                </c:pt>
                <c:pt idx="347">
                  <c:v>-0.55569042349651099</c:v>
                </c:pt>
                <c:pt idx="348">
                  <c:v>-0.555557292717899</c:v>
                </c:pt>
                <c:pt idx="349">
                  <c:v>-0.55542444480314102</c:v>
                </c:pt>
                <c:pt idx="350">
                  <c:v>-0.55529198434772897</c:v>
                </c:pt>
                <c:pt idx="351">
                  <c:v>-0.55516001777548896</c:v>
                </c:pt>
                <c:pt idx="352">
                  <c:v>-0.55502865289560799</c:v>
                </c:pt>
                <c:pt idx="353">
                  <c:v>-0.55489799841521104</c:v>
                </c:pt>
                <c:pt idx="354">
                  <c:v>-0.55476816340909896</c:v>
                </c:pt>
                <c:pt idx="355">
                  <c:v>-0.55463925674900805</c:v>
                </c:pt>
                <c:pt idx="356">
                  <c:v>-0.55451138649555698</c:v>
                </c:pt>
                <c:pt idx="357">
                  <c:v>-0.55438465925681402</c:v>
                </c:pt>
                <c:pt idx="358">
                  <c:v>-0.55425917951815296</c:v>
                </c:pt>
                <c:pt idx="359">
                  <c:v>-0.55413504894881704</c:v>
                </c:pt>
                <c:pt idx="360">
                  <c:v>-0.55401231281308005</c:v>
                </c:pt>
                <c:pt idx="361">
                  <c:v>-0.55389115115925502</c:v>
                </c:pt>
                <c:pt idx="362">
                  <c:v>-0.55377161505777694</c:v>
                </c:pt>
                <c:pt idx="363">
                  <c:v>-0.55365378696913103</c:v>
                </c:pt>
                <c:pt idx="364">
                  <c:v>-0.55353774287291302</c:v>
                </c:pt>
                <c:pt idx="365">
                  <c:v>-0.55342355157884404</c:v>
                </c:pt>
                <c:pt idx="366">
                  <c:v>-0.55331127406605796</c:v>
                </c:pt>
                <c:pt idx="367">
                  <c:v>-0.55320096285779596</c:v>
                </c:pt>
                <c:pt idx="368">
                  <c:v>-0.55309266143809799</c:v>
                </c:pt>
                <c:pt idx="369">
                  <c:v>-0.55298640371633201</c:v>
                </c:pt>
                <c:pt idx="370">
                  <c:v>-0.55288221354453504</c:v>
                </c:pt>
                <c:pt idx="371">
                  <c:v>-0.55278010429160596</c:v>
                </c:pt>
                <c:pt idx="372">
                  <c:v>-0.55268007847738998</c:v>
                </c:pt>
                <c:pt idx="373">
                  <c:v>-0.55258212746868995</c:v>
                </c:pt>
                <c:pt idx="374">
                  <c:v>-0.55248623123832497</c:v>
                </c:pt>
                <c:pt idx="375">
                  <c:v>-0.55239261096604197</c:v>
                </c:pt>
                <c:pt idx="376">
                  <c:v>-0.55230075958989</c:v>
                </c:pt>
                <c:pt idx="377">
                  <c:v>-0.55221083740658095</c:v>
                </c:pt>
                <c:pt idx="378">
                  <c:v>-0.55212277761167605</c:v>
                </c:pt>
                <c:pt idx="379">
                  <c:v>-0.55203650162852302</c:v>
                </c:pt>
                <c:pt idx="380">
                  <c:v>-0.55195191922558295</c:v>
                </c:pt>
                <c:pt idx="381">
                  <c:v>-0.55186892869820803</c:v>
                </c:pt>
                <c:pt idx="382">
                  <c:v>-0.55178741711771295</c:v>
                </c:pt>
                <c:pt idx="383">
                  <c:v>-0.55170726065181597</c:v>
                </c:pt>
                <c:pt idx="384">
                  <c:v>-0.55162832496172598</c:v>
                </c:pt>
                <c:pt idx="385">
                  <c:v>-0.55155046568223998</c:v>
                </c:pt>
                <c:pt idx="386">
                  <c:v>-0.551473528991965</c:v>
                </c:pt>
                <c:pt idx="387">
                  <c:v>-0.551397352281079</c:v>
                </c:pt>
                <c:pt idx="388">
                  <c:v>-0.55132176492368801</c:v>
                </c:pt>
                <c:pt idx="389">
                  <c:v>-0.55124658916067204</c:v>
                </c:pt>
                <c:pt idx="390">
                  <c:v>-0.551171641096873</c:v>
                </c:pt>
                <c:pt idx="391">
                  <c:v>-0.55109673181346996</c:v>
                </c:pt>
                <c:pt idx="392">
                  <c:v>-0.55102166859244495</c:v>
                </c:pt>
                <c:pt idx="393">
                  <c:v>-0.55094625624530003</c:v>
                </c:pt>
                <c:pt idx="394">
                  <c:v>-0.55087029853287095</c:v>
                </c:pt>
                <c:pt idx="395">
                  <c:v>-0.55079359965742702</c:v>
                </c:pt>
                <c:pt idx="396">
                  <c:v>-0.55071596580276505</c:v>
                </c:pt>
                <c:pt idx="397">
                  <c:v>-0.55063720669303395</c:v>
                </c:pt>
                <c:pt idx="398">
                  <c:v>-0.55055713713709797</c:v>
                </c:pt>
                <c:pt idx="399">
                  <c:v>-0.55047557852278595</c:v>
                </c:pt>
                <c:pt idx="400">
                  <c:v>-0.55039236022472304</c:v>
                </c:pt>
                <c:pt idx="401">
                  <c:v>-0.55030732089091805</c:v>
                </c:pt>
                <c:pt idx="402">
                  <c:v>-0.55022030957685897</c:v>
                </c:pt>
                <c:pt idx="403">
                  <c:v>-0.55013118670154804</c:v>
                </c:pt>
                <c:pt idx="404">
                  <c:v>-0.55003982480735902</c:v>
                </c:pt>
                <c:pt idx="405">
                  <c:v>-0.54994610911435704</c:v>
                </c:pt>
                <c:pt idx="406">
                  <c:v>-0.54984993786918701</c:v>
                </c:pt>
                <c:pt idx="407">
                  <c:v>-0.54975122249816299</c:v>
                </c:pt>
                <c:pt idx="408">
                  <c:v>-0.54964988758304401</c:v>
                </c:pt>
                <c:pt idx="409">
                  <c:v>-0.54954587068548499</c:v>
                </c:pt>
                <c:pt idx="410">
                  <c:v>-0.54943912205184697</c:v>
                </c:pt>
                <c:pt idx="411">
                  <c:v>-0.549329101689359</c:v>
                </c:pt>
                <c:pt idx="412">
                  <c:v>-0.54921684735500398</c:v>
                </c:pt>
                <c:pt idx="413">
                  <c:v>-0.54910178046046099</c:v>
                </c:pt>
                <c:pt idx="414">
                  <c:v>-0.54898389756236299</c:v>
                </c:pt>
                <c:pt idx="415">
                  <c:v>-0.54886320595610505</c:v>
                </c:pt>
                <c:pt idx="416">
                  <c:v>-0.54873972333982102</c:v>
                </c:pt>
                <c:pt idx="417">
                  <c:v>-0.54861347754456102</c:v>
                </c:pt>
                <c:pt idx="418">
                  <c:v>-0.54848450633198698</c:v>
                </c:pt>
                <c:pt idx="419">
                  <c:v>-0.54835285725273297</c:v>
                </c:pt>
                <c:pt idx="420">
                  <c:v>-0.54821858755136899</c:v>
                </c:pt>
                <c:pt idx="421">
                  <c:v>-0.54808176409814202</c:v>
                </c:pt>
                <c:pt idx="422">
                  <c:v>-0.54794246332373997</c:v>
                </c:pt>
                <c:pt idx="423">
                  <c:v>-0.54780123823967797</c:v>
                </c:pt>
                <c:pt idx="424">
                  <c:v>-0.547657169353997</c:v>
                </c:pt>
                <c:pt idx="425">
                  <c:v>-0.54751091999789003</c:v>
                </c:pt>
                <c:pt idx="426">
                  <c:v>-0.54736260233130196</c:v>
                </c:pt>
                <c:pt idx="427">
                  <c:v>-0.54721233692952498</c:v>
                </c:pt>
                <c:pt idx="428">
                  <c:v>-0.547060252300267</c:v>
                </c:pt>
                <c:pt idx="429">
                  <c:v>-0.54690648428586597</c:v>
                </c:pt>
                <c:pt idx="430">
                  <c:v>-0.54675117535633599</c:v>
                </c:pt>
                <c:pt idx="431">
                  <c:v>-0.54659447380505799</c:v>
                </c:pt>
                <c:pt idx="432">
                  <c:v>-0.54643653286404303</c:v>
                </c:pt>
                <c:pt idx="433">
                  <c:v>-0.54627750975934397</c:v>
                </c:pt>
                <c:pt idx="434">
                  <c:v>-0.54611711787874895</c:v>
                </c:pt>
                <c:pt idx="435">
                  <c:v>-0.54595650102767501</c:v>
                </c:pt>
                <c:pt idx="436">
                  <c:v>-0.54579527218200496</c:v>
                </c:pt>
                <c:pt idx="437">
                  <c:v>-0.54563359705488801</c:v>
                </c:pt>
                <c:pt idx="438">
                  <c:v>-0.545471640250354</c:v>
                </c:pt>
                <c:pt idx="439">
                  <c:v>-0.54530956440401002</c:v>
                </c:pt>
                <c:pt idx="440">
                  <c:v>-0.54514752939125699</c:v>
                </c:pt>
                <c:pt idx="441">
                  <c:v>-0.54498569160306898</c:v>
                </c:pt>
                <c:pt idx="442">
                  <c:v>-0.54482420328497105</c:v>
                </c:pt>
                <c:pt idx="443">
                  <c:v>-0.54466321193120804</c:v>
                </c:pt>
                <c:pt idx="444">
                  <c:v>-0.54450285972317003</c:v>
                </c:pt>
                <c:pt idx="445">
                  <c:v>-0.54434328299925006</c:v>
                </c:pt>
                <c:pt idx="446">
                  <c:v>-0.54418461174231703</c:v>
                </c:pt>
                <c:pt idx="447">
                  <c:v>-0.54402746148813896</c:v>
                </c:pt>
                <c:pt idx="448">
                  <c:v>-0.54387087137153201</c:v>
                </c:pt>
                <c:pt idx="449">
                  <c:v>-0.54371554955920998</c:v>
                </c:pt>
                <c:pt idx="450">
                  <c:v>-0.54356159274339</c:v>
                </c:pt>
                <c:pt idx="451">
                  <c:v>-0.54340908891782902</c:v>
                </c:pt>
                <c:pt idx="452">
                  <c:v>-0.54325811669872903</c:v>
                </c:pt>
                <c:pt idx="453">
                  <c:v>-0.54310874461696601</c:v>
                </c:pt>
                <c:pt idx="454">
                  <c:v>-0.54296103038937304</c:v>
                </c:pt>
                <c:pt idx="455">
                  <c:v>-0.54281502018088601</c:v>
                </c:pt>
                <c:pt idx="456">
                  <c:v>-0.54267074787333003</c:v>
                </c:pt>
                <c:pt idx="457">
                  <c:v>-0.54252823436030395</c:v>
                </c:pt>
                <c:pt idx="458">
                  <c:v>-0.54238748689068605</c:v>
                </c:pt>
                <c:pt idx="459">
                  <c:v>-0.54224849848568601</c:v>
                </c:pt>
                <c:pt idx="460">
                  <c:v>-0.542111247455763</c:v>
                </c:pt>
                <c:pt idx="461">
                  <c:v>-0.54197569704409798</c:v>
                </c:pt>
                <c:pt idx="462">
                  <c:v>-0.54184179522237896</c:v>
                </c:pt>
                <c:pt idx="463">
                  <c:v>-0.54170947466250896</c:v>
                </c:pt>
                <c:pt idx="464">
                  <c:v>-0.54157865290434504</c:v>
                </c:pt>
                <c:pt idx="465">
                  <c:v>-0.54144923273485501</c:v>
                </c:pt>
                <c:pt idx="466">
                  <c:v>-0.54132110278828705</c:v>
                </c:pt>
                <c:pt idx="467">
                  <c:v>-0.54119413837024399</c:v>
                </c:pt>
                <c:pt idx="468">
                  <c:v>-0.54106753266451402</c:v>
                </c:pt>
                <c:pt idx="469">
                  <c:v>-0.54094257838233895</c:v>
                </c:pt>
                <c:pt idx="470">
                  <c:v>-0.54081833259513601</c:v>
                </c:pt>
                <c:pt idx="471">
                  <c:v>-0.54069463162522102</c:v>
                </c:pt>
                <c:pt idx="472">
                  <c:v>-0.54057130530175801</c:v>
                </c:pt>
                <c:pt idx="473">
                  <c:v>-0.54044817881246099</c:v>
                </c:pt>
                <c:pt idx="474">
                  <c:v>-0.54032507460631596</c:v>
                </c:pt>
                <c:pt idx="475">
                  <c:v>-0.540201814305866</c:v>
                </c:pt>
                <c:pt idx="476">
                  <c:v>-0.54007822058758903</c:v>
                </c:pt>
                <c:pt idx="477">
                  <c:v>-0.53995411899059897</c:v>
                </c:pt>
                <c:pt idx="478">
                  <c:v>-0.539829339617096</c:v>
                </c:pt>
                <c:pt idx="479">
                  <c:v>-0.53970371869247902</c:v>
                </c:pt>
                <c:pt idx="480">
                  <c:v>-0.53957709995854997</c:v>
                </c:pt>
                <c:pt idx="481">
                  <c:v>-0.53944933587945398</c:v>
                </c:pt>
                <c:pt idx="482">
                  <c:v>-0.53932028864655701</c:v>
                </c:pt>
                <c:pt idx="483">
                  <c:v>-0.53918983097501805</c:v>
                </c:pt>
                <c:pt idx="484">
                  <c:v>-0.53905784669115697</c:v>
                </c:pt>
                <c:pt idx="485">
                  <c:v>-0.53892423111544097</c:v>
                </c:pt>
                <c:pt idx="486">
                  <c:v>-0.53878889125097296</c:v>
                </c:pt>
                <c:pt idx="487">
                  <c:v>-0.53865174579151298</c:v>
                </c:pt>
                <c:pt idx="488">
                  <c:v>-0.53851272496630798</c:v>
                </c:pt>
                <c:pt idx="489">
                  <c:v>-0.53837177024123295</c:v>
                </c:pt>
                <c:pt idx="490">
                  <c:v>-0.53822883389715503</c:v>
                </c:pt>
                <c:pt idx="491">
                  <c:v>-0.53808387850688599</c:v>
                </c:pt>
                <c:pt idx="492">
                  <c:v>-0.53793687633188603</c:v>
                </c:pt>
                <c:pt idx="493">
                  <c:v>-0.53778780865902498</c:v>
                </c:pt>
                <c:pt idx="494">
                  <c:v>-0.53763666509635999</c:v>
                </c:pt>
                <c:pt idx="495">
                  <c:v>-0.53748344284522598</c:v>
                </c:pt>
                <c:pt idx="496">
                  <c:v>-0.53732814596396505</c:v>
                </c:pt>
                <c:pt idx="497">
                  <c:v>-0.53717078463659396</c:v>
                </c:pt>
                <c:pt idx="498">
                  <c:v>-0.53701137445762004</c:v>
                </c:pt>
                <c:pt idx="499">
                  <c:v>-0.536849935742157</c:v>
                </c:pt>
                <c:pt idx="500">
                  <c:v>-0.53668649286855197</c:v>
                </c:pt>
                <c:pt idx="501">
                  <c:v>-0.53652107365897805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1-4F95-90F8-DC61FA91CBDE}"/>
            </c:ext>
          </c:extLst>
        </c:ser>
        <c:ser>
          <c:idx val="3"/>
          <c:order val="3"/>
          <c:tx>
            <c:strRef>
              <c:f>'Silicon Material Data'!$L$24</c:f>
              <c:strCache>
                <c:ptCount val="1"/>
                <c:pt idx="0">
                  <c:v>Efp (eV)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'Silicon Material Data'!$H$25:$H$526</c:f>
              <c:numCache>
                <c:formatCode>0.000000E+00</c:formatCode>
                <c:ptCount val="502"/>
                <c:pt idx="0">
                  <c:v>0</c:v>
                </c:pt>
                <c:pt idx="1">
                  <c:v>999999999999.99902</c:v>
                </c:pt>
                <c:pt idx="2">
                  <c:v>1037528415818.01</c:v>
                </c:pt>
                <c:pt idx="3">
                  <c:v>1076465213629.83</c:v>
                </c:pt>
                <c:pt idx="4">
                  <c:v>1116863247780.5601</c:v>
                </c:pt>
                <c:pt idx="5">
                  <c:v>1158777356155.1201</c:v>
                </c:pt>
                <c:pt idx="6">
                  <c:v>1202264434617.4099</c:v>
                </c:pt>
                <c:pt idx="7">
                  <c:v>1247383514242.9399</c:v>
                </c:pt>
                <c:pt idx="8">
                  <c:v>1294195841449.98</c:v>
                </c:pt>
                <c:pt idx="9">
                  <c:v>1342764961137.8601</c:v>
                </c:pt>
                <c:pt idx="10">
                  <c:v>1393156802945.3</c:v>
                </c:pt>
                <c:pt idx="11">
                  <c:v>1445439770745.9199</c:v>
                </c:pt>
                <c:pt idx="12">
                  <c:v>1499684835502.3701</c:v>
                </c:pt>
                <c:pt idx="13">
                  <c:v>1555965631605.0701</c:v>
                </c:pt>
                <c:pt idx="14">
                  <c:v>1614358556826.48</c:v>
                </c:pt>
                <c:pt idx="15">
                  <c:v>1674942876026.4299</c:v>
                </c:pt>
                <c:pt idx="16">
                  <c:v>1737800828749.3701</c:v>
                </c:pt>
                <c:pt idx="17">
                  <c:v>1803017740859.5701</c:v>
                </c:pt>
                <c:pt idx="18">
                  <c:v>1870682140365.79</c:v>
                </c:pt>
                <c:pt idx="19">
                  <c:v>1940885877592.77</c:v>
                </c:pt>
                <c:pt idx="20">
                  <c:v>2013724249862.3799</c:v>
                </c:pt>
                <c:pt idx="21">
                  <c:v>2089296130854.03</c:v>
                </c:pt>
                <c:pt idx="22">
                  <c:v>2167704104819.6899</c:v>
                </c:pt>
                <c:pt idx="23">
                  <c:v>2249054605835.7798</c:v>
                </c:pt>
                <c:pt idx="24">
                  <c:v>2333458062280.9902</c:v>
                </c:pt>
                <c:pt idx="25">
                  <c:v>2421029046736.1699</c:v>
                </c:pt>
                <c:pt idx="26">
                  <c:v>2511886431509.5698</c:v>
                </c:pt>
                <c:pt idx="27">
                  <c:v>2606153549998.8901</c:v>
                </c:pt>
                <c:pt idx="28">
                  <c:v>2703958364108.8398</c:v>
                </c:pt>
                <c:pt idx="29">
                  <c:v>2805433637951.71</c:v>
                </c:pt>
                <c:pt idx="30">
                  <c:v>2910717118066.5898</c:v>
                </c:pt>
                <c:pt idx="31">
                  <c:v>3019951720402.0098</c:v>
                </c:pt>
                <c:pt idx="32">
                  <c:v>3133285724315.5801</c:v>
                </c:pt>
                <c:pt idx="33">
                  <c:v>3250872973854.3398</c:v>
                </c:pt>
                <c:pt idx="34">
                  <c:v>3372873086588.6802</c:v>
                </c:pt>
                <c:pt idx="35">
                  <c:v>3499451670283.5698</c:v>
                </c:pt>
                <c:pt idx="36">
                  <c:v>3630780547701.0098</c:v>
                </c:pt>
                <c:pt idx="37">
                  <c:v>3767037989839.0801</c:v>
                </c:pt>
                <c:pt idx="38">
                  <c:v>3908408957924.0098</c:v>
                </c:pt>
                <c:pt idx="39">
                  <c:v>4055085354483.8301</c:v>
                </c:pt>
                <c:pt idx="40">
                  <c:v>4207266283844.4302</c:v>
                </c:pt>
                <c:pt idx="41">
                  <c:v>4365158322401.6499</c:v>
                </c:pt>
                <c:pt idx="42">
                  <c:v>4528975799036.21</c:v>
                </c:pt>
                <c:pt idx="43">
                  <c:v>4698941086052.1396</c:v>
                </c:pt>
                <c:pt idx="44">
                  <c:v>4875284901033.8496</c:v>
                </c:pt>
                <c:pt idx="45">
                  <c:v>5058246620031.1299</c:v>
                </c:pt>
                <c:pt idx="46">
                  <c:v>5248074602497.7197</c:v>
                </c:pt>
                <c:pt idx="47">
                  <c:v>5445026528424.21</c:v>
                </c:pt>
                <c:pt idx="48">
                  <c:v>5649369748123.0195</c:v>
                </c:pt>
                <c:pt idx="49">
                  <c:v>5861381645140.2695</c:v>
                </c:pt>
                <c:pt idx="50">
                  <c:v>6081350012787.1602</c:v>
                </c:pt>
                <c:pt idx="51">
                  <c:v>6309573444801.9199</c:v>
                </c:pt>
                <c:pt idx="52">
                  <c:v>6546361740672.7402</c:v>
                </c:pt>
                <c:pt idx="53">
                  <c:v>6792036326171.8398</c:v>
                </c:pt>
                <c:pt idx="54">
                  <c:v>7046930689671.4697</c:v>
                </c:pt>
                <c:pt idx="55">
                  <c:v>7311390834834.1797</c:v>
                </c:pt>
                <c:pt idx="56">
                  <c:v>7585775750291.8203</c:v>
                </c:pt>
                <c:pt idx="57">
                  <c:v>7870457896950.9697</c:v>
                </c:pt>
                <c:pt idx="58">
                  <c:v>8165823713585.9102</c:v>
                </c:pt>
                <c:pt idx="59">
                  <c:v>8472274141405.96</c:v>
                </c:pt>
                <c:pt idx="60">
                  <c:v>8790225168308.8398</c:v>
                </c:pt>
                <c:pt idx="61">
                  <c:v>9120108393559.0996</c:v>
                </c:pt>
                <c:pt idx="62">
                  <c:v>9462371613657.9395</c:v>
                </c:pt>
                <c:pt idx="63">
                  <c:v>9817479430199.8203</c:v>
                </c:pt>
                <c:pt idx="64">
                  <c:v>10185913880541.1</c:v>
                </c:pt>
                <c:pt idx="65">
                  <c:v>10568175092136.5</c:v>
                </c:pt>
                <c:pt idx="66">
                  <c:v>10964781961431.801</c:v>
                </c:pt>
                <c:pt idx="67">
                  <c:v>11376272858234.301</c:v>
                </c:pt>
                <c:pt idx="68">
                  <c:v>11803206356517.199</c:v>
                </c:pt>
                <c:pt idx="69">
                  <c:v>12246161992650.4</c:v>
                </c:pt>
                <c:pt idx="70">
                  <c:v>12705741052085.301</c:v>
                </c:pt>
                <c:pt idx="71">
                  <c:v>13182567385564</c:v>
                </c:pt>
                <c:pt idx="72">
                  <c:v>13677288255958.4</c:v>
                </c:pt>
                <c:pt idx="73">
                  <c:v>14190575216890.9</c:v>
                </c:pt>
                <c:pt idx="74">
                  <c:v>14723125024327.199</c:v>
                </c:pt>
                <c:pt idx="75">
                  <c:v>15275660582380.6</c:v>
                </c:pt>
                <c:pt idx="76">
                  <c:v>15848931924611.1</c:v>
                </c:pt>
                <c:pt idx="77">
                  <c:v>16443717232149.199</c:v>
                </c:pt>
                <c:pt idx="78">
                  <c:v>17060823890031.199</c:v>
                </c:pt>
                <c:pt idx="79">
                  <c:v>17701089583174.199</c:v>
                </c:pt>
                <c:pt idx="80">
                  <c:v>18365383433483.398</c:v>
                </c:pt>
                <c:pt idx="81">
                  <c:v>19054607179632.398</c:v>
                </c:pt>
                <c:pt idx="82">
                  <c:v>19769696401118.5</c:v>
                </c:pt>
                <c:pt idx="83">
                  <c:v>20511621788255.602</c:v>
                </c:pt>
                <c:pt idx="84">
                  <c:v>21281390459827.102</c:v>
                </c:pt>
                <c:pt idx="85">
                  <c:v>22080047330188.898</c:v>
                </c:pt>
                <c:pt idx="86">
                  <c:v>22908676527677.699</c:v>
                </c:pt>
                <c:pt idx="87">
                  <c:v>23768402866248.699</c:v>
                </c:pt>
                <c:pt idx="88">
                  <c:v>24660393372343.398</c:v>
                </c:pt>
                <c:pt idx="89">
                  <c:v>25585858869056.398</c:v>
                </c:pt>
                <c:pt idx="90">
                  <c:v>26546055619755.301</c:v>
                </c:pt>
                <c:pt idx="91">
                  <c:v>27542287033381.602</c:v>
                </c:pt>
                <c:pt idx="92">
                  <c:v>28575905433749.398</c:v>
                </c:pt>
                <c:pt idx="93">
                  <c:v>29648313895243.398</c:v>
                </c:pt>
                <c:pt idx="94">
                  <c:v>30760968147407</c:v>
                </c:pt>
                <c:pt idx="95">
                  <c:v>31915378551007.5</c:v>
                </c:pt>
                <c:pt idx="96">
                  <c:v>33113112148259</c:v>
                </c:pt>
                <c:pt idx="97">
                  <c:v>34355794789987.398</c:v>
                </c:pt>
                <c:pt idx="98">
                  <c:v>35645113342624.398</c:v>
                </c:pt>
                <c:pt idx="99">
                  <c:v>36982817978026.602</c:v>
                </c:pt>
                <c:pt idx="100">
                  <c:v>38370724549227.898</c:v>
                </c:pt>
                <c:pt idx="101">
                  <c:v>39810717055349.602</c:v>
                </c:pt>
                <c:pt idx="102">
                  <c:v>41304750199016</c:v>
                </c:pt>
                <c:pt idx="103">
                  <c:v>42854852039743.898</c:v>
                </c:pt>
                <c:pt idx="104">
                  <c:v>44463126746910.797</c:v>
                </c:pt>
                <c:pt idx="105">
                  <c:v>46131757456037.898</c:v>
                </c:pt>
                <c:pt idx="106">
                  <c:v>47863009232263.797</c:v>
                </c:pt>
                <c:pt idx="107">
                  <c:v>49659232145033.5</c:v>
                </c:pt>
                <c:pt idx="108">
                  <c:v>51522864458175.5</c:v>
                </c:pt>
                <c:pt idx="109">
                  <c:v>53456435939697.102</c:v>
                </c:pt>
                <c:pt idx="110">
                  <c:v>55462571295791</c:v>
                </c:pt>
                <c:pt idx="111">
                  <c:v>57543993733715.602</c:v>
                </c:pt>
                <c:pt idx="112">
                  <c:v>59703528658383.703</c:v>
                </c:pt>
                <c:pt idx="113">
                  <c:v>61944107507677.898</c:v>
                </c:pt>
                <c:pt idx="114">
                  <c:v>64268771731701.797</c:v>
                </c:pt>
                <c:pt idx="115">
                  <c:v>66680676921362.102</c:v>
                </c:pt>
                <c:pt idx="116">
                  <c:v>69183097091893.5</c:v>
                </c:pt>
                <c:pt idx="117">
                  <c:v>71779429127136.094</c:v>
                </c:pt>
                <c:pt idx="118">
                  <c:v>74473197390598.906</c:v>
                </c:pt>
                <c:pt idx="119">
                  <c:v>77268058509570.297</c:v>
                </c:pt>
                <c:pt idx="120">
                  <c:v>80167806338767.703</c:v>
                </c:pt>
                <c:pt idx="121">
                  <c:v>83176377110267.203</c:v>
                </c:pt>
                <c:pt idx="122">
                  <c:v>86297854776696.906</c:v>
                </c:pt>
                <c:pt idx="123">
                  <c:v>89536476554959.594</c:v>
                </c:pt>
                <c:pt idx="124">
                  <c:v>92896638677993.594</c:v>
                </c:pt>
                <c:pt idx="125">
                  <c:v>96382902362396.703</c:v>
                </c:pt>
                <c:pt idx="126">
                  <c:v>100000000000000</c:v>
                </c:pt>
                <c:pt idx="127">
                  <c:v>103752841581801</c:v>
                </c:pt>
                <c:pt idx="128">
                  <c:v>107646521362983</c:v>
                </c:pt>
                <c:pt idx="129">
                  <c:v>111686324778056</c:v>
                </c:pt>
                <c:pt idx="130">
                  <c:v>115877735615512</c:v>
                </c:pt>
                <c:pt idx="131">
                  <c:v>120226443461741</c:v>
                </c:pt>
                <c:pt idx="132">
                  <c:v>124738351424293</c:v>
                </c:pt>
                <c:pt idx="133">
                  <c:v>129419584144998</c:v>
                </c:pt>
                <c:pt idx="134">
                  <c:v>134276496113786</c:v>
                </c:pt>
                <c:pt idx="135">
                  <c:v>139315680294529</c:v>
                </c:pt>
                <c:pt idx="136">
                  <c:v>144543977074592</c:v>
                </c:pt>
                <c:pt idx="137">
                  <c:v>149968483550236</c:v>
                </c:pt>
                <c:pt idx="138">
                  <c:v>155596563160507</c:v>
                </c:pt>
                <c:pt idx="139">
                  <c:v>161435855682648</c:v>
                </c:pt>
                <c:pt idx="140">
                  <c:v>167494287602644</c:v>
                </c:pt>
                <c:pt idx="141">
                  <c:v>173780082874937</c:v>
                </c:pt>
                <c:pt idx="142">
                  <c:v>180301774085957</c:v>
                </c:pt>
                <c:pt idx="143">
                  <c:v>187068214036580</c:v>
                </c:pt>
                <c:pt idx="144">
                  <c:v>194088587759277</c:v>
                </c:pt>
                <c:pt idx="145">
                  <c:v>201372424986239</c:v>
                </c:pt>
                <c:pt idx="146">
                  <c:v>208929613085403</c:v>
                </c:pt>
                <c:pt idx="147">
                  <c:v>216770410481969</c:v>
                </c:pt>
                <c:pt idx="148">
                  <c:v>224905460583577</c:v>
                </c:pt>
                <c:pt idx="149">
                  <c:v>233345806228099</c:v>
                </c:pt>
                <c:pt idx="150">
                  <c:v>242102904673617</c:v>
                </c:pt>
                <c:pt idx="151">
                  <c:v>251188643150957</c:v>
                </c:pt>
                <c:pt idx="152">
                  <c:v>260615354999889</c:v>
                </c:pt>
                <c:pt idx="153">
                  <c:v>270395836410884</c:v>
                </c:pt>
                <c:pt idx="154">
                  <c:v>280543363795170</c:v>
                </c:pt>
                <c:pt idx="155">
                  <c:v>291071711806660</c:v>
                </c:pt>
                <c:pt idx="156">
                  <c:v>301995172040202</c:v>
                </c:pt>
                <c:pt idx="157">
                  <c:v>313328572431558</c:v>
                </c:pt>
                <c:pt idx="158">
                  <c:v>325087297385433</c:v>
                </c:pt>
                <c:pt idx="159">
                  <c:v>337287308658869</c:v>
                </c:pt>
                <c:pt idx="160">
                  <c:v>349945167028356</c:v>
                </c:pt>
                <c:pt idx="161">
                  <c:v>363078054770102</c:v>
                </c:pt>
                <c:pt idx="162">
                  <c:v>376703798983908</c:v>
                </c:pt>
                <c:pt idx="163">
                  <c:v>390840895792400</c:v>
                </c:pt>
                <c:pt idx="164">
                  <c:v>405508535448384</c:v>
                </c:pt>
                <c:pt idx="165">
                  <c:v>420726628384443</c:v>
                </c:pt>
                <c:pt idx="166">
                  <c:v>436515832240166</c:v>
                </c:pt>
                <c:pt idx="167">
                  <c:v>452897579903620</c:v>
                </c:pt>
                <c:pt idx="168">
                  <c:v>469894108605213</c:v>
                </c:pt>
                <c:pt idx="169">
                  <c:v>487528490103386</c:v>
                </c:pt>
                <c:pt idx="170">
                  <c:v>505824662003112</c:v>
                </c:pt>
                <c:pt idx="171">
                  <c:v>524807460249773</c:v>
                </c:pt>
                <c:pt idx="172">
                  <c:v>544502652842420</c:v>
                </c:pt>
                <c:pt idx="173">
                  <c:v>564936974812304</c:v>
                </c:pt>
                <c:pt idx="174">
                  <c:v>586138164514028</c:v>
                </c:pt>
                <c:pt idx="175">
                  <c:v>608135001278720</c:v>
                </c:pt>
                <c:pt idx="176">
                  <c:v>630957344480193</c:v>
                </c:pt>
                <c:pt idx="177">
                  <c:v>654636174067273</c:v>
                </c:pt>
                <c:pt idx="178">
                  <c:v>679203632617185</c:v>
                </c:pt>
                <c:pt idx="179">
                  <c:v>704693068967146</c:v>
                </c:pt>
                <c:pt idx="180">
                  <c:v>731139083483419</c:v>
                </c:pt>
                <c:pt idx="181">
                  <c:v>758577575029183</c:v>
                </c:pt>
                <c:pt idx="182">
                  <c:v>787045789695096</c:v>
                </c:pt>
                <c:pt idx="183">
                  <c:v>816582371358593</c:v>
                </c:pt>
                <c:pt idx="184">
                  <c:v>847227414140594</c:v>
                </c:pt>
                <c:pt idx="185">
                  <c:v>879022516830886</c:v>
                </c:pt>
                <c:pt idx="186">
                  <c:v>912010839355909</c:v>
                </c:pt>
                <c:pt idx="187">
                  <c:v>946237161365789</c:v>
                </c:pt>
                <c:pt idx="188">
                  <c:v>981747943019984</c:v>
                </c:pt>
                <c:pt idx="189">
                  <c:v>1018591388054110</c:v>
                </c:pt>
                <c:pt idx="190">
                  <c:v>1056817509213660</c:v>
                </c:pt>
                <c:pt idx="191">
                  <c:v>1096478196143180</c:v>
                </c:pt>
                <c:pt idx="192">
                  <c:v>1137627285823430</c:v>
                </c:pt>
                <c:pt idx="193">
                  <c:v>1180320635651720</c:v>
                </c:pt>
                <c:pt idx="194">
                  <c:v>1224616199265040</c:v>
                </c:pt>
                <c:pt idx="195">
                  <c:v>1270574105208540</c:v>
                </c:pt>
                <c:pt idx="196">
                  <c:v>1318256738556400</c:v>
                </c:pt>
                <c:pt idx="197">
                  <c:v>1367728825595850</c:v>
                </c:pt>
                <c:pt idx="198">
                  <c:v>1419057521689090</c:v>
                </c:pt>
                <c:pt idx="199">
                  <c:v>1472312502432720</c:v>
                </c:pt>
                <c:pt idx="200">
                  <c:v>1527566058238070</c:v>
                </c:pt>
                <c:pt idx="201">
                  <c:v>1584893192461100</c:v>
                </c:pt>
                <c:pt idx="202">
                  <c:v>1644371723214930</c:v>
                </c:pt>
                <c:pt idx="203">
                  <c:v>1706082389003120</c:v>
                </c:pt>
                <c:pt idx="204">
                  <c:v>1770108958317420</c:v>
                </c:pt>
                <c:pt idx="205">
                  <c:v>1836538343348340</c:v>
                </c:pt>
                <c:pt idx="206">
                  <c:v>1905460717963230</c:v>
                </c:pt>
                <c:pt idx="207">
                  <c:v>1976969640111860</c:v>
                </c:pt>
                <c:pt idx="208">
                  <c:v>2051162178825550</c:v>
                </c:pt>
                <c:pt idx="209">
                  <c:v>2128139045982710</c:v>
                </c:pt>
                <c:pt idx="210">
                  <c:v>2208004733018890</c:v>
                </c:pt>
                <c:pt idx="211">
                  <c:v>2290867652767770</c:v>
                </c:pt>
                <c:pt idx="212">
                  <c:v>2376840286624870</c:v>
                </c:pt>
                <c:pt idx="213">
                  <c:v>2466039337234330</c:v>
                </c:pt>
                <c:pt idx="214">
                  <c:v>2558585886905640</c:v>
                </c:pt>
                <c:pt idx="215">
                  <c:v>2654605561975530</c:v>
                </c:pt>
                <c:pt idx="216">
                  <c:v>2754228703338170</c:v>
                </c:pt>
                <c:pt idx="217">
                  <c:v>2857590543374940</c:v>
                </c:pt>
                <c:pt idx="218">
                  <c:v>2964831389524350</c:v>
                </c:pt>
                <c:pt idx="219">
                  <c:v>3076096814740700</c:v>
                </c:pt>
                <c:pt idx="220">
                  <c:v>3191537855100750</c:v>
                </c:pt>
                <c:pt idx="221">
                  <c:v>3311311214825910</c:v>
                </c:pt>
                <c:pt idx="222">
                  <c:v>3435579478998730</c:v>
                </c:pt>
                <c:pt idx="223">
                  <c:v>3564511334262440</c:v>
                </c:pt>
                <c:pt idx="224">
                  <c:v>3698281797802650</c:v>
                </c:pt>
                <c:pt idx="225">
                  <c:v>3837072454922770</c:v>
                </c:pt>
                <c:pt idx="226">
                  <c:v>3981071705534970</c:v>
                </c:pt>
                <c:pt idx="227">
                  <c:v>4130475019901600</c:v>
                </c:pt>
                <c:pt idx="228">
                  <c:v>4285485203974400</c:v>
                </c:pt>
                <c:pt idx="229">
                  <c:v>4446312674691070</c:v>
                </c:pt>
                <c:pt idx="230">
                  <c:v>4613175745603800</c:v>
                </c:pt>
                <c:pt idx="231">
                  <c:v>4786300923226380</c:v>
                </c:pt>
                <c:pt idx="232">
                  <c:v>4965923214503370</c:v>
                </c:pt>
                <c:pt idx="233">
                  <c:v>5152286445817560</c:v>
                </c:pt>
                <c:pt idx="234">
                  <c:v>5345643593969700</c:v>
                </c:pt>
                <c:pt idx="235">
                  <c:v>5546257129579110</c:v>
                </c:pt>
                <c:pt idx="236">
                  <c:v>5754399373371560</c:v>
                </c:pt>
                <c:pt idx="237">
                  <c:v>5970352865838380</c:v>
                </c:pt>
                <c:pt idx="238">
                  <c:v>6194410750767810</c:v>
                </c:pt>
                <c:pt idx="239">
                  <c:v>6426877173170170</c:v>
                </c:pt>
                <c:pt idx="240">
                  <c:v>6668067692136220</c:v>
                </c:pt>
                <c:pt idx="241">
                  <c:v>6918309709189390</c:v>
                </c:pt>
                <c:pt idx="242">
                  <c:v>7177942912713630</c:v>
                </c:pt>
                <c:pt idx="243">
                  <c:v>7447319739059880</c:v>
                </c:pt>
                <c:pt idx="244">
                  <c:v>7726805850956990</c:v>
                </c:pt>
                <c:pt idx="245">
                  <c:v>8016780633876790</c:v>
                </c:pt>
                <c:pt idx="246">
                  <c:v>8317637711026740</c:v>
                </c:pt>
                <c:pt idx="247">
                  <c:v>8629785477669710</c:v>
                </c:pt>
                <c:pt idx="248">
                  <c:v>8953647655495920</c:v>
                </c:pt>
                <c:pt idx="249">
                  <c:v>9289663867799320</c:v>
                </c:pt>
                <c:pt idx="250">
                  <c:v>9638290236239700</c:v>
                </c:pt>
                <c:pt idx="251">
                  <c:v>1E+16</c:v>
                </c:pt>
                <c:pt idx="252">
                  <c:v>1.03752841581801E+16</c:v>
                </c:pt>
                <c:pt idx="253">
                  <c:v>1.07646521362983E+16</c:v>
                </c:pt>
                <c:pt idx="254">
                  <c:v>1.11686324778056E+16</c:v>
                </c:pt>
                <c:pt idx="255">
                  <c:v>1.15877735615512E+16</c:v>
                </c:pt>
                <c:pt idx="256">
                  <c:v>1.20226443461741E+16</c:v>
                </c:pt>
                <c:pt idx="257">
                  <c:v>1.24738351424294E+16</c:v>
                </c:pt>
                <c:pt idx="258">
                  <c:v>1.29419584144998E+16</c:v>
                </c:pt>
                <c:pt idx="259">
                  <c:v>1.34276496113786E+16</c:v>
                </c:pt>
                <c:pt idx="260">
                  <c:v>1.3931568029453E+16</c:v>
                </c:pt>
                <c:pt idx="261">
                  <c:v>1.44543977074593E+16</c:v>
                </c:pt>
                <c:pt idx="262">
                  <c:v>1.49968483550237E+16</c:v>
                </c:pt>
                <c:pt idx="263">
                  <c:v>1.55596563160507E+16</c:v>
                </c:pt>
                <c:pt idx="264">
                  <c:v>1.61435855682648E+16</c:v>
                </c:pt>
                <c:pt idx="265">
                  <c:v>1.67494287602644E+16</c:v>
                </c:pt>
                <c:pt idx="266">
                  <c:v>1.73780082874937E+16</c:v>
                </c:pt>
                <c:pt idx="267">
                  <c:v>1.80301774085956E+16</c:v>
                </c:pt>
                <c:pt idx="268">
                  <c:v>1.8706821403658E+16</c:v>
                </c:pt>
                <c:pt idx="269">
                  <c:v>1.94088587759277E+16</c:v>
                </c:pt>
                <c:pt idx="270">
                  <c:v>2.01372424986239E+16</c:v>
                </c:pt>
                <c:pt idx="271">
                  <c:v>2.08929613085404E+16</c:v>
                </c:pt>
                <c:pt idx="272">
                  <c:v>2.16770410481968E+16</c:v>
                </c:pt>
                <c:pt idx="273">
                  <c:v>2.24905460583578E+16</c:v>
                </c:pt>
                <c:pt idx="274">
                  <c:v>2.33345806228099E+16</c:v>
                </c:pt>
                <c:pt idx="275">
                  <c:v>2.42102904673618E+16</c:v>
                </c:pt>
                <c:pt idx="276">
                  <c:v>2.51188643150957E+16</c:v>
                </c:pt>
                <c:pt idx="277">
                  <c:v>2.60615354999888E+16</c:v>
                </c:pt>
                <c:pt idx="278">
                  <c:v>2.70395836410884E+16</c:v>
                </c:pt>
                <c:pt idx="279">
                  <c:v>2.8054336379517E+16</c:v>
                </c:pt>
                <c:pt idx="280">
                  <c:v>2.91071711806661E+16</c:v>
                </c:pt>
                <c:pt idx="281">
                  <c:v>3.01995172040201E+16</c:v>
                </c:pt>
                <c:pt idx="282">
                  <c:v>3.13328572431557E+16</c:v>
                </c:pt>
                <c:pt idx="283">
                  <c:v>3.25087297385434E+16</c:v>
                </c:pt>
                <c:pt idx="284">
                  <c:v>3.37287308658867E+16</c:v>
                </c:pt>
                <c:pt idx="285">
                  <c:v>3.49945167028357E+16</c:v>
                </c:pt>
                <c:pt idx="286">
                  <c:v>3.630780547701E+16</c:v>
                </c:pt>
                <c:pt idx="287">
                  <c:v>3.7670379898390896E+16</c:v>
                </c:pt>
                <c:pt idx="288">
                  <c:v>3.9084089579240096E+16</c:v>
                </c:pt>
                <c:pt idx="289">
                  <c:v>4.0550853544838496E+16</c:v>
                </c:pt>
                <c:pt idx="290">
                  <c:v>4.20726628384444E+16</c:v>
                </c:pt>
                <c:pt idx="291">
                  <c:v>4.36515832240164E+16</c:v>
                </c:pt>
                <c:pt idx="292">
                  <c:v>4.5289757990362096E+16</c:v>
                </c:pt>
                <c:pt idx="293">
                  <c:v>4.69894108605214E+16</c:v>
                </c:pt>
                <c:pt idx="294">
                  <c:v>4.8752849010338704E+16</c:v>
                </c:pt>
                <c:pt idx="295">
                  <c:v>5.0582466200311296E+16</c:v>
                </c:pt>
                <c:pt idx="296">
                  <c:v>5.2480746024977E+16</c:v>
                </c:pt>
                <c:pt idx="297">
                  <c:v>5.4450265284242096E+16</c:v>
                </c:pt>
                <c:pt idx="298">
                  <c:v>5.6493697481230496E+16</c:v>
                </c:pt>
                <c:pt idx="299">
                  <c:v>5.8613816451402896E+16</c:v>
                </c:pt>
                <c:pt idx="300">
                  <c:v>6.0813500127871696E+16</c:v>
                </c:pt>
                <c:pt idx="301">
                  <c:v>6.3095734448019504E+16</c:v>
                </c:pt>
                <c:pt idx="302">
                  <c:v>6.54636174067274E+16</c:v>
                </c:pt>
                <c:pt idx="303">
                  <c:v>6.7920363261718704E+16</c:v>
                </c:pt>
                <c:pt idx="304">
                  <c:v>7.0469306896714704E+16</c:v>
                </c:pt>
                <c:pt idx="305">
                  <c:v>7.31139083483416E+16</c:v>
                </c:pt>
                <c:pt idx="306">
                  <c:v>7.5857757502918496E+16</c:v>
                </c:pt>
                <c:pt idx="307">
                  <c:v>7.8704578969509792E+16</c:v>
                </c:pt>
                <c:pt idx="308">
                  <c:v>8.1658237135859504E+16</c:v>
                </c:pt>
                <c:pt idx="309">
                  <c:v>8.47227414140596E+16</c:v>
                </c:pt>
                <c:pt idx="310">
                  <c:v>8.7902251683088192E+16</c:v>
                </c:pt>
                <c:pt idx="311">
                  <c:v>9.1201083935591104E+16</c:v>
                </c:pt>
                <c:pt idx="312">
                  <c:v>9.4623716136579104E+16</c:v>
                </c:pt>
                <c:pt idx="313">
                  <c:v>9.8174794301998592E+16</c:v>
                </c:pt>
                <c:pt idx="314">
                  <c:v>1.0185913880541101E+17</c:v>
                </c:pt>
                <c:pt idx="315">
                  <c:v>1.0568175092136499E+17</c:v>
                </c:pt>
                <c:pt idx="316">
                  <c:v>1.09647819614318E+17</c:v>
                </c:pt>
                <c:pt idx="317">
                  <c:v>1.13762728582342E+17</c:v>
                </c:pt>
                <c:pt idx="318">
                  <c:v>1.1803206356517299E+17</c:v>
                </c:pt>
                <c:pt idx="319">
                  <c:v>1.22461619926504E+17</c:v>
                </c:pt>
                <c:pt idx="320">
                  <c:v>1.2705741052085299E+17</c:v>
                </c:pt>
                <c:pt idx="321">
                  <c:v>1.3182567385564E+17</c:v>
                </c:pt>
                <c:pt idx="322">
                  <c:v>1.3677288255958499E+17</c:v>
                </c:pt>
                <c:pt idx="323">
                  <c:v>1.4190575216890899E+17</c:v>
                </c:pt>
                <c:pt idx="324">
                  <c:v>1.4723125024327101E+17</c:v>
                </c:pt>
                <c:pt idx="325">
                  <c:v>1.5275660582380701E+17</c:v>
                </c:pt>
                <c:pt idx="326">
                  <c:v>1.5848931924611101E+17</c:v>
                </c:pt>
                <c:pt idx="327">
                  <c:v>1.6443717232149299E+17</c:v>
                </c:pt>
                <c:pt idx="328">
                  <c:v>1.70608238900312E+17</c:v>
                </c:pt>
                <c:pt idx="329">
                  <c:v>1.7701089583174099E+17</c:v>
                </c:pt>
                <c:pt idx="330">
                  <c:v>1.8365383433483398E+17</c:v>
                </c:pt>
                <c:pt idx="331">
                  <c:v>1.90546071796324E+17</c:v>
                </c:pt>
                <c:pt idx="332">
                  <c:v>1.9769696401118598E+17</c:v>
                </c:pt>
                <c:pt idx="333">
                  <c:v>2.05116217882556E+17</c:v>
                </c:pt>
                <c:pt idx="334">
                  <c:v>2.1281390459827002E+17</c:v>
                </c:pt>
                <c:pt idx="335">
                  <c:v>2.2080047330188998E+17</c:v>
                </c:pt>
                <c:pt idx="336">
                  <c:v>2.2908676527677798E+17</c:v>
                </c:pt>
                <c:pt idx="337">
                  <c:v>2.37684028662488E+17</c:v>
                </c:pt>
                <c:pt idx="338">
                  <c:v>2.4660393372343299E+17</c:v>
                </c:pt>
                <c:pt idx="339">
                  <c:v>2.5585858869056301E+17</c:v>
                </c:pt>
                <c:pt idx="340">
                  <c:v>2.6546055619755299E+17</c:v>
                </c:pt>
                <c:pt idx="341">
                  <c:v>2.7542287033381699E+17</c:v>
                </c:pt>
                <c:pt idx="342">
                  <c:v>2.8575905433749402E+17</c:v>
                </c:pt>
                <c:pt idx="343">
                  <c:v>2.9648313895243302E+17</c:v>
                </c:pt>
                <c:pt idx="344">
                  <c:v>3.0760968147406899E+17</c:v>
                </c:pt>
                <c:pt idx="345">
                  <c:v>3.1915378551007501E+17</c:v>
                </c:pt>
                <c:pt idx="346">
                  <c:v>3.31131121482592E+17</c:v>
                </c:pt>
                <c:pt idx="347">
                  <c:v>3.4355794789987398E+17</c:v>
                </c:pt>
                <c:pt idx="348">
                  <c:v>3.5645113342624301E+17</c:v>
                </c:pt>
                <c:pt idx="349">
                  <c:v>3.6982817978026598E+17</c:v>
                </c:pt>
                <c:pt idx="350">
                  <c:v>3.8370724549227802E+17</c:v>
                </c:pt>
                <c:pt idx="351">
                  <c:v>3.9810717055349798E+17</c:v>
                </c:pt>
                <c:pt idx="352">
                  <c:v>4.1304750199016102E+17</c:v>
                </c:pt>
                <c:pt idx="353">
                  <c:v>4.2854852039743802E+17</c:v>
                </c:pt>
                <c:pt idx="354">
                  <c:v>4.4463126746910797E+17</c:v>
                </c:pt>
                <c:pt idx="355">
                  <c:v>4.6131757456037798E+17</c:v>
                </c:pt>
                <c:pt idx="356">
                  <c:v>4.7863009232263898E+17</c:v>
                </c:pt>
                <c:pt idx="357">
                  <c:v>4.9659232145033498E+17</c:v>
                </c:pt>
                <c:pt idx="358">
                  <c:v>5.1522864458175699E+17</c:v>
                </c:pt>
                <c:pt idx="359">
                  <c:v>5.3456435939697101E+17</c:v>
                </c:pt>
                <c:pt idx="360">
                  <c:v>5.54625712957912E+17</c:v>
                </c:pt>
                <c:pt idx="361">
                  <c:v>5.7543993733715699E+17</c:v>
                </c:pt>
                <c:pt idx="362">
                  <c:v>5.9703528658383501E+17</c:v>
                </c:pt>
                <c:pt idx="363">
                  <c:v>6.1944107507678195E+17</c:v>
                </c:pt>
                <c:pt idx="364">
                  <c:v>6.4268771731701901E+17</c:v>
                </c:pt>
                <c:pt idx="365">
                  <c:v>6.6680676921362406E+17</c:v>
                </c:pt>
                <c:pt idx="366">
                  <c:v>6.9183097091893606E+17</c:v>
                </c:pt>
                <c:pt idx="367">
                  <c:v>7.1779429127135898E+17</c:v>
                </c:pt>
                <c:pt idx="368">
                  <c:v>7.4473197390599002E+17</c:v>
                </c:pt>
                <c:pt idx="369">
                  <c:v>7.7268058509570598E+17</c:v>
                </c:pt>
                <c:pt idx="370">
                  <c:v>8.0167806338768102E+17</c:v>
                </c:pt>
                <c:pt idx="371">
                  <c:v>8.3176377110266995E+17</c:v>
                </c:pt>
                <c:pt idx="372">
                  <c:v>8.6297854776696704E+17</c:v>
                </c:pt>
                <c:pt idx="373">
                  <c:v>8.9536476554959398E+17</c:v>
                </c:pt>
                <c:pt idx="374">
                  <c:v>9.2896638677993997E+17</c:v>
                </c:pt>
                <c:pt idx="375">
                  <c:v>9.6382902362397197E+17</c:v>
                </c:pt>
                <c:pt idx="376">
                  <c:v>9.9999999999999795E+17</c:v>
                </c:pt>
                <c:pt idx="377">
                  <c:v>1.037528415818E+18</c:v>
                </c:pt>
                <c:pt idx="378">
                  <c:v>1.07646521362983E+18</c:v>
                </c:pt>
                <c:pt idx="379">
                  <c:v>1.11686324778056E+18</c:v>
                </c:pt>
                <c:pt idx="380">
                  <c:v>1.1587773561551201E+18</c:v>
                </c:pt>
                <c:pt idx="381">
                  <c:v>1.20226443461741E+18</c:v>
                </c:pt>
                <c:pt idx="382">
                  <c:v>1.2473835142429399E+18</c:v>
                </c:pt>
                <c:pt idx="383">
                  <c:v>1.2941958414499799E+18</c:v>
                </c:pt>
                <c:pt idx="384">
                  <c:v>1.3427649611378601E+18</c:v>
                </c:pt>
                <c:pt idx="385">
                  <c:v>1.3931568029453E+18</c:v>
                </c:pt>
                <c:pt idx="386">
                  <c:v>1.44543977074592E+18</c:v>
                </c:pt>
                <c:pt idx="387">
                  <c:v>1.49968483550237E+18</c:v>
                </c:pt>
                <c:pt idx="388">
                  <c:v>1.5559656316050701E+18</c:v>
                </c:pt>
                <c:pt idx="389">
                  <c:v>1.6143585568264801E+18</c:v>
                </c:pt>
                <c:pt idx="390">
                  <c:v>1.67494287602643E+18</c:v>
                </c:pt>
                <c:pt idx="391">
                  <c:v>1.7378008287493801E+18</c:v>
                </c:pt>
                <c:pt idx="392">
                  <c:v>1.8030177408595599E+18</c:v>
                </c:pt>
                <c:pt idx="393">
                  <c:v>1.8706821403657999E+18</c:v>
                </c:pt>
                <c:pt idx="394">
                  <c:v>1.94088587759278E+18</c:v>
                </c:pt>
                <c:pt idx="395">
                  <c:v>2.01372424986238E+18</c:v>
                </c:pt>
                <c:pt idx="396">
                  <c:v>2.0892961308540401E+18</c:v>
                </c:pt>
                <c:pt idx="397">
                  <c:v>2.16770410481969E+18</c:v>
                </c:pt>
                <c:pt idx="398">
                  <c:v>2.2490546058357801E+18</c:v>
                </c:pt>
                <c:pt idx="399">
                  <c:v>2.3334580622809999E+18</c:v>
                </c:pt>
                <c:pt idx="400">
                  <c:v>2.42102904673617E+18</c:v>
                </c:pt>
                <c:pt idx="401">
                  <c:v>2.5118864315095798E+18</c:v>
                </c:pt>
                <c:pt idx="402">
                  <c:v>2.60615354999889E+18</c:v>
                </c:pt>
                <c:pt idx="403">
                  <c:v>2.7039583641088502E+18</c:v>
                </c:pt>
                <c:pt idx="404">
                  <c:v>2.8054336379517102E+18</c:v>
                </c:pt>
                <c:pt idx="405">
                  <c:v>2.9107171180665902E+18</c:v>
                </c:pt>
                <c:pt idx="406">
                  <c:v>3.0199517204020101E+18</c:v>
                </c:pt>
                <c:pt idx="407">
                  <c:v>3.1332857243155799E+18</c:v>
                </c:pt>
                <c:pt idx="408">
                  <c:v>3.2508729738543498E+18</c:v>
                </c:pt>
                <c:pt idx="409">
                  <c:v>3.3728730865886802E+18</c:v>
                </c:pt>
                <c:pt idx="410">
                  <c:v>3.4994516702835502E+18</c:v>
                </c:pt>
                <c:pt idx="411">
                  <c:v>3.6307805477010099E+18</c:v>
                </c:pt>
                <c:pt idx="412">
                  <c:v>3.7670379898390702E+18</c:v>
                </c:pt>
                <c:pt idx="413">
                  <c:v>3.9084089579240202E+18</c:v>
                </c:pt>
                <c:pt idx="414">
                  <c:v>4.0550853544838298E+18</c:v>
                </c:pt>
                <c:pt idx="415">
                  <c:v>4.2072662838444498E+18</c:v>
                </c:pt>
                <c:pt idx="416">
                  <c:v>4.3651583224016502E+18</c:v>
                </c:pt>
                <c:pt idx="417">
                  <c:v>4.5289757990362199E+18</c:v>
                </c:pt>
                <c:pt idx="418">
                  <c:v>4.6989410860521503E+18</c:v>
                </c:pt>
                <c:pt idx="419">
                  <c:v>4.8752849010338499E+18</c:v>
                </c:pt>
                <c:pt idx="420">
                  <c:v>5.0582466200311501E+18</c:v>
                </c:pt>
                <c:pt idx="421">
                  <c:v>5.2480746024977101E+18</c:v>
                </c:pt>
                <c:pt idx="422">
                  <c:v>5.4450265284242196E+18</c:v>
                </c:pt>
                <c:pt idx="423">
                  <c:v>5.6493697481230203E+18</c:v>
                </c:pt>
                <c:pt idx="424">
                  <c:v>5.8613816451402598E+18</c:v>
                </c:pt>
                <c:pt idx="425">
                  <c:v>6.0813500127871795E+18</c:v>
                </c:pt>
                <c:pt idx="426">
                  <c:v>6.3095734448019599E+18</c:v>
                </c:pt>
                <c:pt idx="427">
                  <c:v>6.5463617406727598E+18</c:v>
                </c:pt>
                <c:pt idx="428">
                  <c:v>6.7920363261718303E+18</c:v>
                </c:pt>
                <c:pt idx="429">
                  <c:v>7.0469306896714895E+18</c:v>
                </c:pt>
                <c:pt idx="430">
                  <c:v>7.3113908348341699E+18</c:v>
                </c:pt>
                <c:pt idx="431">
                  <c:v>7.5857757502918697E+18</c:v>
                </c:pt>
                <c:pt idx="432">
                  <c:v>7.8704578969509898E+18</c:v>
                </c:pt>
                <c:pt idx="433">
                  <c:v>8.1658237135859098E+18</c:v>
                </c:pt>
                <c:pt idx="434">
                  <c:v>8.4722741414059796E+18</c:v>
                </c:pt>
                <c:pt idx="435">
                  <c:v>8.7902251683088302E+18</c:v>
                </c:pt>
                <c:pt idx="436">
                  <c:v>9.1201083935591301E+18</c:v>
                </c:pt>
                <c:pt idx="437">
                  <c:v>9.4623716136579297E+18</c:v>
                </c:pt>
                <c:pt idx="438">
                  <c:v>9.8174794301998203E+18</c:v>
                </c:pt>
                <c:pt idx="439">
                  <c:v>1.01859138805411E+19</c:v>
                </c:pt>
                <c:pt idx="440">
                  <c:v>1.05681750921366E+19</c:v>
                </c:pt>
                <c:pt idx="441">
                  <c:v>1.09647819614318E+19</c:v>
                </c:pt>
                <c:pt idx="442">
                  <c:v>1.13762728582343E+19</c:v>
                </c:pt>
                <c:pt idx="443">
                  <c:v>1.18032063565172E+19</c:v>
                </c:pt>
                <c:pt idx="444">
                  <c:v>1.22461619926505E+19</c:v>
                </c:pt>
                <c:pt idx="445">
                  <c:v>1.27057410520854E+19</c:v>
                </c:pt>
                <c:pt idx="446">
                  <c:v>1.3182567385564E+19</c:v>
                </c:pt>
                <c:pt idx="447">
                  <c:v>1.3677288255958401E+19</c:v>
                </c:pt>
                <c:pt idx="448">
                  <c:v>1.41905752168909E+19</c:v>
                </c:pt>
                <c:pt idx="449">
                  <c:v>1.47231250243271E+19</c:v>
                </c:pt>
                <c:pt idx="450">
                  <c:v>1.52756605823807E+19</c:v>
                </c:pt>
                <c:pt idx="451">
                  <c:v>1.5848931924611101E+19</c:v>
                </c:pt>
                <c:pt idx="452">
                  <c:v>1.6443717232149201E+19</c:v>
                </c:pt>
                <c:pt idx="453">
                  <c:v>1.70608238900311E+19</c:v>
                </c:pt>
                <c:pt idx="454">
                  <c:v>1.7701089583174199E+19</c:v>
                </c:pt>
                <c:pt idx="455">
                  <c:v>1.83653834334835E+19</c:v>
                </c:pt>
                <c:pt idx="456">
                  <c:v>1.9054607179632398E+19</c:v>
                </c:pt>
                <c:pt idx="457">
                  <c:v>1.9769696401118499E+19</c:v>
                </c:pt>
                <c:pt idx="458">
                  <c:v>2.0511621788255601E+19</c:v>
                </c:pt>
                <c:pt idx="459">
                  <c:v>2.12813904598272E+19</c:v>
                </c:pt>
                <c:pt idx="460">
                  <c:v>2.2080047330189001E+19</c:v>
                </c:pt>
                <c:pt idx="461">
                  <c:v>2.2908676527677698E+19</c:v>
                </c:pt>
                <c:pt idx="462">
                  <c:v>2.3768402866248602E+19</c:v>
                </c:pt>
                <c:pt idx="463">
                  <c:v>2.4660393372343398E+19</c:v>
                </c:pt>
                <c:pt idx="464">
                  <c:v>2.5585858869056401E+19</c:v>
                </c:pt>
                <c:pt idx="465">
                  <c:v>2.6546055619755401E+19</c:v>
                </c:pt>
                <c:pt idx="466">
                  <c:v>2.7542287033381601E+19</c:v>
                </c:pt>
                <c:pt idx="467">
                  <c:v>2.8575905433749299E+19</c:v>
                </c:pt>
                <c:pt idx="468">
                  <c:v>2.96483138952436E+19</c:v>
                </c:pt>
                <c:pt idx="469">
                  <c:v>3.07609681474072E+19</c:v>
                </c:pt>
                <c:pt idx="470">
                  <c:v>3.1915378551007601E+19</c:v>
                </c:pt>
                <c:pt idx="471">
                  <c:v>3.3113112148259E+19</c:v>
                </c:pt>
                <c:pt idx="472">
                  <c:v>3.43557947899875E+19</c:v>
                </c:pt>
                <c:pt idx="473">
                  <c:v>3.5645113342624399E+19</c:v>
                </c:pt>
                <c:pt idx="474">
                  <c:v>3.6982817978026697E+19</c:v>
                </c:pt>
                <c:pt idx="475">
                  <c:v>3.8370724549227897E+19</c:v>
                </c:pt>
                <c:pt idx="476">
                  <c:v>3.9810717055349596E+19</c:v>
                </c:pt>
                <c:pt idx="477">
                  <c:v>4.1304750199015899E+19</c:v>
                </c:pt>
                <c:pt idx="478">
                  <c:v>4.2854852039744201E+19</c:v>
                </c:pt>
                <c:pt idx="479">
                  <c:v>4.44631267469109E+19</c:v>
                </c:pt>
                <c:pt idx="480">
                  <c:v>4.6131757456037896E+19</c:v>
                </c:pt>
                <c:pt idx="481">
                  <c:v>4.7863009232264004E+19</c:v>
                </c:pt>
                <c:pt idx="482">
                  <c:v>4.9659232145033601E+19</c:v>
                </c:pt>
                <c:pt idx="483">
                  <c:v>5.1522864458175898E+19</c:v>
                </c:pt>
                <c:pt idx="484">
                  <c:v>5.3456435939697197E+19</c:v>
                </c:pt>
                <c:pt idx="485">
                  <c:v>5.5462571295790998E+19</c:v>
                </c:pt>
                <c:pt idx="486">
                  <c:v>5.7543993733715403E+19</c:v>
                </c:pt>
                <c:pt idx="487">
                  <c:v>5.9703528658383602E+19</c:v>
                </c:pt>
                <c:pt idx="488">
                  <c:v>6.1944107507678396E+19</c:v>
                </c:pt>
                <c:pt idx="489">
                  <c:v>6.4268771731701998E+19</c:v>
                </c:pt>
                <c:pt idx="490">
                  <c:v>6.6680676921361998E+19</c:v>
                </c:pt>
                <c:pt idx="491">
                  <c:v>6.9183097091893797E+19</c:v>
                </c:pt>
                <c:pt idx="492">
                  <c:v>7.17794291271366E+19</c:v>
                </c:pt>
                <c:pt idx="493">
                  <c:v>7.4473197390599094E+19</c:v>
                </c:pt>
                <c:pt idx="494">
                  <c:v>7.7268058509570195E+19</c:v>
                </c:pt>
                <c:pt idx="495">
                  <c:v>8.01678063387677E+19</c:v>
                </c:pt>
                <c:pt idx="496">
                  <c:v>8.3176377110267199E+19</c:v>
                </c:pt>
                <c:pt idx="497">
                  <c:v>8.6297854776696898E+19</c:v>
                </c:pt>
                <c:pt idx="498">
                  <c:v>8.9536476554959602E+19</c:v>
                </c:pt>
                <c:pt idx="499">
                  <c:v>9.2896638677993603E+19</c:v>
                </c:pt>
                <c:pt idx="500">
                  <c:v>9.6382902362396705E+19</c:v>
                </c:pt>
                <c:pt idx="501">
                  <c:v>1E+20</c:v>
                </c:pt>
              </c:numCache>
            </c:numRef>
          </c:xVal>
          <c:yVal>
            <c:numRef>
              <c:f>'Silicon Material Data'!$L$25:$L$526</c:f>
              <c:numCache>
                <c:formatCode>0.000000E+00</c:formatCode>
                <c:ptCount val="502"/>
                <c:pt idx="0">
                  <c:v>0</c:v>
                </c:pt>
                <c:pt idx="1">
                  <c:v>0.11994273480618101</c:v>
                </c:pt>
                <c:pt idx="2">
                  <c:v>0.120894566609418</c:v>
                </c:pt>
                <c:pt idx="3">
                  <c:v>0.121846402783375</c:v>
                </c:pt>
                <c:pt idx="4">
                  <c:v>0.122798242320259</c:v>
                </c:pt>
                <c:pt idx="5">
                  <c:v>0.123750084270853</c:v>
                </c:pt>
                <c:pt idx="6">
                  <c:v>0.12470192774012601</c:v>
                </c:pt>
                <c:pt idx="7">
                  <c:v>0.125653771883147</c:v>
                </c:pt>
                <c:pt idx="8">
                  <c:v>0.126605615901283</c:v>
                </c:pt>
                <c:pt idx="9">
                  <c:v>0.127557459038662</c:v>
                </c:pt>
                <c:pt idx="10">
                  <c:v>0.12850930057888599</c:v>
                </c:pt>
                <c:pt idx="11">
                  <c:v>0.129461139841966</c:v>
                </c:pt>
                <c:pt idx="12">
                  <c:v>0.13041297618147499</c:v>
                </c:pt>
                <c:pt idx="13">
                  <c:v>0.13136480898189001</c:v>
                </c:pt>
                <c:pt idx="14">
                  <c:v>0.13231663765613</c:v>
                </c:pt>
                <c:pt idx="15">
                  <c:v>0.13326846164324799</c:v>
                </c:pt>
                <c:pt idx="16">
                  <c:v>0.134220280406295</c:v>
                </c:pt>
                <c:pt idx="17">
                  <c:v>0.13517209343032299</c:v>
                </c:pt>
                <c:pt idx="18">
                  <c:v>0.13612390022052301</c:v>
                </c:pt>
                <c:pt idx="19">
                  <c:v>0.13707570030049801</c:v>
                </c:pt>
                <c:pt idx="20">
                  <c:v>0.138027493210642</c:v>
                </c:pt>
                <c:pt idx="21">
                  <c:v>0.13897927850663699</c:v>
                </c:pt>
                <c:pt idx="22">
                  <c:v>0.13993105575804601</c:v>
                </c:pt>
                <c:pt idx="23">
                  <c:v>0.14088282454700199</c:v>
                </c:pt>
                <c:pt idx="24">
                  <c:v>0.14183458446698299</c:v>
                </c:pt>
                <c:pt idx="25">
                  <c:v>0.14278633512167099</c:v>
                </c:pt>
                <c:pt idx="26">
                  <c:v>0.14373807612387801</c:v>
                </c:pt>
                <c:pt idx="27">
                  <c:v>0.14468980709455201</c:v>
                </c:pt>
                <c:pt idx="28">
                  <c:v>0.14564152766183899</c:v>
                </c:pt>
                <c:pt idx="29">
                  <c:v>0.146593237460211</c:v>
                </c:pt>
                <c:pt idx="30">
                  <c:v>0.14754493612964201</c:v>
                </c:pt>
                <c:pt idx="31">
                  <c:v>0.148496623314847</c:v>
                </c:pt>
                <c:pt idx="32">
                  <c:v>0.149448298664553</c:v>
                </c:pt>
                <c:pt idx="33">
                  <c:v>0.15039996183083101</c:v>
                </c:pt>
                <c:pt idx="34">
                  <c:v>0.15135161246845399</c:v>
                </c:pt>
                <c:pt idx="35">
                  <c:v>0.152303250234302</c:v>
                </c:pt>
                <c:pt idx="36">
                  <c:v>0.153254874786802</c:v>
                </c:pt>
                <c:pt idx="37">
                  <c:v>0.15420648578539201</c:v>
                </c:pt>
                <c:pt idx="38">
                  <c:v>0.155158082890025</c:v>
                </c:pt>
                <c:pt idx="39">
                  <c:v>0.15610966576069599</c:v>
                </c:pt>
                <c:pt idx="40">
                  <c:v>0.15706123405699399</c:v>
                </c:pt>
                <c:pt idx="41">
                  <c:v>0.15801278743767899</c:v>
                </c:pt>
                <c:pt idx="42">
                  <c:v>0.15896432556028001</c:v>
                </c:pt>
                <c:pt idx="43">
                  <c:v>0.15991584808071399</c:v>
                </c:pt>
                <c:pt idx="44">
                  <c:v>0.16086735465292401</c:v>
                </c:pt>
                <c:pt idx="45">
                  <c:v>0.16181884492853199</c:v>
                </c:pt>
                <c:pt idx="46">
                  <c:v>0.16277031855651</c:v>
                </c:pt>
                <c:pt idx="47">
                  <c:v>0.16372177518286199</c:v>
                </c:pt>
                <c:pt idx="48">
                  <c:v>0.16467321445032401</c:v>
                </c:pt>
                <c:pt idx="49">
                  <c:v>0.16562463599807201</c:v>
                </c:pt>
                <c:pt idx="50">
                  <c:v>0.166576039461447</c:v>
                </c:pt>
                <c:pt idx="51">
                  <c:v>0.16752742447167801</c:v>
                </c:pt>
                <c:pt idx="52">
                  <c:v>0.16847879065563001</c:v>
                </c:pt>
                <c:pt idx="53">
                  <c:v>0.16943013763554901</c:v>
                </c:pt>
                <c:pt idx="54">
                  <c:v>0.17038146502881801</c:v>
                </c:pt>
                <c:pt idx="55">
                  <c:v>0.17133277244772199</c:v>
                </c:pt>
                <c:pt idx="56">
                  <c:v>0.17228405949921499</c:v>
                </c:pt>
                <c:pt idx="57">
                  <c:v>0.173235325784698</c:v>
                </c:pt>
                <c:pt idx="58">
                  <c:v>0.174186570899798</c:v>
                </c:pt>
                <c:pt idx="59">
                  <c:v>0.175137794434153</c:v>
                </c:pt>
                <c:pt idx="60">
                  <c:v>0.17608899597119701</c:v>
                </c:pt>
                <c:pt idx="61">
                  <c:v>0.177040175087959</c:v>
                </c:pt>
                <c:pt idx="62">
                  <c:v>0.17799133135485101</c:v>
                </c:pt>
                <c:pt idx="63">
                  <c:v>0.17894246433547201</c:v>
                </c:pt>
                <c:pt idx="64">
                  <c:v>0.17989357358640101</c:v>
                </c:pt>
                <c:pt idx="65">
                  <c:v>0.180844658657008</c:v>
                </c:pt>
                <c:pt idx="66">
                  <c:v>0.18179571908924599</c:v>
                </c:pt>
                <c:pt idx="67">
                  <c:v>0.18274675441746599</c:v>
                </c:pt>
                <c:pt idx="68">
                  <c:v>0.18369776416821601</c:v>
                </c:pt>
                <c:pt idx="69">
                  <c:v>0.18464874786004901</c:v>
                </c:pt>
                <c:pt idx="70">
                  <c:v>0.18559970500332901</c:v>
                </c:pt>
                <c:pt idx="71">
                  <c:v>0.186550635100036</c:v>
                </c:pt>
                <c:pt idx="72">
                  <c:v>0.18750153764357499</c:v>
                </c:pt>
                <c:pt idx="73">
                  <c:v>0.18845241211857899</c:v>
                </c:pt>
                <c:pt idx="74">
                  <c:v>0.189403258000715</c:v>
                </c:pt>
                <c:pt idx="75">
                  <c:v>0.190354074756488</c:v>
                </c:pt>
                <c:pt idx="76">
                  <c:v>0.19130486184304399</c:v>
                </c:pt>
                <c:pt idx="77">
                  <c:v>0.192255618707973</c:v>
                </c:pt>
                <c:pt idx="78">
                  <c:v>0.193206344789107</c:v>
                </c:pt>
                <c:pt idx="79">
                  <c:v>0.19415703951432101</c:v>
                </c:pt>
                <c:pt idx="80">
                  <c:v>0.19510770230133001</c:v>
                </c:pt>
                <c:pt idx="81">
                  <c:v>0.19605833255748401</c:v>
                </c:pt>
                <c:pt idx="82">
                  <c:v>0.19700892967956099</c:v>
                </c:pt>
                <c:pt idx="83">
                  <c:v>0.19795949305355801</c:v>
                </c:pt>
                <c:pt idx="84">
                  <c:v>0.19891002205448</c:v>
                </c:pt>
                <c:pt idx="85">
                  <c:v>0.19986051604612901</c:v>
                </c:pt>
                <c:pt idx="86">
                  <c:v>0.200810974380882</c:v>
                </c:pt>
                <c:pt idx="87">
                  <c:v>0.20176139639947699</c:v>
                </c:pt>
                <c:pt idx="88">
                  <c:v>0.20271178143078999</c:v>
                </c:pt>
                <c:pt idx="89">
                  <c:v>0.20366212879161</c:v>
                </c:pt>
                <c:pt idx="90">
                  <c:v>0.204612437786412</c:v>
                </c:pt>
                <c:pt idx="91">
                  <c:v>0.20556270770712601</c:v>
                </c:pt>
                <c:pt idx="92">
                  <c:v>0.20651293783290101</c:v>
                </c:pt>
                <c:pt idx="93">
                  <c:v>0.20746312742987399</c:v>
                </c:pt>
                <c:pt idx="94">
                  <c:v>0.208413275750921</c:v>
                </c:pt>
                <c:pt idx="95">
                  <c:v>0.20936338203541799</c:v>
                </c:pt>
                <c:pt idx="96">
                  <c:v>0.210313445508994</c:v>
                </c:pt>
                <c:pt idx="97">
                  <c:v>0.21126346538327501</c:v>
                </c:pt>
                <c:pt idx="98">
                  <c:v>0.21221344085562999</c:v>
                </c:pt>
                <c:pt idx="99">
                  <c:v>0.21316337110891601</c:v>
                </c:pt>
                <c:pt idx="100">
                  <c:v>0.21411325531120901</c:v>
                </c:pt>
                <c:pt idx="101">
                  <c:v>0.21506309261553899</c:v>
                </c:pt>
                <c:pt idx="102">
                  <c:v>0.216012882159618</c:v>
                </c:pt>
                <c:pt idx="103">
                  <c:v>0.21696262306556599</c:v>
                </c:pt>
                <c:pt idx="104">
                  <c:v>0.217912314439628</c:v>
                </c:pt>
                <c:pt idx="105">
                  <c:v>0.21886195537189099</c:v>
                </c:pt>
                <c:pt idx="106">
                  <c:v>0.219811544935993</c:v>
                </c:pt>
                <c:pt idx="107">
                  <c:v>0.220761082188833</c:v>
                </c:pt>
                <c:pt idx="108">
                  <c:v>0.22171056617026999</c:v>
                </c:pt>
                <c:pt idx="109">
                  <c:v>0.22265999590281799</c:v>
                </c:pt>
                <c:pt idx="110">
                  <c:v>0.22360937039134099</c:v>
                </c:pt>
                <c:pt idx="111">
                  <c:v>0.22455868862273901</c:v>
                </c:pt>
                <c:pt idx="112">
                  <c:v>0.225507949565629</c:v>
                </c:pt>
                <c:pt idx="113">
                  <c:v>0.22645715217002299</c:v>
                </c:pt>
                <c:pt idx="114">
                  <c:v>0.227406295366999</c:v>
                </c:pt>
                <c:pt idx="115">
                  <c:v>0.228355378068367</c:v>
                </c:pt>
                <c:pt idx="116">
                  <c:v>0.22930439916633</c:v>
                </c:pt>
                <c:pt idx="117">
                  <c:v>0.230253357533139</c:v>
                </c:pt>
                <c:pt idx="118">
                  <c:v>0.23120225202074501</c:v>
                </c:pt>
                <c:pt idx="119">
                  <c:v>0.232151081460439</c:v>
                </c:pt>
                <c:pt idx="120">
                  <c:v>0.233099844662497</c:v>
                </c:pt>
                <c:pt idx="121">
                  <c:v>0.234048540415806</c:v>
                </c:pt>
                <c:pt idx="122">
                  <c:v>0.234997167487493</c:v>
                </c:pt>
                <c:pt idx="123">
                  <c:v>0.23594572462254801</c:v>
                </c:pt>
                <c:pt idx="124">
                  <c:v>0.23689421054343801</c:v>
                </c:pt>
                <c:pt idx="125">
                  <c:v>0.23784262394971201</c:v>
                </c:pt>
                <c:pt idx="126">
                  <c:v>0.23879096351760901</c:v>
                </c:pt>
                <c:pt idx="127">
                  <c:v>0.23973922789964699</c:v>
                </c:pt>
                <c:pt idx="128">
                  <c:v>0.240687415724221</c:v>
                </c:pt>
                <c:pt idx="129">
                  <c:v>0.24163552559517701</c:v>
                </c:pt>
                <c:pt idx="130">
                  <c:v>0.24258355609139801</c:v>
                </c:pt>
                <c:pt idx="131">
                  <c:v>0.24353150576636301</c:v>
                </c:pt>
                <c:pt idx="132">
                  <c:v>0.24447937314772</c:v>
                </c:pt>
                <c:pt idx="133">
                  <c:v>0.24542715673683399</c:v>
                </c:pt>
                <c:pt idx="134">
                  <c:v>0.246374855008341</c:v>
                </c:pt>
                <c:pt idx="135">
                  <c:v>0.247322466409689</c:v>
                </c:pt>
                <c:pt idx="136">
                  <c:v>0.24826998936066999</c:v>
                </c:pt>
                <c:pt idx="137">
                  <c:v>0.24921742225295099</c:v>
                </c:pt>
                <c:pt idx="138">
                  <c:v>0.25016476344959199</c:v>
                </c:pt>
                <c:pt idx="139">
                  <c:v>0.25111201128456001</c:v>
                </c:pt>
                <c:pt idx="140">
                  <c:v>0.252059164062232</c:v>
                </c:pt>
                <c:pt idx="141">
                  <c:v>0.25300622005689399</c:v>
                </c:pt>
                <c:pt idx="142">
                  <c:v>0.25395317751223201</c:v>
                </c:pt>
                <c:pt idx="143">
                  <c:v>0.25490003464081101</c:v>
                </c:pt>
                <c:pt idx="144">
                  <c:v>0.25584678962354901</c:v>
                </c:pt>
                <c:pt idx="145">
                  <c:v>0.25679344060918702</c:v>
                </c:pt>
                <c:pt idx="146">
                  <c:v>0.25773998571374002</c:v>
                </c:pt>
                <c:pt idx="147">
                  <c:v>0.25868642301995298</c:v>
                </c:pt>
                <c:pt idx="148">
                  <c:v>0.25963275057673701</c:v>
                </c:pt>
                <c:pt idx="149">
                  <c:v>0.260578966398606</c:v>
                </c:pt>
                <c:pt idx="150">
                  <c:v>0.26152506846509699</c:v>
                </c:pt>
                <c:pt idx="151">
                  <c:v>0.26247106058563402</c:v>
                </c:pt>
                <c:pt idx="152">
                  <c:v>0.26341692926742999</c:v>
                </c:pt>
                <c:pt idx="153">
                  <c:v>0.26436267793526302</c:v>
                </c:pt>
                <c:pt idx="154">
                  <c:v>0.26530830442387499</c:v>
                </c:pt>
                <c:pt idx="155">
                  <c:v>0.26625380653007602</c:v>
                </c:pt>
                <c:pt idx="156">
                  <c:v>0.26719918201212101</c:v>
                </c:pt>
                <c:pt idx="157">
                  <c:v>0.268144428589074</c:v>
                </c:pt>
                <c:pt idx="158">
                  <c:v>0.26908954394016399</c:v>
                </c:pt>
                <c:pt idx="159">
                  <c:v>0.27003452570413</c:v>
                </c:pt>
                <c:pt idx="160">
                  <c:v>0.270979371478558</c:v>
                </c:pt>
                <c:pt idx="161">
                  <c:v>0.27192407881920799</c:v>
                </c:pt>
                <c:pt idx="162">
                  <c:v>0.27286864523933102</c:v>
                </c:pt>
                <c:pt idx="163">
                  <c:v>0.27381306820897899</c:v>
                </c:pt>
                <c:pt idx="164">
                  <c:v>0.2747573451543</c:v>
                </c:pt>
                <c:pt idx="165">
                  <c:v>0.275701473456826</c:v>
                </c:pt>
                <c:pt idx="166">
                  <c:v>0.27664545045275502</c:v>
                </c:pt>
                <c:pt idx="167">
                  <c:v>0.27758927343221301</c:v>
                </c:pt>
                <c:pt idx="168">
                  <c:v>0.278532939638515</c:v>
                </c:pt>
                <c:pt idx="169">
                  <c:v>0.27947644626741303</c:v>
                </c:pt>
                <c:pt idx="170">
                  <c:v>0.28041979046632898</c:v>
                </c:pt>
                <c:pt idx="171">
                  <c:v>0.28136296933358401</c:v>
                </c:pt>
                <c:pt idx="172">
                  <c:v>0.28230597991761502</c:v>
                </c:pt>
                <c:pt idx="173">
                  <c:v>0.28324881921617401</c:v>
                </c:pt>
                <c:pt idx="174">
                  <c:v>0.28419148417552698</c:v>
                </c:pt>
                <c:pt idx="175">
                  <c:v>0.285133971689635</c:v>
                </c:pt>
                <c:pt idx="176">
                  <c:v>0.28607627859932599</c:v>
                </c:pt>
                <c:pt idx="177">
                  <c:v>0.28701840169145498</c:v>
                </c:pt>
                <c:pt idx="178">
                  <c:v>0.28796033769805002</c:v>
                </c:pt>
                <c:pt idx="179">
                  <c:v>0.28890208329545802</c:v>
                </c:pt>
                <c:pt idx="180">
                  <c:v>0.28984363510346201</c:v>
                </c:pt>
                <c:pt idx="181">
                  <c:v>0.29078498968439798</c:v>
                </c:pt>
                <c:pt idx="182">
                  <c:v>0.29172614354226201</c:v>
                </c:pt>
                <c:pt idx="183">
                  <c:v>0.29266709312179301</c:v>
                </c:pt>
                <c:pt idx="184">
                  <c:v>0.29360783480755698</c:v>
                </c:pt>
                <c:pt idx="185">
                  <c:v>0.29454836492301001</c:v>
                </c:pt>
                <c:pt idx="186">
                  <c:v>0.29548867972955101</c:v>
                </c:pt>
                <c:pt idx="187">
                  <c:v>0.296428775425569</c:v>
                </c:pt>
                <c:pt idx="188">
                  <c:v>0.29736864814546299</c:v>
                </c:pt>
                <c:pt idx="189">
                  <c:v>0.29830829395866298</c:v>
                </c:pt>
                <c:pt idx="190">
                  <c:v>0.299247708868631</c:v>
                </c:pt>
                <c:pt idx="191">
                  <c:v>0.30018688881185301</c:v>
                </c:pt>
                <c:pt idx="192">
                  <c:v>0.30112582965681001</c:v>
                </c:pt>
                <c:pt idx="193">
                  <c:v>0.30206452720294502</c:v>
                </c:pt>
                <c:pt idx="194">
                  <c:v>0.30300297717961</c:v>
                </c:pt>
                <c:pt idx="195">
                  <c:v>0.30394117524500402</c:v>
                </c:pt>
                <c:pt idx="196">
                  <c:v>0.30487911698508802</c:v>
                </c:pt>
                <c:pt idx="197">
                  <c:v>0.30581679791249999</c:v>
                </c:pt>
                <c:pt idx="198">
                  <c:v>0.30675421346543902</c:v>
                </c:pt>
                <c:pt idx="199">
                  <c:v>0.30769135900654898</c:v>
                </c:pt>
                <c:pt idx="200">
                  <c:v>0.30862822982178001</c:v>
                </c:pt>
                <c:pt idx="201">
                  <c:v>0.309564821119233</c:v>
                </c:pt>
                <c:pt idx="202">
                  <c:v>0.31050112802799601</c:v>
                </c:pt>
                <c:pt idx="203">
                  <c:v>0.31143714559695701</c:v>
                </c:pt>
                <c:pt idx="204">
                  <c:v>0.31237286879360898</c:v>
                </c:pt>
                <c:pt idx="205">
                  <c:v>0.31330829250282699</c:v>
                </c:pt>
                <c:pt idx="206">
                  <c:v>0.314243411525644</c:v>
                </c:pt>
                <c:pt idx="207">
                  <c:v>0.31517822057799599</c:v>
                </c:pt>
                <c:pt idx="208">
                  <c:v>0.31611271428945598</c:v>
                </c:pt>
                <c:pt idx="209">
                  <c:v>0.31704688720195301</c:v>
                </c:pt>
                <c:pt idx="210">
                  <c:v>0.31798073376846703</c:v>
                </c:pt>
                <c:pt idx="211">
                  <c:v>0.31891424835170901</c:v>
                </c:pt>
                <c:pt idx="212">
                  <c:v>0.31984742522278198</c:v>
                </c:pt>
                <c:pt idx="213">
                  <c:v>0.32078025855982101</c:v>
                </c:pt>
                <c:pt idx="214">
                  <c:v>0.32171274244661702</c:v>
                </c:pt>
                <c:pt idx="215">
                  <c:v>0.32264487087121602</c:v>
                </c:pt>
                <c:pt idx="216">
                  <c:v>0.32357663772450002</c:v>
                </c:pt>
                <c:pt idx="217">
                  <c:v>0.32450803679874501</c:v>
                </c:pt>
                <c:pt idx="218">
                  <c:v>0.325439061786161</c:v>
                </c:pt>
                <c:pt idx="219">
                  <c:v>0.32636970627740303</c:v>
                </c:pt>
                <c:pt idx="220">
                  <c:v>0.32729996376006398</c:v>
                </c:pt>
                <c:pt idx="221">
                  <c:v>0.32822982761713898</c:v>
                </c:pt>
                <c:pt idx="222">
                  <c:v>0.32915929112547399</c:v>
                </c:pt>
                <c:pt idx="223">
                  <c:v>0.33008834745417498</c:v>
                </c:pt>
                <c:pt idx="224">
                  <c:v>0.33101698966300203</c:v>
                </c:pt>
                <c:pt idx="225">
                  <c:v>0.33194521070073502</c:v>
                </c:pt>
                <c:pt idx="226">
                  <c:v>0.33287300340350201</c:v>
                </c:pt>
                <c:pt idx="227">
                  <c:v>0.33380036049309098</c:v>
                </c:pt>
                <c:pt idx="228">
                  <c:v>0.334727274575222</c:v>
                </c:pt>
                <c:pt idx="229">
                  <c:v>0.33565373813779198</c:v>
                </c:pt>
                <c:pt idx="230">
                  <c:v>0.33657974354908698</c:v>
                </c:pt>
                <c:pt idx="231">
                  <c:v>0.33750528305596</c:v>
                </c:pt>
                <c:pt idx="232">
                  <c:v>0.33843034878197198</c:v>
                </c:pt>
                <c:pt idx="233">
                  <c:v>0.33935493272550099</c:v>
                </c:pt>
                <c:pt idx="234">
                  <c:v>0.34027902675781002</c:v>
                </c:pt>
                <c:pt idx="235">
                  <c:v>0.34120262262107398</c:v>
                </c:pt>
                <c:pt idx="236">
                  <c:v>0.34212571192636998</c:v>
                </c:pt>
                <c:pt idx="237">
                  <c:v>0.34304828615162403</c:v>
                </c:pt>
                <c:pt idx="238">
                  <c:v>0.34397033663950999</c:v>
                </c:pt>
                <c:pt idx="239">
                  <c:v>0.34489185459530602</c:v>
                </c:pt>
                <c:pt idx="240">
                  <c:v>0.34581283108469801</c:v>
                </c:pt>
                <c:pt idx="241">
                  <c:v>0.34673325703154201</c:v>
                </c:pt>
                <c:pt idx="242">
                  <c:v>0.34765312321556202</c:v>
                </c:pt>
                <c:pt idx="243">
                  <c:v>0.34857242027000301</c:v>
                </c:pt>
                <c:pt idx="244">
                  <c:v>0.34949113867921899</c:v>
                </c:pt>
                <c:pt idx="245">
                  <c:v>0.35040926877621298</c:v>
                </c:pt>
                <c:pt idx="246">
                  <c:v>0.35132680074009598</c:v>
                </c:pt>
                <c:pt idx="247">
                  <c:v>0.35224372459350101</c:v>
                </c:pt>
                <c:pt idx="248">
                  <c:v>0.35316003019991798</c:v>
                </c:pt>
                <c:pt idx="249">
                  <c:v>0.35407570726095799</c:v>
                </c:pt>
                <c:pt idx="250">
                  <c:v>0.35499074531354802</c:v>
                </c:pt>
                <c:pt idx="251">
                  <c:v>0.35590513372704302</c:v>
                </c:pt>
                <c:pt idx="252">
                  <c:v>0.356818861700264</c:v>
                </c:pt>
                <c:pt idx="253">
                  <c:v>0.35773191825844802</c:v>
                </c:pt>
                <c:pt idx="254">
                  <c:v>0.35864429225010502</c:v>
                </c:pt>
                <c:pt idx="255">
                  <c:v>0.35955597234379599</c:v>
                </c:pt>
                <c:pt idx="256">
                  <c:v>0.36046694702480198</c:v>
                </c:pt>
                <c:pt idx="257">
                  <c:v>0.36137720459169898</c:v>
                </c:pt>
                <c:pt idx="258">
                  <c:v>0.362286733152833</c:v>
                </c:pt>
                <c:pt idx="259">
                  <c:v>0.36319552062267602</c:v>
                </c:pt>
                <c:pt idx="260">
                  <c:v>0.36410355471807698</c:v>
                </c:pt>
                <c:pt idx="261">
                  <c:v>0.36501082295439502</c:v>
                </c:pt>
                <c:pt idx="262">
                  <c:v>0.36591731264149902</c:v>
                </c:pt>
                <c:pt idx="263">
                  <c:v>0.36682301087965502</c:v>
                </c:pt>
                <c:pt idx="264">
                  <c:v>0.36772790455526599</c:v>
                </c:pt>
                <c:pt idx="265">
                  <c:v>0.36863198033648498</c:v>
                </c:pt>
                <c:pt idx="266">
                  <c:v>0.36953522466867</c:v>
                </c:pt>
                <c:pt idx="267">
                  <c:v>0.37043762376970601</c:v>
                </c:pt>
                <c:pt idx="268">
                  <c:v>0.37133916362516001</c:v>
                </c:pt>
                <c:pt idx="269">
                  <c:v>0.37223982998327498</c:v>
                </c:pt>
                <c:pt idx="270">
                  <c:v>0.37313960834980697</c:v>
                </c:pt>
                <c:pt idx="271">
                  <c:v>0.37403848398267397</c:v>
                </c:pt>
                <c:pt idx="272">
                  <c:v>0.37493644188644298</c:v>
                </c:pt>
                <c:pt idx="273">
                  <c:v>0.375833466806619</c:v>
                </c:pt>
                <c:pt idx="274">
                  <c:v>0.37672954322374702</c:v>
                </c:pt>
                <c:pt idx="275">
                  <c:v>0.37762465534732498</c:v>
                </c:pt>
                <c:pt idx="276">
                  <c:v>0.37851873607185499</c:v>
                </c:pt>
                <c:pt idx="277">
                  <c:v>0.37941186627718498</c:v>
                </c:pt>
                <c:pt idx="278">
                  <c:v>0.38030398266555698</c:v>
                </c:pt>
                <c:pt idx="279">
                  <c:v>0.381195068252906</c:v>
                </c:pt>
                <c:pt idx="280">
                  <c:v>0.38208510574621501</c:v>
                </c:pt>
                <c:pt idx="281">
                  <c:v>0.38297407753570301</c:v>
                </c:pt>
                <c:pt idx="282">
                  <c:v>0.38386196568674902</c:v>
                </c:pt>
                <c:pt idx="283">
                  <c:v>0.38474875193152502</c:v>
                </c:pt>
                <c:pt idx="284">
                  <c:v>0.385634417660349</c:v>
                </c:pt>
                <c:pt idx="285">
                  <c:v>0.386518943912733</c:v>
                </c:pt>
                <c:pt idx="286">
                  <c:v>0.38740231136814302</c:v>
                </c:pt>
                <c:pt idx="287">
                  <c:v>0.38828450033643402</c:v>
                </c:pt>
                <c:pt idx="288">
                  <c:v>0.38916549074798601</c:v>
                </c:pt>
                <c:pt idx="289">
                  <c:v>0.39004526214351598</c:v>
                </c:pt>
                <c:pt idx="290">
                  <c:v>0.390923793663568</c:v>
                </c:pt>
                <c:pt idx="291">
                  <c:v>0.391801064037679</c:v>
                </c:pt>
                <c:pt idx="292">
                  <c:v>0.39267705157322302</c:v>
                </c:pt>
                <c:pt idx="293">
                  <c:v>0.39355173414392502</c:v>
                </c:pt>
                <c:pt idx="294">
                  <c:v>0.39442508917805702</c:v>
                </c:pt>
                <c:pt idx="295">
                  <c:v>0.39529709364631099</c:v>
                </c:pt>
                <c:pt idx="296">
                  <c:v>0.39616772404936101</c:v>
                </c:pt>
                <c:pt idx="297">
                  <c:v>0.39703695640511799</c:v>
                </c:pt>
                <c:pt idx="298">
                  <c:v>0.39790476623569698</c:v>
                </c:pt>
                <c:pt idx="299">
                  <c:v>0.39877112855409902</c:v>
                </c:pt>
                <c:pt idx="300">
                  <c:v>0.39963601785064601</c:v>
                </c:pt>
                <c:pt idx="301">
                  <c:v>0.40049940807916401</c:v>
                </c:pt>
                <c:pt idx="302">
                  <c:v>0.401361272642973</c:v>
                </c:pt>
                <c:pt idx="303">
                  <c:v>0.402221584380694</c:v>
                </c:pt>
                <c:pt idx="304">
                  <c:v>0.40308031555191998</c:v>
                </c:pt>
                <c:pt idx="305">
                  <c:v>0.403937437822803</c:v>
                </c:pt>
                <c:pt idx="306">
                  <c:v>0.40479292225159602</c:v>
                </c:pt>
                <c:pt idx="307">
                  <c:v>0.40564673927422701</c:v>
                </c:pt>
                <c:pt idx="308">
                  <c:v>0.40649885868996599</c:v>
                </c:pt>
                <c:pt idx="309">
                  <c:v>0.40734924964726998</c:v>
                </c:pt>
                <c:pt idx="310">
                  <c:v>0.40819788062989898</c:v>
                </c:pt>
                <c:pt idx="311">
                  <c:v>0.40904471944340198</c:v>
                </c:pt>
                <c:pt idx="312">
                  <c:v>0.40988973320210698</c:v>
                </c:pt>
                <c:pt idx="313">
                  <c:v>0.410732888316728</c:v>
                </c:pt>
                <c:pt idx="314">
                  <c:v>0.41157415048275497</c:v>
                </c:pt>
                <c:pt idx="315">
                  <c:v>0.41241348466979599</c:v>
                </c:pt>
                <c:pt idx="316">
                  <c:v>0.41325085511204601</c:v>
                </c:pt>
                <c:pt idx="317">
                  <c:v>0.41408622530011302</c:v>
                </c:pt>
                <c:pt idx="318">
                  <c:v>0.41491955797441299</c:v>
                </c:pt>
                <c:pt idx="319">
                  <c:v>0.41575081512041001</c:v>
                </c:pt>
                <c:pt idx="320">
                  <c:v>0.41658009294137399</c:v>
                </c:pt>
                <c:pt idx="321">
                  <c:v>0.41740710021489802</c:v>
                </c:pt>
                <c:pt idx="322">
                  <c:v>0.418231915830653</c:v>
                </c:pt>
                <c:pt idx="323">
                  <c:v>0.41905449908126302</c:v>
                </c:pt>
                <c:pt idx="324">
                  <c:v>0.419874808561854</c:v>
                </c:pt>
                <c:pt idx="325">
                  <c:v>0.42069280218874799</c:v>
                </c:pt>
                <c:pt idx="326">
                  <c:v>0.42150843722329301</c:v>
                </c:pt>
                <c:pt idx="327">
                  <c:v>0.42232167030143197</c:v>
                </c:pt>
                <c:pt idx="328">
                  <c:v>0.42313245746964601</c:v>
                </c:pt>
                <c:pt idx="329">
                  <c:v>0.42394075422794397</c:v>
                </c:pt>
                <c:pt idx="330">
                  <c:v>0.42474651558066701</c:v>
                </c:pt>
                <c:pt idx="331">
                  <c:v>0.42554969609584598</c:v>
                </c:pt>
                <c:pt idx="332">
                  <c:v>0.42635024997397902</c:v>
                </c:pt>
                <c:pt idx="333">
                  <c:v>0.42714813112708599</c:v>
                </c:pt>
                <c:pt idx="334">
                  <c:v>0.42794329326895297</c:v>
                </c:pt>
                <c:pt idx="335">
                  <c:v>0.42873569001754103</c:v>
                </c:pt>
                <c:pt idx="336">
                  <c:v>0.42952527501052401</c:v>
                </c:pt>
                <c:pt idx="337">
                  <c:v>0.43031200203500602</c:v>
                </c:pt>
                <c:pt idx="338">
                  <c:v>0.43109582517241501</c:v>
                </c:pt>
                <c:pt idx="339">
                  <c:v>0.43187669895965902</c:v>
                </c:pt>
                <c:pt idx="340">
                  <c:v>0.43265457856755202</c:v>
                </c:pt>
                <c:pt idx="341">
                  <c:v>0.43342941999754703</c:v>
                </c:pt>
                <c:pt idx="342">
                  <c:v>0.43420118029777</c:v>
                </c:pt>
                <c:pt idx="343">
                  <c:v>0.43496958917909001</c:v>
                </c:pt>
                <c:pt idx="344">
                  <c:v>0.435735026776709</c:v>
                </c:pt>
                <c:pt idx="345">
                  <c:v>0.43649725742215201</c:v>
                </c:pt>
                <c:pt idx="346">
                  <c:v>0.43725624410550601</c:v>
                </c:pt>
                <c:pt idx="347">
                  <c:v>0.43801195215827499</c:v>
                </c:pt>
                <c:pt idx="348">
                  <c:v>0.43876434959095401</c:v>
                </c:pt>
                <c:pt idx="349">
                  <c:v>0.43951340745348999</c:v>
                </c:pt>
                <c:pt idx="350">
                  <c:v>0.44025910021853099</c:v>
                </c:pt>
                <c:pt idx="351">
                  <c:v>0.44100140618713701</c:v>
                </c:pt>
                <c:pt idx="352">
                  <c:v>0.44174030791624802</c:v>
                </c:pt>
                <c:pt idx="353">
                  <c:v>0.44247579266693599</c:v>
                </c:pt>
                <c:pt idx="354">
                  <c:v>0.44320785287202402</c:v>
                </c:pt>
                <c:pt idx="355">
                  <c:v>0.44393648662125601</c:v>
                </c:pt>
                <c:pt idx="356">
                  <c:v>0.44466169816173601</c:v>
                </c:pt>
                <c:pt idx="357">
                  <c:v>0.44538349841081898</c:v>
                </c:pt>
                <c:pt idx="358">
                  <c:v>0.44610190547813999</c:v>
                </c:pt>
                <c:pt idx="359">
                  <c:v>0.446816945192819</c:v>
                </c:pt>
                <c:pt idx="360">
                  <c:v>0.44752902892930402</c:v>
                </c:pt>
                <c:pt idx="361">
                  <c:v>0.44823750616601299</c:v>
                </c:pt>
                <c:pt idx="362">
                  <c:v>0.44894275377663401</c:v>
                </c:pt>
                <c:pt idx="363">
                  <c:v>0.44964483461583898</c:v>
                </c:pt>
                <c:pt idx="364">
                  <c:v>0.45034382182968702</c:v>
                </c:pt>
                <c:pt idx="365">
                  <c:v>0.45103979928170901</c:v>
                </c:pt>
                <c:pt idx="366">
                  <c:v>0.451732861934037</c:v>
                </c:pt>
                <c:pt idx="367">
                  <c:v>0.45242311617384801</c:v>
                </c:pt>
                <c:pt idx="368">
                  <c:v>0.45311068007484401</c:v>
                </c:pt>
                <c:pt idx="369">
                  <c:v>0.45379568358307798</c:v>
                </c:pt>
                <c:pt idx="370">
                  <c:v>0.45447826861617502</c:v>
                </c:pt>
                <c:pt idx="371">
                  <c:v>0.45515858906489698</c:v>
                </c:pt>
                <c:pt idx="372">
                  <c:v>0.455836810686162</c:v>
                </c:pt>
                <c:pt idx="373">
                  <c:v>0.45651311087702001</c:v>
                </c:pt>
                <c:pt idx="374">
                  <c:v>0.457187678319807</c:v>
                </c:pt>
                <c:pt idx="375">
                  <c:v>0.457860177404879</c:v>
                </c:pt>
                <c:pt idx="376">
                  <c:v>0.45853182240110602</c:v>
                </c:pt>
                <c:pt idx="377">
                  <c:v>0.45920235818553901</c:v>
                </c:pt>
                <c:pt idx="378">
                  <c:v>0.45987201254146898</c:v>
                </c:pt>
                <c:pt idx="379">
                  <c:v>0.46054102073721298</c:v>
                </c:pt>
                <c:pt idx="380">
                  <c:v>0.46120962429044399</c:v>
                </c:pt>
                <c:pt idx="381">
                  <c:v>0.46187806958310801</c:v>
                </c:pt>
                <c:pt idx="382">
                  <c:v>0.462546606336044</c:v>
                </c:pt>
                <c:pt idx="383">
                  <c:v>0.46321548595673701</c:v>
                </c:pt>
                <c:pt idx="384">
                  <c:v>0.46388495977830402</c:v>
                </c:pt>
                <c:pt idx="385">
                  <c:v>0.464555277212505</c:v>
                </c:pt>
                <c:pt idx="386">
                  <c:v>0.46522668384440602</c:v>
                </c:pt>
                <c:pt idx="387">
                  <c:v>0.46589941950084701</c:v>
                </c:pt>
                <c:pt idx="388">
                  <c:v>0.46657371632900901</c:v>
                </c:pt>
                <c:pt idx="389">
                  <c:v>0.46724979692486701</c:v>
                </c:pt>
                <c:pt idx="390">
                  <c:v>0.46792787255387103</c:v>
                </c:pt>
                <c:pt idx="391">
                  <c:v>0.46860814150754998</c:v>
                </c:pt>
                <c:pt idx="392">
                  <c:v>0.46929078763975102</c:v>
                </c:pt>
                <c:pt idx="393">
                  <c:v>0.46997597912452399</c:v>
                </c:pt>
                <c:pt idx="394">
                  <c:v>0.47066386747428401</c:v>
                </c:pt>
                <c:pt idx="395">
                  <c:v>0.47135458685159498</c:v>
                </c:pt>
                <c:pt idx="396">
                  <c:v>0.47204825370074699</c:v>
                </c:pt>
                <c:pt idx="397">
                  <c:v>0.47274496671639399</c:v>
                </c:pt>
                <c:pt idx="398">
                  <c:v>0.47344480715599002</c:v>
                </c:pt>
                <c:pt idx="399">
                  <c:v>0.474147839490899</c:v>
                </c:pt>
                <c:pt idx="400">
                  <c:v>0.47485411237834202</c:v>
                </c:pt>
                <c:pt idx="401">
                  <c:v>0.47556365992316202</c:v>
                </c:pt>
                <c:pt idx="402">
                  <c:v>0.47627650318544801</c:v>
                </c:pt>
                <c:pt idx="403">
                  <c:v>0.47699265187788098</c:v>
                </c:pt>
                <c:pt idx="404">
                  <c:v>0.47771210618612098</c:v>
                </c:pt>
                <c:pt idx="405">
                  <c:v>0.478434858637167</c:v>
                </c:pt>
                <c:pt idx="406">
                  <c:v>0.47916089593523797</c:v>
                </c:pt>
                <c:pt idx="407">
                  <c:v>0.47989020068280003</c:v>
                </c:pt>
                <c:pt idx="408">
                  <c:v>0.48062275290644502</c:v>
                </c:pt>
                <c:pt idx="409">
                  <c:v>0.48135853131360601</c:v>
                </c:pt>
                <c:pt idx="410">
                  <c:v>0.48209751421670199</c:v>
                </c:pt>
                <c:pt idx="411">
                  <c:v>0.48284011629235701</c:v>
                </c:pt>
                <c:pt idx="412">
                  <c:v>0.48358537804235602</c:v>
                </c:pt>
                <c:pt idx="413">
                  <c:v>0.48433378677658501</c:v>
                </c:pt>
                <c:pt idx="414">
                  <c:v>0.48508532052011499</c:v>
                </c:pt>
                <c:pt idx="415">
                  <c:v>0.485839955363701</c:v>
                </c:pt>
                <c:pt idx="416">
                  <c:v>0.486597664105339</c:v>
                </c:pt>
                <c:pt idx="417">
                  <c:v>0.48735841466027002</c:v>
                </c:pt>
                <c:pt idx="418">
                  <c:v>0.48812216833536598</c:v>
                </c:pt>
                <c:pt idx="419">
                  <c:v>0.48888887807644099</c:v>
                </c:pt>
                <c:pt idx="420">
                  <c:v>0.48965848680387303</c:v>
                </c:pt>
                <c:pt idx="421">
                  <c:v>0.49043092595243598</c:v>
                </c:pt>
                <c:pt idx="422">
                  <c:v>0.49120611432506001</c:v>
                </c:pt>
                <c:pt idx="423">
                  <c:v>0.49198376998374899</c:v>
                </c:pt>
                <c:pt idx="424">
                  <c:v>0.49276420847381303</c:v>
                </c:pt>
                <c:pt idx="425">
                  <c:v>0.493547061549723</c:v>
                </c:pt>
                <c:pt idx="426">
                  <c:v>0.49433219694217201</c:v>
                </c:pt>
                <c:pt idx="427">
                  <c:v>0.49511947123672201</c:v>
                </c:pt>
                <c:pt idx="428">
                  <c:v>0.49590873183890899</c:v>
                </c:pt>
                <c:pt idx="429">
                  <c:v>0.49669981943462899</c:v>
                </c:pt>
                <c:pt idx="430">
                  <c:v>0.49749257086592902</c:v>
                </c:pt>
                <c:pt idx="431">
                  <c:v>0.49828682232393201</c:v>
                </c:pt>
                <c:pt idx="432">
                  <c:v>0.49908241274826098</c:v>
                </c:pt>
                <c:pt idx="433">
                  <c:v>0.49987918731644398</c:v>
                </c:pt>
                <c:pt idx="434">
                  <c:v>0.50067696518898697</c:v>
                </c:pt>
                <c:pt idx="435">
                  <c:v>0.50147567739712495</c:v>
                </c:pt>
                <c:pt idx="436">
                  <c:v>0.50227518563058204</c:v>
                </c:pt>
                <c:pt idx="437">
                  <c:v>0.50307539124922596</c:v>
                </c:pt>
                <c:pt idx="438">
                  <c:v>0.50387621727841103</c:v>
                </c:pt>
                <c:pt idx="439">
                  <c:v>0.50467761033018299</c:v>
                </c:pt>
                <c:pt idx="440">
                  <c:v>0.50547954207774504</c:v>
                </c:pt>
                <c:pt idx="441">
                  <c:v>0.50628201027750697</c:v>
                </c:pt>
                <c:pt idx="442">
                  <c:v>0.50708503934846305</c:v>
                </c:pt>
                <c:pt idx="443">
                  <c:v>0.50788868053152403</c:v>
                </c:pt>
                <c:pt idx="444">
                  <c:v>0.50869301166164005</c:v>
                </c:pt>
                <c:pt idx="445">
                  <c:v>0.50949813659297405</c:v>
                </c:pt>
                <c:pt idx="446">
                  <c:v>0.51030418432216196</c:v>
                </c:pt>
                <c:pt idx="447">
                  <c:v>0.51111159743335899</c:v>
                </c:pt>
                <c:pt idx="448">
                  <c:v>0.51191993229322597</c:v>
                </c:pt>
                <c:pt idx="449">
                  <c:v>0.51272971960127101</c:v>
                </c:pt>
                <c:pt idx="450">
                  <c:v>0.51354117574478797</c:v>
                </c:pt>
                <c:pt idx="451">
                  <c:v>0.514354534855329</c:v>
                </c:pt>
                <c:pt idx="452">
                  <c:v>0.51517004713125003</c:v>
                </c:pt>
                <c:pt idx="453">
                  <c:v>0.51598797714813605</c:v>
                </c:pt>
                <c:pt idx="454">
                  <c:v>0.51680860218968105</c:v>
                </c:pt>
                <c:pt idx="455">
                  <c:v>0.51763221062832498</c:v>
                </c:pt>
                <c:pt idx="456">
                  <c:v>0.51845910038195397</c:v>
                </c:pt>
                <c:pt idx="457">
                  <c:v>0.51928957747033799</c:v>
                </c:pt>
                <c:pt idx="458">
                  <c:v>0.52012395469262396</c:v>
                </c:pt>
                <c:pt idx="459">
                  <c:v>0.52096255044515405</c:v>
                </c:pt>
                <c:pt idx="460">
                  <c:v>0.52180568769688596</c:v>
                </c:pt>
                <c:pt idx="461">
                  <c:v>0.52265369313784205</c:v>
                </c:pt>
                <c:pt idx="462">
                  <c:v>0.523506896513939</c:v>
                </c:pt>
                <c:pt idx="463">
                  <c:v>0.52436563015938298</c:v>
                </c:pt>
                <c:pt idx="464">
                  <c:v>0.52523022873523595</c:v>
                </c:pt>
                <c:pt idx="465">
                  <c:v>0.52610102917990897</c:v>
                </c:pt>
                <c:pt idx="466">
                  <c:v>0.526978370874011</c:v>
                </c:pt>
                <c:pt idx="467">
                  <c:v>0.52786259601836605</c:v>
                </c:pt>
                <c:pt idx="468">
                  <c:v>0.52875319320185299</c:v>
                </c:pt>
                <c:pt idx="469">
                  <c:v>0.52965233366542996</c:v>
                </c:pt>
                <c:pt idx="470">
                  <c:v>0.530559395474408</c:v>
                </c:pt>
                <c:pt idx="471">
                  <c:v>0.53147474115666204</c:v>
                </c:pt>
                <c:pt idx="472">
                  <c:v>0.53239874072797599</c:v>
                </c:pt>
                <c:pt idx="473">
                  <c:v>0.53333177310144597</c:v>
                </c:pt>
                <c:pt idx="474">
                  <c:v>0.53427422759464605</c:v>
                </c:pt>
                <c:pt idx="475">
                  <c:v>0.53522650550602502</c:v>
                </c:pt>
                <c:pt idx="476">
                  <c:v>0.536189021731451</c:v>
                </c:pt>
                <c:pt idx="477">
                  <c:v>0.53716220639217904</c:v>
                </c:pt>
                <c:pt idx="478">
                  <c:v>0.53814650644681605</c:v>
                </c:pt>
                <c:pt idx="479">
                  <c:v>0.53914238726205199</c:v>
                </c:pt>
                <c:pt idx="480">
                  <c:v>0.54015033411983904</c:v>
                </c:pt>
                <c:pt idx="481">
                  <c:v>0.54117085364216799</c:v>
                </c:pt>
                <c:pt idx="482">
                  <c:v>0.54220447511852898</c:v>
                </c:pt>
                <c:pt idx="483">
                  <c:v>0.54325175172514395</c:v>
                </c:pt>
                <c:pt idx="484">
                  <c:v>0.54431326162911498</c:v>
                </c:pt>
                <c:pt idx="485">
                  <c:v>0.54538960897442401</c:v>
                </c:pt>
                <c:pt idx="486">
                  <c:v>0.54648142475007899</c:v>
                </c:pt>
                <c:pt idx="487">
                  <c:v>0.54758936754352305</c:v>
                </c:pt>
                <c:pt idx="488">
                  <c:v>0.54871412418452503</c:v>
                </c:pt>
                <c:pt idx="489">
                  <c:v>0.54985641028610199</c:v>
                </c:pt>
                <c:pt idx="490">
                  <c:v>0.55101697068945499</c:v>
                </c:pt>
                <c:pt idx="491">
                  <c:v>0.55219657981946901</c:v>
                </c:pt>
                <c:pt idx="492">
                  <c:v>0.55339604195586201</c:v>
                </c:pt>
                <c:pt idx="493">
                  <c:v>0.55461619142265495</c:v>
                </c:pt>
                <c:pt idx="494">
                  <c:v>0.55585789269511698</c:v>
                </c:pt>
                <c:pt idx="495">
                  <c:v>0.55712204041866298</c:v>
                </c:pt>
                <c:pt idx="496">
                  <c:v>0.55840955932824499</c:v>
                </c:pt>
                <c:pt idx="497">
                  <c:v>0.559721404049352</c:v>
                </c:pt>
                <c:pt idx="498">
                  <c:v>0.561058558752624</c:v>
                </c:pt>
                <c:pt idx="499">
                  <c:v>0.56242203662287804</c:v>
                </c:pt>
                <c:pt idx="500">
                  <c:v>0.56381287908965105</c:v>
                </c:pt>
                <c:pt idx="501">
                  <c:v>0.56523215474956001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1-4F95-90F8-DC61FA91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73888"/>
        <c:axId val="2020572640"/>
      </c:scatterChart>
      <c:valAx>
        <c:axId val="2020573888"/>
        <c:scaling>
          <c:logBase val="10"/>
          <c:orientation val="minMax"/>
          <c:min val="1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Dopant concentration (cm⁻³)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2640"/>
        <c:crosses val="autoZero"/>
        <c:crossBetween val="midCat"/>
      </c:valAx>
      <c:valAx>
        <c:axId val="20205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Energy Band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r>
              <a:rPr lang="en-GB" sz="1600" b="1"/>
              <a:t>Bands </a:t>
            </a:r>
            <a:r>
              <a:rPr lang="en-GB" sz="1600" b="1" baseline="0"/>
              <a:t>relative to EF </a:t>
            </a:r>
            <a:r>
              <a:rPr lang="en-GB" sz="1600" b="1"/>
              <a:t>vs Dopant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 Nova Cond" panose="020B05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6992564001566"/>
          <c:y val="0.15630590787508164"/>
          <c:w val="0.80861863011863089"/>
          <c:h val="0.73545760559147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'Silicon Material Data'!$O$24</c:f>
              <c:strCache>
                <c:ptCount val="1"/>
                <c:pt idx="0">
                  <c:v>Ec0 (eV)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'Silicon Material Data'!$N$25:$N$526</c:f>
              <c:numCache>
                <c:formatCode>0.000000E+00</c:formatCode>
                <c:ptCount val="502"/>
                <c:pt idx="0">
                  <c:v>0</c:v>
                </c:pt>
                <c:pt idx="1">
                  <c:v>999999999999.99902</c:v>
                </c:pt>
                <c:pt idx="2">
                  <c:v>1037528415818.01</c:v>
                </c:pt>
                <c:pt idx="3">
                  <c:v>1076465213629.83</c:v>
                </c:pt>
                <c:pt idx="4">
                  <c:v>1116863247780.5601</c:v>
                </c:pt>
                <c:pt idx="5">
                  <c:v>1158777356155.1201</c:v>
                </c:pt>
                <c:pt idx="6">
                  <c:v>1202264434617.4099</c:v>
                </c:pt>
                <c:pt idx="7">
                  <c:v>1247383514242.9399</c:v>
                </c:pt>
                <c:pt idx="8">
                  <c:v>1294195841449.98</c:v>
                </c:pt>
                <c:pt idx="9">
                  <c:v>1342764961137.8601</c:v>
                </c:pt>
                <c:pt idx="10">
                  <c:v>1393156802945.3</c:v>
                </c:pt>
                <c:pt idx="11">
                  <c:v>1445439770745.9199</c:v>
                </c:pt>
                <c:pt idx="12">
                  <c:v>1499684835502.3701</c:v>
                </c:pt>
                <c:pt idx="13">
                  <c:v>1555965631605.0701</c:v>
                </c:pt>
                <c:pt idx="14">
                  <c:v>1614358556826.48</c:v>
                </c:pt>
                <c:pt idx="15">
                  <c:v>1674942876026.4299</c:v>
                </c:pt>
                <c:pt idx="16">
                  <c:v>1737800828749.3701</c:v>
                </c:pt>
                <c:pt idx="17">
                  <c:v>1803017740859.5701</c:v>
                </c:pt>
                <c:pt idx="18">
                  <c:v>1870682140365.79</c:v>
                </c:pt>
                <c:pt idx="19">
                  <c:v>1940885877592.77</c:v>
                </c:pt>
                <c:pt idx="20">
                  <c:v>2013724249862.3799</c:v>
                </c:pt>
                <c:pt idx="21">
                  <c:v>2089296130854.03</c:v>
                </c:pt>
                <c:pt idx="22">
                  <c:v>2167704104819.6899</c:v>
                </c:pt>
                <c:pt idx="23">
                  <c:v>2249054605835.7798</c:v>
                </c:pt>
                <c:pt idx="24">
                  <c:v>2333458062280.9902</c:v>
                </c:pt>
                <c:pt idx="25">
                  <c:v>2421029046736.1699</c:v>
                </c:pt>
                <c:pt idx="26">
                  <c:v>2511886431509.5698</c:v>
                </c:pt>
                <c:pt idx="27">
                  <c:v>2606153549998.8901</c:v>
                </c:pt>
                <c:pt idx="28">
                  <c:v>2703958364108.8398</c:v>
                </c:pt>
                <c:pt idx="29">
                  <c:v>2805433637951.71</c:v>
                </c:pt>
                <c:pt idx="30">
                  <c:v>2910717118066.5898</c:v>
                </c:pt>
                <c:pt idx="31">
                  <c:v>3019951720402.0098</c:v>
                </c:pt>
                <c:pt idx="32">
                  <c:v>3133285724315.5801</c:v>
                </c:pt>
                <c:pt idx="33">
                  <c:v>3250872973854.3398</c:v>
                </c:pt>
                <c:pt idx="34">
                  <c:v>3372873086588.6802</c:v>
                </c:pt>
                <c:pt idx="35">
                  <c:v>3499451670283.5698</c:v>
                </c:pt>
                <c:pt idx="36">
                  <c:v>3630780547701.0098</c:v>
                </c:pt>
                <c:pt idx="37">
                  <c:v>3767037989839.0801</c:v>
                </c:pt>
                <c:pt idx="38">
                  <c:v>3908408957924.0098</c:v>
                </c:pt>
                <c:pt idx="39">
                  <c:v>4055085354483.8301</c:v>
                </c:pt>
                <c:pt idx="40">
                  <c:v>4207266283844.4302</c:v>
                </c:pt>
                <c:pt idx="41">
                  <c:v>4365158322401.6499</c:v>
                </c:pt>
                <c:pt idx="42">
                  <c:v>4528975799036.21</c:v>
                </c:pt>
                <c:pt idx="43">
                  <c:v>4698941086052.1396</c:v>
                </c:pt>
                <c:pt idx="44">
                  <c:v>4875284901033.8496</c:v>
                </c:pt>
                <c:pt idx="45">
                  <c:v>5058246620031.1299</c:v>
                </c:pt>
                <c:pt idx="46">
                  <c:v>5248074602497.7197</c:v>
                </c:pt>
                <c:pt idx="47">
                  <c:v>5445026528424.21</c:v>
                </c:pt>
                <c:pt idx="48">
                  <c:v>5649369748123.0195</c:v>
                </c:pt>
                <c:pt idx="49">
                  <c:v>5861381645140.2695</c:v>
                </c:pt>
                <c:pt idx="50">
                  <c:v>6081350012787.1602</c:v>
                </c:pt>
                <c:pt idx="51">
                  <c:v>6309573444801.9199</c:v>
                </c:pt>
                <c:pt idx="52">
                  <c:v>6546361740672.7402</c:v>
                </c:pt>
                <c:pt idx="53">
                  <c:v>6792036326171.8398</c:v>
                </c:pt>
                <c:pt idx="54">
                  <c:v>7046930689671.4697</c:v>
                </c:pt>
                <c:pt idx="55">
                  <c:v>7311390834834.1797</c:v>
                </c:pt>
                <c:pt idx="56">
                  <c:v>7585775750291.8203</c:v>
                </c:pt>
                <c:pt idx="57">
                  <c:v>7870457896950.9697</c:v>
                </c:pt>
                <c:pt idx="58">
                  <c:v>8165823713585.9102</c:v>
                </c:pt>
                <c:pt idx="59">
                  <c:v>8472274141405.96</c:v>
                </c:pt>
                <c:pt idx="60">
                  <c:v>8790225168308.8398</c:v>
                </c:pt>
                <c:pt idx="61">
                  <c:v>9120108393559.0996</c:v>
                </c:pt>
                <c:pt idx="62">
                  <c:v>9462371613657.9395</c:v>
                </c:pt>
                <c:pt idx="63">
                  <c:v>9817479430199.8203</c:v>
                </c:pt>
                <c:pt idx="64">
                  <c:v>10185913880541.1</c:v>
                </c:pt>
                <c:pt idx="65">
                  <c:v>10568175092136.5</c:v>
                </c:pt>
                <c:pt idx="66">
                  <c:v>10964781961431.801</c:v>
                </c:pt>
                <c:pt idx="67">
                  <c:v>11376272858234.301</c:v>
                </c:pt>
                <c:pt idx="68">
                  <c:v>11803206356517.199</c:v>
                </c:pt>
                <c:pt idx="69">
                  <c:v>12246161992650.4</c:v>
                </c:pt>
                <c:pt idx="70">
                  <c:v>12705741052085.301</c:v>
                </c:pt>
                <c:pt idx="71">
                  <c:v>13182567385564</c:v>
                </c:pt>
                <c:pt idx="72">
                  <c:v>13677288255958.4</c:v>
                </c:pt>
                <c:pt idx="73">
                  <c:v>14190575216890.9</c:v>
                </c:pt>
                <c:pt idx="74">
                  <c:v>14723125024327.199</c:v>
                </c:pt>
                <c:pt idx="75">
                  <c:v>15275660582380.6</c:v>
                </c:pt>
                <c:pt idx="76">
                  <c:v>15848931924611.1</c:v>
                </c:pt>
                <c:pt idx="77">
                  <c:v>16443717232149.199</c:v>
                </c:pt>
                <c:pt idx="78">
                  <c:v>17060823890031.199</c:v>
                </c:pt>
                <c:pt idx="79">
                  <c:v>17701089583174.199</c:v>
                </c:pt>
                <c:pt idx="80">
                  <c:v>18365383433483.398</c:v>
                </c:pt>
                <c:pt idx="81">
                  <c:v>19054607179632.398</c:v>
                </c:pt>
                <c:pt idx="82">
                  <c:v>19769696401118.5</c:v>
                </c:pt>
                <c:pt idx="83">
                  <c:v>20511621788255.602</c:v>
                </c:pt>
                <c:pt idx="84">
                  <c:v>21281390459827.102</c:v>
                </c:pt>
                <c:pt idx="85">
                  <c:v>22080047330188.898</c:v>
                </c:pt>
                <c:pt idx="86">
                  <c:v>22908676527677.699</c:v>
                </c:pt>
                <c:pt idx="87">
                  <c:v>23768402866248.699</c:v>
                </c:pt>
                <c:pt idx="88">
                  <c:v>24660393372343.398</c:v>
                </c:pt>
                <c:pt idx="89">
                  <c:v>25585858869056.398</c:v>
                </c:pt>
                <c:pt idx="90">
                  <c:v>26546055619755.301</c:v>
                </c:pt>
                <c:pt idx="91">
                  <c:v>27542287033381.602</c:v>
                </c:pt>
                <c:pt idx="92">
                  <c:v>28575905433749.398</c:v>
                </c:pt>
                <c:pt idx="93">
                  <c:v>29648313895243.398</c:v>
                </c:pt>
                <c:pt idx="94">
                  <c:v>30760968147407</c:v>
                </c:pt>
                <c:pt idx="95">
                  <c:v>31915378551007.5</c:v>
                </c:pt>
                <c:pt idx="96">
                  <c:v>33113112148259</c:v>
                </c:pt>
                <c:pt idx="97">
                  <c:v>34355794789987.398</c:v>
                </c:pt>
                <c:pt idx="98">
                  <c:v>35645113342624.398</c:v>
                </c:pt>
                <c:pt idx="99">
                  <c:v>36982817978026.602</c:v>
                </c:pt>
                <c:pt idx="100">
                  <c:v>38370724549227.898</c:v>
                </c:pt>
                <c:pt idx="101">
                  <c:v>39810717055349.602</c:v>
                </c:pt>
                <c:pt idx="102">
                  <c:v>41304750199016</c:v>
                </c:pt>
                <c:pt idx="103">
                  <c:v>42854852039743.898</c:v>
                </c:pt>
                <c:pt idx="104">
                  <c:v>44463126746910.797</c:v>
                </c:pt>
                <c:pt idx="105">
                  <c:v>46131757456037.898</c:v>
                </c:pt>
                <c:pt idx="106">
                  <c:v>47863009232263.797</c:v>
                </c:pt>
                <c:pt idx="107">
                  <c:v>49659232145033.5</c:v>
                </c:pt>
                <c:pt idx="108">
                  <c:v>51522864458175.5</c:v>
                </c:pt>
                <c:pt idx="109">
                  <c:v>53456435939697.102</c:v>
                </c:pt>
                <c:pt idx="110">
                  <c:v>55462571295791</c:v>
                </c:pt>
                <c:pt idx="111">
                  <c:v>57543993733715.602</c:v>
                </c:pt>
                <c:pt idx="112">
                  <c:v>59703528658383.703</c:v>
                </c:pt>
                <c:pt idx="113">
                  <c:v>61944107507677.898</c:v>
                </c:pt>
                <c:pt idx="114">
                  <c:v>64268771731701.797</c:v>
                </c:pt>
                <c:pt idx="115">
                  <c:v>66680676921362.102</c:v>
                </c:pt>
                <c:pt idx="116">
                  <c:v>69183097091893.5</c:v>
                </c:pt>
                <c:pt idx="117">
                  <c:v>71779429127136.094</c:v>
                </c:pt>
                <c:pt idx="118">
                  <c:v>74473197390598.906</c:v>
                </c:pt>
                <c:pt idx="119">
                  <c:v>77268058509570.297</c:v>
                </c:pt>
                <c:pt idx="120">
                  <c:v>80167806338767.703</c:v>
                </c:pt>
                <c:pt idx="121">
                  <c:v>83176377110267.203</c:v>
                </c:pt>
                <c:pt idx="122">
                  <c:v>86297854776696.906</c:v>
                </c:pt>
                <c:pt idx="123">
                  <c:v>89536476554959.594</c:v>
                </c:pt>
                <c:pt idx="124">
                  <c:v>92896638677993.594</c:v>
                </c:pt>
                <c:pt idx="125">
                  <c:v>96382902362396.703</c:v>
                </c:pt>
                <c:pt idx="126">
                  <c:v>100000000000000</c:v>
                </c:pt>
                <c:pt idx="127">
                  <c:v>103752841581801</c:v>
                </c:pt>
                <c:pt idx="128">
                  <c:v>107646521362983</c:v>
                </c:pt>
                <c:pt idx="129">
                  <c:v>111686324778056</c:v>
                </c:pt>
                <c:pt idx="130">
                  <c:v>115877735615512</c:v>
                </c:pt>
                <c:pt idx="131">
                  <c:v>120226443461741</c:v>
                </c:pt>
                <c:pt idx="132">
                  <c:v>124738351424293</c:v>
                </c:pt>
                <c:pt idx="133">
                  <c:v>129419584144998</c:v>
                </c:pt>
                <c:pt idx="134">
                  <c:v>134276496113786</c:v>
                </c:pt>
                <c:pt idx="135">
                  <c:v>139315680294529</c:v>
                </c:pt>
                <c:pt idx="136">
                  <c:v>144543977074592</c:v>
                </c:pt>
                <c:pt idx="137">
                  <c:v>149968483550236</c:v>
                </c:pt>
                <c:pt idx="138">
                  <c:v>155596563160507</c:v>
                </c:pt>
                <c:pt idx="139">
                  <c:v>161435855682648</c:v>
                </c:pt>
                <c:pt idx="140">
                  <c:v>167494287602644</c:v>
                </c:pt>
                <c:pt idx="141">
                  <c:v>173780082874937</c:v>
                </c:pt>
                <c:pt idx="142">
                  <c:v>180301774085957</c:v>
                </c:pt>
                <c:pt idx="143">
                  <c:v>187068214036580</c:v>
                </c:pt>
                <c:pt idx="144">
                  <c:v>194088587759277</c:v>
                </c:pt>
                <c:pt idx="145">
                  <c:v>201372424986239</c:v>
                </c:pt>
                <c:pt idx="146">
                  <c:v>208929613085403</c:v>
                </c:pt>
                <c:pt idx="147">
                  <c:v>216770410481969</c:v>
                </c:pt>
                <c:pt idx="148">
                  <c:v>224905460583577</c:v>
                </c:pt>
                <c:pt idx="149">
                  <c:v>233345806228099</c:v>
                </c:pt>
                <c:pt idx="150">
                  <c:v>242102904673617</c:v>
                </c:pt>
                <c:pt idx="151">
                  <c:v>251188643150957</c:v>
                </c:pt>
                <c:pt idx="152">
                  <c:v>260615354999889</c:v>
                </c:pt>
                <c:pt idx="153">
                  <c:v>270395836410884</c:v>
                </c:pt>
                <c:pt idx="154">
                  <c:v>280543363795170</c:v>
                </c:pt>
                <c:pt idx="155">
                  <c:v>291071711806660</c:v>
                </c:pt>
                <c:pt idx="156">
                  <c:v>301995172040202</c:v>
                </c:pt>
                <c:pt idx="157">
                  <c:v>313328572431558</c:v>
                </c:pt>
                <c:pt idx="158">
                  <c:v>325087297385433</c:v>
                </c:pt>
                <c:pt idx="159">
                  <c:v>337287308658869</c:v>
                </c:pt>
                <c:pt idx="160">
                  <c:v>349945167028356</c:v>
                </c:pt>
                <c:pt idx="161">
                  <c:v>363078054770102</c:v>
                </c:pt>
                <c:pt idx="162">
                  <c:v>376703798983908</c:v>
                </c:pt>
                <c:pt idx="163">
                  <c:v>390840895792400</c:v>
                </c:pt>
                <c:pt idx="164">
                  <c:v>405508535448384</c:v>
                </c:pt>
                <c:pt idx="165">
                  <c:v>420726628384443</c:v>
                </c:pt>
                <c:pt idx="166">
                  <c:v>436515832240166</c:v>
                </c:pt>
                <c:pt idx="167">
                  <c:v>452897579903620</c:v>
                </c:pt>
                <c:pt idx="168">
                  <c:v>469894108605213</c:v>
                </c:pt>
                <c:pt idx="169">
                  <c:v>487528490103386</c:v>
                </c:pt>
                <c:pt idx="170">
                  <c:v>505824662003112</c:v>
                </c:pt>
                <c:pt idx="171">
                  <c:v>524807460249773</c:v>
                </c:pt>
                <c:pt idx="172">
                  <c:v>544502652842420</c:v>
                </c:pt>
                <c:pt idx="173">
                  <c:v>564936974812304</c:v>
                </c:pt>
                <c:pt idx="174">
                  <c:v>586138164514028</c:v>
                </c:pt>
                <c:pt idx="175">
                  <c:v>608135001278720</c:v>
                </c:pt>
                <c:pt idx="176">
                  <c:v>630957344480193</c:v>
                </c:pt>
                <c:pt idx="177">
                  <c:v>654636174067273</c:v>
                </c:pt>
                <c:pt idx="178">
                  <c:v>679203632617185</c:v>
                </c:pt>
                <c:pt idx="179">
                  <c:v>704693068967146</c:v>
                </c:pt>
                <c:pt idx="180">
                  <c:v>731139083483419</c:v>
                </c:pt>
                <c:pt idx="181">
                  <c:v>758577575029183</c:v>
                </c:pt>
                <c:pt idx="182">
                  <c:v>787045789695096</c:v>
                </c:pt>
                <c:pt idx="183">
                  <c:v>816582371358593</c:v>
                </c:pt>
                <c:pt idx="184">
                  <c:v>847227414140594</c:v>
                </c:pt>
                <c:pt idx="185">
                  <c:v>879022516830886</c:v>
                </c:pt>
                <c:pt idx="186">
                  <c:v>912010839355909</c:v>
                </c:pt>
                <c:pt idx="187">
                  <c:v>946237161365789</c:v>
                </c:pt>
                <c:pt idx="188">
                  <c:v>981747943019984</c:v>
                </c:pt>
                <c:pt idx="189">
                  <c:v>1018591388054110</c:v>
                </c:pt>
                <c:pt idx="190">
                  <c:v>1056817509213660</c:v>
                </c:pt>
                <c:pt idx="191">
                  <c:v>1096478196143180</c:v>
                </c:pt>
                <c:pt idx="192">
                  <c:v>1137627285823430</c:v>
                </c:pt>
                <c:pt idx="193">
                  <c:v>1180320635651720</c:v>
                </c:pt>
                <c:pt idx="194">
                  <c:v>1224616199265040</c:v>
                </c:pt>
                <c:pt idx="195">
                  <c:v>1270574105208540</c:v>
                </c:pt>
                <c:pt idx="196">
                  <c:v>1318256738556400</c:v>
                </c:pt>
                <c:pt idx="197">
                  <c:v>1367728825595850</c:v>
                </c:pt>
                <c:pt idx="198">
                  <c:v>1419057521689090</c:v>
                </c:pt>
                <c:pt idx="199">
                  <c:v>1472312502432720</c:v>
                </c:pt>
                <c:pt idx="200">
                  <c:v>1527566058238070</c:v>
                </c:pt>
                <c:pt idx="201">
                  <c:v>1584893192461100</c:v>
                </c:pt>
                <c:pt idx="202">
                  <c:v>1644371723214930</c:v>
                </c:pt>
                <c:pt idx="203">
                  <c:v>1706082389003120</c:v>
                </c:pt>
                <c:pt idx="204">
                  <c:v>1770108958317420</c:v>
                </c:pt>
                <c:pt idx="205">
                  <c:v>1836538343348340</c:v>
                </c:pt>
                <c:pt idx="206">
                  <c:v>1905460717963230</c:v>
                </c:pt>
                <c:pt idx="207">
                  <c:v>1976969640111860</c:v>
                </c:pt>
                <c:pt idx="208">
                  <c:v>2051162178825550</c:v>
                </c:pt>
                <c:pt idx="209">
                  <c:v>2128139045982710</c:v>
                </c:pt>
                <c:pt idx="210">
                  <c:v>2208004733018890</c:v>
                </c:pt>
                <c:pt idx="211">
                  <c:v>2290867652767770</c:v>
                </c:pt>
                <c:pt idx="212">
                  <c:v>2376840286624870</c:v>
                </c:pt>
                <c:pt idx="213">
                  <c:v>2466039337234330</c:v>
                </c:pt>
                <c:pt idx="214">
                  <c:v>2558585886905640</c:v>
                </c:pt>
                <c:pt idx="215">
                  <c:v>2654605561975530</c:v>
                </c:pt>
                <c:pt idx="216">
                  <c:v>2754228703338170</c:v>
                </c:pt>
                <c:pt idx="217">
                  <c:v>2857590543374940</c:v>
                </c:pt>
                <c:pt idx="218">
                  <c:v>2964831389524350</c:v>
                </c:pt>
                <c:pt idx="219">
                  <c:v>3076096814740700</c:v>
                </c:pt>
                <c:pt idx="220">
                  <c:v>3191537855100750</c:v>
                </c:pt>
                <c:pt idx="221">
                  <c:v>3311311214825910</c:v>
                </c:pt>
                <c:pt idx="222">
                  <c:v>3435579478998730</c:v>
                </c:pt>
                <c:pt idx="223">
                  <c:v>3564511334262440</c:v>
                </c:pt>
                <c:pt idx="224">
                  <c:v>3698281797802650</c:v>
                </c:pt>
                <c:pt idx="225">
                  <c:v>3837072454922770</c:v>
                </c:pt>
                <c:pt idx="226">
                  <c:v>3981071705534970</c:v>
                </c:pt>
                <c:pt idx="227">
                  <c:v>4130475019901600</c:v>
                </c:pt>
                <c:pt idx="228">
                  <c:v>4285485203974400</c:v>
                </c:pt>
                <c:pt idx="229">
                  <c:v>4446312674691070</c:v>
                </c:pt>
                <c:pt idx="230">
                  <c:v>4613175745603800</c:v>
                </c:pt>
                <c:pt idx="231">
                  <c:v>4786300923226380</c:v>
                </c:pt>
                <c:pt idx="232">
                  <c:v>4965923214503370</c:v>
                </c:pt>
                <c:pt idx="233">
                  <c:v>5152286445817560</c:v>
                </c:pt>
                <c:pt idx="234">
                  <c:v>5345643593969700</c:v>
                </c:pt>
                <c:pt idx="235">
                  <c:v>5546257129579110</c:v>
                </c:pt>
                <c:pt idx="236">
                  <c:v>5754399373371560</c:v>
                </c:pt>
                <c:pt idx="237">
                  <c:v>5970352865838380</c:v>
                </c:pt>
                <c:pt idx="238">
                  <c:v>6194410750767810</c:v>
                </c:pt>
                <c:pt idx="239">
                  <c:v>6426877173170170</c:v>
                </c:pt>
                <c:pt idx="240">
                  <c:v>6668067692136220</c:v>
                </c:pt>
                <c:pt idx="241">
                  <c:v>6918309709189390</c:v>
                </c:pt>
                <c:pt idx="242">
                  <c:v>7177942912713630</c:v>
                </c:pt>
                <c:pt idx="243">
                  <c:v>7447319739059880</c:v>
                </c:pt>
                <c:pt idx="244">
                  <c:v>7726805850956990</c:v>
                </c:pt>
                <c:pt idx="245">
                  <c:v>8016780633876790</c:v>
                </c:pt>
                <c:pt idx="246">
                  <c:v>8317637711026740</c:v>
                </c:pt>
                <c:pt idx="247">
                  <c:v>8629785477669710</c:v>
                </c:pt>
                <c:pt idx="248">
                  <c:v>8953647655495920</c:v>
                </c:pt>
                <c:pt idx="249">
                  <c:v>9289663867799320</c:v>
                </c:pt>
                <c:pt idx="250">
                  <c:v>9638290236239700</c:v>
                </c:pt>
                <c:pt idx="251">
                  <c:v>1E+16</c:v>
                </c:pt>
                <c:pt idx="252">
                  <c:v>1.03752841581801E+16</c:v>
                </c:pt>
                <c:pt idx="253">
                  <c:v>1.07646521362983E+16</c:v>
                </c:pt>
                <c:pt idx="254">
                  <c:v>1.11686324778056E+16</c:v>
                </c:pt>
                <c:pt idx="255">
                  <c:v>1.15877735615512E+16</c:v>
                </c:pt>
                <c:pt idx="256">
                  <c:v>1.20226443461741E+16</c:v>
                </c:pt>
                <c:pt idx="257">
                  <c:v>1.24738351424294E+16</c:v>
                </c:pt>
                <c:pt idx="258">
                  <c:v>1.29419584144998E+16</c:v>
                </c:pt>
                <c:pt idx="259">
                  <c:v>1.34276496113786E+16</c:v>
                </c:pt>
                <c:pt idx="260">
                  <c:v>1.3931568029453E+16</c:v>
                </c:pt>
                <c:pt idx="261">
                  <c:v>1.44543977074593E+16</c:v>
                </c:pt>
                <c:pt idx="262">
                  <c:v>1.49968483550237E+16</c:v>
                </c:pt>
                <c:pt idx="263">
                  <c:v>1.55596563160507E+16</c:v>
                </c:pt>
                <c:pt idx="264">
                  <c:v>1.61435855682648E+16</c:v>
                </c:pt>
                <c:pt idx="265">
                  <c:v>1.67494287602644E+16</c:v>
                </c:pt>
                <c:pt idx="266">
                  <c:v>1.73780082874937E+16</c:v>
                </c:pt>
                <c:pt idx="267">
                  <c:v>1.80301774085956E+16</c:v>
                </c:pt>
                <c:pt idx="268">
                  <c:v>1.8706821403658E+16</c:v>
                </c:pt>
                <c:pt idx="269">
                  <c:v>1.94088587759277E+16</c:v>
                </c:pt>
                <c:pt idx="270">
                  <c:v>2.01372424986239E+16</c:v>
                </c:pt>
                <c:pt idx="271">
                  <c:v>2.08929613085404E+16</c:v>
                </c:pt>
                <c:pt idx="272">
                  <c:v>2.16770410481968E+16</c:v>
                </c:pt>
                <c:pt idx="273">
                  <c:v>2.24905460583578E+16</c:v>
                </c:pt>
                <c:pt idx="274">
                  <c:v>2.33345806228099E+16</c:v>
                </c:pt>
                <c:pt idx="275">
                  <c:v>2.42102904673618E+16</c:v>
                </c:pt>
                <c:pt idx="276">
                  <c:v>2.51188643150957E+16</c:v>
                </c:pt>
                <c:pt idx="277">
                  <c:v>2.60615354999888E+16</c:v>
                </c:pt>
                <c:pt idx="278">
                  <c:v>2.70395836410884E+16</c:v>
                </c:pt>
                <c:pt idx="279">
                  <c:v>2.8054336379517E+16</c:v>
                </c:pt>
                <c:pt idx="280">
                  <c:v>2.91071711806661E+16</c:v>
                </c:pt>
                <c:pt idx="281">
                  <c:v>3.01995172040201E+16</c:v>
                </c:pt>
                <c:pt idx="282">
                  <c:v>3.13328572431557E+16</c:v>
                </c:pt>
                <c:pt idx="283">
                  <c:v>3.25087297385434E+16</c:v>
                </c:pt>
                <c:pt idx="284">
                  <c:v>3.37287308658867E+16</c:v>
                </c:pt>
                <c:pt idx="285">
                  <c:v>3.49945167028357E+16</c:v>
                </c:pt>
                <c:pt idx="286">
                  <c:v>3.630780547701E+16</c:v>
                </c:pt>
                <c:pt idx="287">
                  <c:v>3.7670379898390896E+16</c:v>
                </c:pt>
                <c:pt idx="288">
                  <c:v>3.9084089579240096E+16</c:v>
                </c:pt>
                <c:pt idx="289">
                  <c:v>4.0550853544838496E+16</c:v>
                </c:pt>
                <c:pt idx="290">
                  <c:v>4.20726628384444E+16</c:v>
                </c:pt>
                <c:pt idx="291">
                  <c:v>4.36515832240164E+16</c:v>
                </c:pt>
                <c:pt idx="292">
                  <c:v>4.5289757990362096E+16</c:v>
                </c:pt>
                <c:pt idx="293">
                  <c:v>4.69894108605214E+16</c:v>
                </c:pt>
                <c:pt idx="294">
                  <c:v>4.8752849010338704E+16</c:v>
                </c:pt>
                <c:pt idx="295">
                  <c:v>5.0582466200311296E+16</c:v>
                </c:pt>
                <c:pt idx="296">
                  <c:v>5.2480746024977E+16</c:v>
                </c:pt>
                <c:pt idx="297">
                  <c:v>5.4450265284242096E+16</c:v>
                </c:pt>
                <c:pt idx="298">
                  <c:v>5.6493697481230496E+16</c:v>
                </c:pt>
                <c:pt idx="299">
                  <c:v>5.8613816451402896E+16</c:v>
                </c:pt>
                <c:pt idx="300">
                  <c:v>6.0813500127871696E+16</c:v>
                </c:pt>
                <c:pt idx="301">
                  <c:v>6.3095734448019504E+16</c:v>
                </c:pt>
                <c:pt idx="302">
                  <c:v>6.54636174067274E+16</c:v>
                </c:pt>
                <c:pt idx="303">
                  <c:v>6.7920363261718704E+16</c:v>
                </c:pt>
                <c:pt idx="304">
                  <c:v>7.0469306896714704E+16</c:v>
                </c:pt>
                <c:pt idx="305">
                  <c:v>7.31139083483416E+16</c:v>
                </c:pt>
                <c:pt idx="306">
                  <c:v>7.5857757502918496E+16</c:v>
                </c:pt>
                <c:pt idx="307">
                  <c:v>7.8704578969509792E+16</c:v>
                </c:pt>
                <c:pt idx="308">
                  <c:v>8.1658237135859504E+16</c:v>
                </c:pt>
                <c:pt idx="309">
                  <c:v>8.47227414140596E+16</c:v>
                </c:pt>
                <c:pt idx="310">
                  <c:v>8.7902251683088192E+16</c:v>
                </c:pt>
                <c:pt idx="311">
                  <c:v>9.1201083935591104E+16</c:v>
                </c:pt>
                <c:pt idx="312">
                  <c:v>9.4623716136579104E+16</c:v>
                </c:pt>
                <c:pt idx="313">
                  <c:v>9.8174794301998592E+16</c:v>
                </c:pt>
                <c:pt idx="314">
                  <c:v>1.0185913880541101E+17</c:v>
                </c:pt>
                <c:pt idx="315">
                  <c:v>1.0568175092136499E+17</c:v>
                </c:pt>
                <c:pt idx="316">
                  <c:v>1.09647819614318E+17</c:v>
                </c:pt>
                <c:pt idx="317">
                  <c:v>1.13762728582342E+17</c:v>
                </c:pt>
                <c:pt idx="318">
                  <c:v>1.1803206356517299E+17</c:v>
                </c:pt>
                <c:pt idx="319">
                  <c:v>1.22461619926504E+17</c:v>
                </c:pt>
                <c:pt idx="320">
                  <c:v>1.2705741052085299E+17</c:v>
                </c:pt>
                <c:pt idx="321">
                  <c:v>1.3182567385564E+17</c:v>
                </c:pt>
                <c:pt idx="322">
                  <c:v>1.3677288255958499E+17</c:v>
                </c:pt>
                <c:pt idx="323">
                  <c:v>1.4190575216890899E+17</c:v>
                </c:pt>
                <c:pt idx="324">
                  <c:v>1.4723125024327101E+17</c:v>
                </c:pt>
                <c:pt idx="325">
                  <c:v>1.5275660582380701E+17</c:v>
                </c:pt>
                <c:pt idx="326">
                  <c:v>1.5848931924611101E+17</c:v>
                </c:pt>
                <c:pt idx="327">
                  <c:v>1.6443717232149299E+17</c:v>
                </c:pt>
                <c:pt idx="328">
                  <c:v>1.70608238900312E+17</c:v>
                </c:pt>
                <c:pt idx="329">
                  <c:v>1.7701089583174099E+17</c:v>
                </c:pt>
                <c:pt idx="330">
                  <c:v>1.8365383433483398E+17</c:v>
                </c:pt>
                <c:pt idx="331">
                  <c:v>1.90546071796324E+17</c:v>
                </c:pt>
                <c:pt idx="332">
                  <c:v>1.9769696401118598E+17</c:v>
                </c:pt>
                <c:pt idx="333">
                  <c:v>2.05116217882556E+17</c:v>
                </c:pt>
                <c:pt idx="334">
                  <c:v>2.1281390459827002E+17</c:v>
                </c:pt>
                <c:pt idx="335">
                  <c:v>2.2080047330188998E+17</c:v>
                </c:pt>
                <c:pt idx="336">
                  <c:v>2.2908676527677798E+17</c:v>
                </c:pt>
                <c:pt idx="337">
                  <c:v>2.37684028662488E+17</c:v>
                </c:pt>
                <c:pt idx="338">
                  <c:v>2.4660393372343299E+17</c:v>
                </c:pt>
                <c:pt idx="339">
                  <c:v>2.5585858869056301E+17</c:v>
                </c:pt>
                <c:pt idx="340">
                  <c:v>2.6546055619755299E+17</c:v>
                </c:pt>
                <c:pt idx="341">
                  <c:v>2.7542287033381699E+17</c:v>
                </c:pt>
                <c:pt idx="342">
                  <c:v>2.8575905433749402E+17</c:v>
                </c:pt>
                <c:pt idx="343">
                  <c:v>2.9648313895243302E+17</c:v>
                </c:pt>
                <c:pt idx="344">
                  <c:v>3.0760968147406899E+17</c:v>
                </c:pt>
                <c:pt idx="345">
                  <c:v>3.1915378551007501E+17</c:v>
                </c:pt>
                <c:pt idx="346">
                  <c:v>3.31131121482592E+17</c:v>
                </c:pt>
                <c:pt idx="347">
                  <c:v>3.4355794789987398E+17</c:v>
                </c:pt>
                <c:pt idx="348">
                  <c:v>3.5645113342624301E+17</c:v>
                </c:pt>
                <c:pt idx="349">
                  <c:v>3.6982817978026598E+17</c:v>
                </c:pt>
                <c:pt idx="350">
                  <c:v>3.8370724549227802E+17</c:v>
                </c:pt>
                <c:pt idx="351">
                  <c:v>3.9810717055349798E+17</c:v>
                </c:pt>
                <c:pt idx="352">
                  <c:v>4.1304750199016102E+17</c:v>
                </c:pt>
                <c:pt idx="353">
                  <c:v>4.2854852039743802E+17</c:v>
                </c:pt>
                <c:pt idx="354">
                  <c:v>4.4463126746910797E+17</c:v>
                </c:pt>
                <c:pt idx="355">
                  <c:v>4.6131757456037798E+17</c:v>
                </c:pt>
                <c:pt idx="356">
                  <c:v>4.7863009232263898E+17</c:v>
                </c:pt>
                <c:pt idx="357">
                  <c:v>4.9659232145033498E+17</c:v>
                </c:pt>
                <c:pt idx="358">
                  <c:v>5.1522864458175699E+17</c:v>
                </c:pt>
                <c:pt idx="359">
                  <c:v>5.3456435939697101E+17</c:v>
                </c:pt>
                <c:pt idx="360">
                  <c:v>5.54625712957912E+17</c:v>
                </c:pt>
                <c:pt idx="361">
                  <c:v>5.7543993733715699E+17</c:v>
                </c:pt>
                <c:pt idx="362">
                  <c:v>5.9703528658383501E+17</c:v>
                </c:pt>
                <c:pt idx="363">
                  <c:v>6.1944107507678195E+17</c:v>
                </c:pt>
                <c:pt idx="364">
                  <c:v>6.4268771731701901E+17</c:v>
                </c:pt>
                <c:pt idx="365">
                  <c:v>6.6680676921362406E+17</c:v>
                </c:pt>
                <c:pt idx="366">
                  <c:v>6.9183097091893606E+17</c:v>
                </c:pt>
                <c:pt idx="367">
                  <c:v>7.1779429127135898E+17</c:v>
                </c:pt>
                <c:pt idx="368">
                  <c:v>7.4473197390599002E+17</c:v>
                </c:pt>
                <c:pt idx="369">
                  <c:v>7.7268058509570598E+17</c:v>
                </c:pt>
                <c:pt idx="370">
                  <c:v>8.0167806338768102E+17</c:v>
                </c:pt>
                <c:pt idx="371">
                  <c:v>8.3176377110266995E+17</c:v>
                </c:pt>
                <c:pt idx="372">
                  <c:v>8.6297854776696704E+17</c:v>
                </c:pt>
                <c:pt idx="373">
                  <c:v>8.9536476554959398E+17</c:v>
                </c:pt>
                <c:pt idx="374">
                  <c:v>9.2896638677993997E+17</c:v>
                </c:pt>
                <c:pt idx="375">
                  <c:v>9.6382902362397197E+17</c:v>
                </c:pt>
                <c:pt idx="376">
                  <c:v>9.9999999999999795E+17</c:v>
                </c:pt>
                <c:pt idx="377">
                  <c:v>1.037528415818E+18</c:v>
                </c:pt>
                <c:pt idx="378">
                  <c:v>1.07646521362983E+18</c:v>
                </c:pt>
                <c:pt idx="379">
                  <c:v>1.11686324778056E+18</c:v>
                </c:pt>
                <c:pt idx="380">
                  <c:v>1.1587773561551201E+18</c:v>
                </c:pt>
                <c:pt idx="381">
                  <c:v>1.20226443461741E+18</c:v>
                </c:pt>
                <c:pt idx="382">
                  <c:v>1.2473835142429399E+18</c:v>
                </c:pt>
                <c:pt idx="383">
                  <c:v>1.2941958414499799E+18</c:v>
                </c:pt>
                <c:pt idx="384">
                  <c:v>1.3427649611378601E+18</c:v>
                </c:pt>
                <c:pt idx="385">
                  <c:v>1.3931568029453E+18</c:v>
                </c:pt>
                <c:pt idx="386">
                  <c:v>1.44543977074592E+18</c:v>
                </c:pt>
                <c:pt idx="387">
                  <c:v>1.49968483550237E+18</c:v>
                </c:pt>
                <c:pt idx="388">
                  <c:v>1.5559656316050701E+18</c:v>
                </c:pt>
                <c:pt idx="389">
                  <c:v>1.6143585568264801E+18</c:v>
                </c:pt>
                <c:pt idx="390">
                  <c:v>1.67494287602643E+18</c:v>
                </c:pt>
                <c:pt idx="391">
                  <c:v>1.7378008287493801E+18</c:v>
                </c:pt>
                <c:pt idx="392">
                  <c:v>1.8030177408595599E+18</c:v>
                </c:pt>
                <c:pt idx="393">
                  <c:v>1.8706821403657999E+18</c:v>
                </c:pt>
                <c:pt idx="394">
                  <c:v>1.94088587759278E+18</c:v>
                </c:pt>
                <c:pt idx="395">
                  <c:v>2.01372424986238E+18</c:v>
                </c:pt>
                <c:pt idx="396">
                  <c:v>2.0892961308540401E+18</c:v>
                </c:pt>
                <c:pt idx="397">
                  <c:v>2.16770410481969E+18</c:v>
                </c:pt>
                <c:pt idx="398">
                  <c:v>2.2490546058357801E+18</c:v>
                </c:pt>
                <c:pt idx="399">
                  <c:v>2.3334580622809999E+18</c:v>
                </c:pt>
                <c:pt idx="400">
                  <c:v>2.42102904673617E+18</c:v>
                </c:pt>
                <c:pt idx="401">
                  <c:v>2.5118864315095798E+18</c:v>
                </c:pt>
                <c:pt idx="402">
                  <c:v>2.60615354999889E+18</c:v>
                </c:pt>
                <c:pt idx="403">
                  <c:v>2.7039583641088502E+18</c:v>
                </c:pt>
                <c:pt idx="404">
                  <c:v>2.8054336379517102E+18</c:v>
                </c:pt>
                <c:pt idx="405">
                  <c:v>2.9107171180665902E+18</c:v>
                </c:pt>
                <c:pt idx="406">
                  <c:v>3.0199517204020101E+18</c:v>
                </c:pt>
                <c:pt idx="407">
                  <c:v>3.1332857243155799E+18</c:v>
                </c:pt>
                <c:pt idx="408">
                  <c:v>3.2508729738543498E+18</c:v>
                </c:pt>
                <c:pt idx="409">
                  <c:v>3.3728730865886802E+18</c:v>
                </c:pt>
                <c:pt idx="410">
                  <c:v>3.4994516702835502E+18</c:v>
                </c:pt>
                <c:pt idx="411">
                  <c:v>3.6307805477010099E+18</c:v>
                </c:pt>
                <c:pt idx="412">
                  <c:v>3.7670379898390702E+18</c:v>
                </c:pt>
                <c:pt idx="413">
                  <c:v>3.9084089579240202E+18</c:v>
                </c:pt>
                <c:pt idx="414">
                  <c:v>4.0550853544838298E+18</c:v>
                </c:pt>
                <c:pt idx="415">
                  <c:v>4.2072662838444498E+18</c:v>
                </c:pt>
                <c:pt idx="416">
                  <c:v>4.3651583224016502E+18</c:v>
                </c:pt>
                <c:pt idx="417">
                  <c:v>4.5289757990362199E+18</c:v>
                </c:pt>
                <c:pt idx="418">
                  <c:v>4.6989410860521503E+18</c:v>
                </c:pt>
                <c:pt idx="419">
                  <c:v>4.8752849010338499E+18</c:v>
                </c:pt>
                <c:pt idx="420">
                  <c:v>5.0582466200311501E+18</c:v>
                </c:pt>
                <c:pt idx="421">
                  <c:v>5.2480746024977101E+18</c:v>
                </c:pt>
                <c:pt idx="422">
                  <c:v>5.4450265284242196E+18</c:v>
                </c:pt>
                <c:pt idx="423">
                  <c:v>5.6493697481230203E+18</c:v>
                </c:pt>
                <c:pt idx="424">
                  <c:v>5.8613816451402598E+18</c:v>
                </c:pt>
                <c:pt idx="425">
                  <c:v>6.0813500127871795E+18</c:v>
                </c:pt>
                <c:pt idx="426">
                  <c:v>6.3095734448019599E+18</c:v>
                </c:pt>
                <c:pt idx="427">
                  <c:v>6.5463617406727598E+18</c:v>
                </c:pt>
                <c:pt idx="428">
                  <c:v>6.7920363261718303E+18</c:v>
                </c:pt>
                <c:pt idx="429">
                  <c:v>7.0469306896714895E+18</c:v>
                </c:pt>
                <c:pt idx="430">
                  <c:v>7.3113908348341699E+18</c:v>
                </c:pt>
                <c:pt idx="431">
                  <c:v>7.5857757502918697E+18</c:v>
                </c:pt>
                <c:pt idx="432">
                  <c:v>7.8704578969509898E+18</c:v>
                </c:pt>
                <c:pt idx="433">
                  <c:v>8.1658237135859098E+18</c:v>
                </c:pt>
                <c:pt idx="434">
                  <c:v>8.4722741414059796E+18</c:v>
                </c:pt>
                <c:pt idx="435">
                  <c:v>8.7902251683088302E+18</c:v>
                </c:pt>
                <c:pt idx="436">
                  <c:v>9.1201083935591301E+18</c:v>
                </c:pt>
                <c:pt idx="437">
                  <c:v>9.4623716136579297E+18</c:v>
                </c:pt>
                <c:pt idx="438">
                  <c:v>9.8174794301998203E+18</c:v>
                </c:pt>
                <c:pt idx="439">
                  <c:v>1.01859138805411E+19</c:v>
                </c:pt>
                <c:pt idx="440">
                  <c:v>1.05681750921366E+19</c:v>
                </c:pt>
                <c:pt idx="441">
                  <c:v>1.09647819614318E+19</c:v>
                </c:pt>
                <c:pt idx="442">
                  <c:v>1.13762728582343E+19</c:v>
                </c:pt>
                <c:pt idx="443">
                  <c:v>1.18032063565172E+19</c:v>
                </c:pt>
                <c:pt idx="444">
                  <c:v>1.22461619926505E+19</c:v>
                </c:pt>
                <c:pt idx="445">
                  <c:v>1.27057410520854E+19</c:v>
                </c:pt>
                <c:pt idx="446">
                  <c:v>1.3182567385564E+19</c:v>
                </c:pt>
                <c:pt idx="447">
                  <c:v>1.3677288255958401E+19</c:v>
                </c:pt>
                <c:pt idx="448">
                  <c:v>1.41905752168909E+19</c:v>
                </c:pt>
                <c:pt idx="449">
                  <c:v>1.47231250243271E+19</c:v>
                </c:pt>
                <c:pt idx="450">
                  <c:v>1.52756605823807E+19</c:v>
                </c:pt>
                <c:pt idx="451">
                  <c:v>1.5848931924611101E+19</c:v>
                </c:pt>
                <c:pt idx="452">
                  <c:v>1.6443717232149201E+19</c:v>
                </c:pt>
                <c:pt idx="453">
                  <c:v>1.70608238900311E+19</c:v>
                </c:pt>
                <c:pt idx="454">
                  <c:v>1.7701089583174199E+19</c:v>
                </c:pt>
                <c:pt idx="455">
                  <c:v>1.83653834334835E+19</c:v>
                </c:pt>
                <c:pt idx="456">
                  <c:v>1.9054607179632398E+19</c:v>
                </c:pt>
                <c:pt idx="457">
                  <c:v>1.9769696401118499E+19</c:v>
                </c:pt>
                <c:pt idx="458">
                  <c:v>2.0511621788255601E+19</c:v>
                </c:pt>
                <c:pt idx="459">
                  <c:v>2.12813904598272E+19</c:v>
                </c:pt>
                <c:pt idx="460">
                  <c:v>2.2080047330189001E+19</c:v>
                </c:pt>
                <c:pt idx="461">
                  <c:v>2.2908676527677698E+19</c:v>
                </c:pt>
                <c:pt idx="462">
                  <c:v>2.3768402866248602E+19</c:v>
                </c:pt>
                <c:pt idx="463">
                  <c:v>2.4660393372343398E+19</c:v>
                </c:pt>
                <c:pt idx="464">
                  <c:v>2.5585858869056401E+19</c:v>
                </c:pt>
                <c:pt idx="465">
                  <c:v>2.6546055619755401E+19</c:v>
                </c:pt>
                <c:pt idx="466">
                  <c:v>2.7542287033381601E+19</c:v>
                </c:pt>
                <c:pt idx="467">
                  <c:v>2.8575905433749299E+19</c:v>
                </c:pt>
                <c:pt idx="468">
                  <c:v>2.96483138952436E+19</c:v>
                </c:pt>
                <c:pt idx="469">
                  <c:v>3.07609681474072E+19</c:v>
                </c:pt>
                <c:pt idx="470">
                  <c:v>3.1915378551007601E+19</c:v>
                </c:pt>
                <c:pt idx="471">
                  <c:v>3.3113112148259E+19</c:v>
                </c:pt>
                <c:pt idx="472">
                  <c:v>3.43557947899875E+19</c:v>
                </c:pt>
                <c:pt idx="473">
                  <c:v>3.5645113342624399E+19</c:v>
                </c:pt>
                <c:pt idx="474">
                  <c:v>3.6982817978026697E+19</c:v>
                </c:pt>
                <c:pt idx="475">
                  <c:v>3.8370724549227897E+19</c:v>
                </c:pt>
                <c:pt idx="476">
                  <c:v>3.9810717055349596E+19</c:v>
                </c:pt>
                <c:pt idx="477">
                  <c:v>4.1304750199015899E+19</c:v>
                </c:pt>
                <c:pt idx="478">
                  <c:v>4.2854852039744201E+19</c:v>
                </c:pt>
                <c:pt idx="479">
                  <c:v>4.44631267469109E+19</c:v>
                </c:pt>
                <c:pt idx="480">
                  <c:v>4.6131757456037896E+19</c:v>
                </c:pt>
                <c:pt idx="481">
                  <c:v>4.7863009232264004E+19</c:v>
                </c:pt>
                <c:pt idx="482">
                  <c:v>4.9659232145033601E+19</c:v>
                </c:pt>
                <c:pt idx="483">
                  <c:v>5.1522864458175898E+19</c:v>
                </c:pt>
                <c:pt idx="484">
                  <c:v>5.3456435939697197E+19</c:v>
                </c:pt>
                <c:pt idx="485">
                  <c:v>5.5462571295790998E+19</c:v>
                </c:pt>
                <c:pt idx="486">
                  <c:v>5.7543993733715403E+19</c:v>
                </c:pt>
                <c:pt idx="487">
                  <c:v>5.9703528658383602E+19</c:v>
                </c:pt>
                <c:pt idx="488">
                  <c:v>6.1944107507678396E+19</c:v>
                </c:pt>
                <c:pt idx="489">
                  <c:v>6.4268771731701998E+19</c:v>
                </c:pt>
                <c:pt idx="490">
                  <c:v>6.6680676921361998E+19</c:v>
                </c:pt>
                <c:pt idx="491">
                  <c:v>6.9183097091893797E+19</c:v>
                </c:pt>
                <c:pt idx="492">
                  <c:v>7.17794291271366E+19</c:v>
                </c:pt>
                <c:pt idx="493">
                  <c:v>7.4473197390599094E+19</c:v>
                </c:pt>
                <c:pt idx="494">
                  <c:v>7.7268058509570195E+19</c:v>
                </c:pt>
                <c:pt idx="495">
                  <c:v>8.01678063387677E+19</c:v>
                </c:pt>
                <c:pt idx="496">
                  <c:v>8.3176377110267199E+19</c:v>
                </c:pt>
                <c:pt idx="497">
                  <c:v>8.6297854776696898E+19</c:v>
                </c:pt>
                <c:pt idx="498">
                  <c:v>8.9536476554959602E+19</c:v>
                </c:pt>
                <c:pt idx="499">
                  <c:v>9.2896638677993603E+19</c:v>
                </c:pt>
                <c:pt idx="500">
                  <c:v>9.6382902362396705E+19</c:v>
                </c:pt>
                <c:pt idx="501">
                  <c:v>1E+20</c:v>
                </c:pt>
              </c:numCache>
            </c:numRef>
          </c:xVal>
          <c:yVal>
            <c:numRef>
              <c:f>'Silicon Material Data'!$O$25:$O$526</c:f>
              <c:numCache>
                <c:formatCode>0.000000E+00</c:formatCode>
                <c:ptCount val="502"/>
                <c:pt idx="0">
                  <c:v>0.564083</c:v>
                </c:pt>
                <c:pt idx="1">
                  <c:v>0.44411756792726104</c:v>
                </c:pt>
                <c:pt idx="2">
                  <c:v>0.44316531708752693</c:v>
                </c:pt>
                <c:pt idx="3">
                  <c:v>0.44221305409888101</c:v>
                </c:pt>
                <c:pt idx="4">
                  <c:v>0.44126077982521805</c:v>
                </c:pt>
                <c:pt idx="5">
                  <c:v>0.44030849506919301</c:v>
                </c:pt>
                <c:pt idx="6">
                  <c:v>0.43935620057656605</c:v>
                </c:pt>
                <c:pt idx="7">
                  <c:v>0.43840389704023897</c:v>
                </c:pt>
                <c:pt idx="8">
                  <c:v>0.43745158510400406</c:v>
                </c:pt>
                <c:pt idx="9">
                  <c:v>0.43649926536603106</c:v>
                </c:pt>
                <c:pt idx="10">
                  <c:v>0.43554693838210601</c:v>
                </c:pt>
                <c:pt idx="11">
                  <c:v>0.43459460466863797</c:v>
                </c:pt>
                <c:pt idx="12">
                  <c:v>0.43364226470545597</c:v>
                </c:pt>
                <c:pt idx="13">
                  <c:v>0.43268991893840802</c:v>
                </c:pt>
                <c:pt idx="14">
                  <c:v>0.43173756778177902</c:v>
                </c:pt>
                <c:pt idx="15">
                  <c:v>0.43078521162052302</c:v>
                </c:pt>
                <c:pt idx="16">
                  <c:v>0.42983285081235501</c:v>
                </c:pt>
                <c:pt idx="17">
                  <c:v>0.42888048568968695</c:v>
                </c:pt>
                <c:pt idx="18">
                  <c:v>0.42792811656142798</c:v>
                </c:pt>
                <c:pt idx="19">
                  <c:v>0.42697574371464797</c:v>
                </c:pt>
                <c:pt idx="20">
                  <c:v>0.42602336741614105</c:v>
                </c:pt>
                <c:pt idx="21">
                  <c:v>0.425070987913864</c:v>
                </c:pt>
                <c:pt idx="22">
                  <c:v>0.42411860543827595</c:v>
                </c:pt>
                <c:pt idx="23">
                  <c:v>0.42316622020358896</c:v>
                </c:pt>
                <c:pt idx="24">
                  <c:v>0.42221383240892096</c:v>
                </c:pt>
                <c:pt idx="25">
                  <c:v>0.42126144223937201</c:v>
                </c:pt>
                <c:pt idx="26">
                  <c:v>0.42030904986702805</c:v>
                </c:pt>
                <c:pt idx="27">
                  <c:v>0.41935665545188605</c:v>
                </c:pt>
                <c:pt idx="28">
                  <c:v>0.41840425914271806</c:v>
                </c:pt>
                <c:pt idx="29">
                  <c:v>0.41745186107787302</c:v>
                </c:pt>
                <c:pt idx="30">
                  <c:v>0.41649946138602001</c:v>
                </c:pt>
                <c:pt idx="31">
                  <c:v>0.41554706018684406</c:v>
                </c:pt>
                <c:pt idx="32">
                  <c:v>0.41459465759169295</c:v>
                </c:pt>
                <c:pt idx="33">
                  <c:v>0.41364225370416396</c:v>
                </c:pt>
                <c:pt idx="34">
                  <c:v>0.41268984862067093</c:v>
                </c:pt>
                <c:pt idx="35">
                  <c:v>0.411737442430955</c:v>
                </c:pt>
                <c:pt idx="36">
                  <c:v>0.41078503521856896</c:v>
                </c:pt>
                <c:pt idx="37">
                  <c:v>0.40983262706131796</c:v>
                </c:pt>
                <c:pt idx="38">
                  <c:v>0.40888021803167895</c:v>
                </c:pt>
                <c:pt idx="39">
                  <c:v>0.40792780819718599</c:v>
                </c:pt>
                <c:pt idx="40">
                  <c:v>0.40697539762078599</c:v>
                </c:pt>
                <c:pt idx="41">
                  <c:v>0.40602298636117901</c:v>
                </c:pt>
                <c:pt idx="42">
                  <c:v>0.40507057447311701</c:v>
                </c:pt>
                <c:pt idx="43">
                  <c:v>0.40411816200770201</c:v>
                </c:pt>
                <c:pt idx="44">
                  <c:v>0.40316574901265095</c:v>
                </c:pt>
                <c:pt idx="45">
                  <c:v>0.40221333553254601</c:v>
                </c:pt>
                <c:pt idx="46">
                  <c:v>0.40126092160906501</c:v>
                </c:pt>
                <c:pt idx="47">
                  <c:v>0.40030850728119705</c:v>
                </c:pt>
                <c:pt idx="48">
                  <c:v>0.39935609258544696</c:v>
                </c:pt>
                <c:pt idx="49">
                  <c:v>0.39840367755601802</c:v>
                </c:pt>
                <c:pt idx="50">
                  <c:v>0.39745126222499105</c:v>
                </c:pt>
                <c:pt idx="51">
                  <c:v>0.39649884662248497</c:v>
                </c:pt>
                <c:pt idx="52">
                  <c:v>0.39554643077680002</c:v>
                </c:pt>
                <c:pt idx="53">
                  <c:v>0.394594014714574</c:v>
                </c:pt>
                <c:pt idx="54">
                  <c:v>0.39364159846090208</c:v>
                </c:pt>
                <c:pt idx="55">
                  <c:v>0.39268918203946301</c:v>
                </c:pt>
                <c:pt idx="56">
                  <c:v>0.39173676547263198</c:v>
                </c:pt>
                <c:pt idx="57">
                  <c:v>0.39078434878158907</c:v>
                </c:pt>
                <c:pt idx="58">
                  <c:v>0.38983193198641897</c:v>
                </c:pt>
                <c:pt idx="59">
                  <c:v>0.38887951510620095</c:v>
                </c:pt>
                <c:pt idx="60">
                  <c:v>0.38792709815910204</c:v>
                </c:pt>
                <c:pt idx="61">
                  <c:v>0.38697468116245098</c:v>
                </c:pt>
                <c:pt idx="62">
                  <c:v>0.38602226413282104</c:v>
                </c:pt>
                <c:pt idx="63">
                  <c:v>0.38506984708609904</c:v>
                </c:pt>
                <c:pt idx="64">
                  <c:v>0.38411743003754906</c:v>
                </c:pt>
                <c:pt idx="65">
                  <c:v>0.38316501300188199</c:v>
                </c:pt>
                <c:pt idx="66">
                  <c:v>0.38221259599331292</c:v>
                </c:pt>
                <c:pt idx="67">
                  <c:v>0.38126017902561005</c:v>
                </c:pt>
                <c:pt idx="68">
                  <c:v>0.380307762112159</c:v>
                </c:pt>
                <c:pt idx="69">
                  <c:v>0.37935534526600301</c:v>
                </c:pt>
                <c:pt idx="70">
                  <c:v>0.37840292849989499</c:v>
                </c:pt>
                <c:pt idx="71">
                  <c:v>0.37745051182633904</c:v>
                </c:pt>
                <c:pt idx="72">
                  <c:v>0.376498095257636</c:v>
                </c:pt>
                <c:pt idx="73">
                  <c:v>0.37554567880591905</c:v>
                </c:pt>
                <c:pt idx="74">
                  <c:v>0.37459326248319902</c:v>
                </c:pt>
                <c:pt idx="75">
                  <c:v>0.37364084630139105</c:v>
                </c:pt>
                <c:pt idx="76">
                  <c:v>0.37268843027235998</c:v>
                </c:pt>
                <c:pt idx="77">
                  <c:v>0.37173601440794601</c:v>
                </c:pt>
                <c:pt idx="78">
                  <c:v>0.37078359872000399</c:v>
                </c:pt>
                <c:pt idx="79">
                  <c:v>0.36983118322042696</c:v>
                </c:pt>
                <c:pt idx="80">
                  <c:v>0.36887876792118202</c:v>
                </c:pt>
                <c:pt idx="81">
                  <c:v>0.367926352834336</c:v>
                </c:pt>
                <c:pt idx="82">
                  <c:v>0.36697393797208905</c:v>
                </c:pt>
                <c:pt idx="83">
                  <c:v>0.36602152334679305</c:v>
                </c:pt>
                <c:pt idx="84">
                  <c:v>0.36506910897099404</c:v>
                </c:pt>
                <c:pt idx="85">
                  <c:v>0.36411669485744103</c:v>
                </c:pt>
                <c:pt idx="86">
                  <c:v>0.36316428101912401</c:v>
                </c:pt>
                <c:pt idx="87">
                  <c:v>0.36221186746930101</c:v>
                </c:pt>
                <c:pt idx="88">
                  <c:v>0.36125945422151301</c:v>
                </c:pt>
                <c:pt idx="89">
                  <c:v>0.36030704128962104</c:v>
                </c:pt>
                <c:pt idx="90">
                  <c:v>0.35935462868782503</c:v>
                </c:pt>
                <c:pt idx="91">
                  <c:v>0.35840221643069298</c:v>
                </c:pt>
                <c:pt idx="92">
                  <c:v>0.35744980453318403</c:v>
                </c:pt>
                <c:pt idx="93">
                  <c:v>0.35649739301067307</c:v>
                </c:pt>
                <c:pt idx="94">
                  <c:v>0.35554498187898298</c:v>
                </c:pt>
                <c:pt idx="95">
                  <c:v>0.35459257115440201</c:v>
                </c:pt>
                <c:pt idx="96">
                  <c:v>0.35364016085371702</c:v>
                </c:pt>
                <c:pt idx="97">
                  <c:v>0.35268775099423799</c:v>
                </c:pt>
                <c:pt idx="98">
                  <c:v>0.35173534159382097</c:v>
                </c:pt>
                <c:pt idx="99">
                  <c:v>0.35078293267090699</c:v>
                </c:pt>
                <c:pt idx="100">
                  <c:v>0.34983052424453603</c:v>
                </c:pt>
                <c:pt idx="101">
                  <c:v>0.34887811633438803</c:v>
                </c:pt>
                <c:pt idx="102">
                  <c:v>0.34792570896080399</c:v>
                </c:pt>
                <c:pt idx="103">
                  <c:v>0.34697330214482092</c:v>
                </c:pt>
                <c:pt idx="104">
                  <c:v>0.34602089590820095</c:v>
                </c:pt>
                <c:pt idx="105">
                  <c:v>0.34506849027346403</c:v>
                </c:pt>
                <c:pt idx="106">
                  <c:v>0.34411608526392107</c:v>
                </c:pt>
                <c:pt idx="107">
                  <c:v>0.34316368090370397</c:v>
                </c:pt>
                <c:pt idx="108">
                  <c:v>0.34221127721780203</c:v>
                </c:pt>
                <c:pt idx="109">
                  <c:v>0.34125887423210105</c:v>
                </c:pt>
                <c:pt idx="110">
                  <c:v>0.34030647197341701</c:v>
                </c:pt>
                <c:pt idx="111">
                  <c:v>0.33935407046953092</c:v>
                </c:pt>
                <c:pt idx="112">
                  <c:v>0.33840166974923303</c:v>
                </c:pt>
                <c:pt idx="113">
                  <c:v>0.33744926984236095</c:v>
                </c:pt>
                <c:pt idx="114">
                  <c:v>0.33649687077984003</c:v>
                </c:pt>
                <c:pt idx="115">
                  <c:v>0.33554447259372999</c:v>
                </c:pt>
                <c:pt idx="116">
                  <c:v>0.33459207531726398</c:v>
                </c:pt>
                <c:pt idx="117">
                  <c:v>0.33363967898490104</c:v>
                </c:pt>
                <c:pt idx="118">
                  <c:v>0.33268728363236699</c:v>
                </c:pt>
                <c:pt idx="119">
                  <c:v>0.33173488929670997</c:v>
                </c:pt>
                <c:pt idx="120">
                  <c:v>0.33078249601634796</c:v>
                </c:pt>
                <c:pt idx="121">
                  <c:v>0.32983010383111999</c:v>
                </c:pt>
                <c:pt idx="122">
                  <c:v>0.32887771278234601</c:v>
                </c:pt>
                <c:pt idx="123">
                  <c:v>0.32792532291287801</c:v>
                </c:pt>
                <c:pt idx="124">
                  <c:v>0.326972934267166</c:v>
                </c:pt>
                <c:pt idx="125">
                  <c:v>0.32602054689130699</c:v>
                </c:pt>
                <c:pt idx="126">
                  <c:v>0.32506816083312101</c:v>
                </c:pt>
                <c:pt idx="127">
                  <c:v>0.32411577614220599</c:v>
                </c:pt>
                <c:pt idx="128">
                  <c:v>0.323163392870016</c:v>
                </c:pt>
                <c:pt idx="129">
                  <c:v>0.322211011069922</c:v>
                </c:pt>
                <c:pt idx="130">
                  <c:v>0.32125863079728501</c:v>
                </c:pt>
                <c:pt idx="131">
                  <c:v>0.320306252109541</c:v>
                </c:pt>
                <c:pt idx="132">
                  <c:v>0.319353875066268</c:v>
                </c:pt>
                <c:pt idx="133">
                  <c:v>0.31840149972927401</c:v>
                </c:pt>
                <c:pt idx="134">
                  <c:v>0.31744912616267895</c:v>
                </c:pt>
                <c:pt idx="135">
                  <c:v>0.31649675443300002</c:v>
                </c:pt>
                <c:pt idx="136">
                  <c:v>0.31554438460924905</c:v>
                </c:pt>
                <c:pt idx="137">
                  <c:v>0.31459201676301607</c:v>
                </c:pt>
                <c:pt idx="138">
                  <c:v>0.31363965096857405</c:v>
                </c:pt>
                <c:pt idx="139">
                  <c:v>0.31268728730297901</c:v>
                </c:pt>
                <c:pt idx="140">
                  <c:v>0.31173492584617196</c:v>
                </c:pt>
                <c:pt idx="141">
                  <c:v>0.31078256668108895</c:v>
                </c:pt>
                <c:pt idx="142">
                  <c:v>0.30983020989377502</c:v>
                </c:pt>
                <c:pt idx="143">
                  <c:v>0.30887785557349895</c:v>
                </c:pt>
                <c:pt idx="144">
                  <c:v>0.30792550381287598</c:v>
                </c:pt>
                <c:pt idx="145">
                  <c:v>0.30697315470798997</c:v>
                </c:pt>
                <c:pt idx="146">
                  <c:v>0.30602080835853301</c:v>
                </c:pt>
                <c:pt idx="147">
                  <c:v>0.30506846486792705</c:v>
                </c:pt>
                <c:pt idx="148">
                  <c:v>0.30411612434347696</c:v>
                </c:pt>
                <c:pt idx="149">
                  <c:v>0.30316378689650797</c:v>
                </c:pt>
                <c:pt idx="150">
                  <c:v>0.30221145264251897</c:v>
                </c:pt>
                <c:pt idx="151">
                  <c:v>0.30125912143746703</c:v>
                </c:pt>
                <c:pt idx="152">
                  <c:v>0.30030679391325404</c:v>
                </c:pt>
                <c:pt idx="153">
                  <c:v>0.29935446995362597</c:v>
                </c:pt>
                <c:pt idx="154">
                  <c:v>0.29840214969228501</c:v>
                </c:pt>
                <c:pt idx="155">
                  <c:v>0.29744983326794799</c:v>
                </c:pt>
                <c:pt idx="156">
                  <c:v>0.29649752082452702</c:v>
                </c:pt>
                <c:pt idx="157">
                  <c:v>0.29554521251132804</c:v>
                </c:pt>
                <c:pt idx="158">
                  <c:v>0.29459290848324804</c:v>
                </c:pt>
                <c:pt idx="159">
                  <c:v>0.29364060890098803</c:v>
                </c:pt>
                <c:pt idx="160">
                  <c:v>0.29268831393126898</c:v>
                </c:pt>
                <c:pt idx="161">
                  <c:v>0.29173602374705704</c:v>
                </c:pt>
                <c:pt idx="162">
                  <c:v>0.29078373852779593</c:v>
                </c:pt>
                <c:pt idx="163">
                  <c:v>0.28983145845965502</c:v>
                </c:pt>
                <c:pt idx="164">
                  <c:v>0.28887918373577104</c:v>
                </c:pt>
                <c:pt idx="165">
                  <c:v>0.28792691455651698</c:v>
                </c:pt>
                <c:pt idx="166">
                  <c:v>0.286974651129769</c:v>
                </c:pt>
                <c:pt idx="167">
                  <c:v>0.28602239367118898</c:v>
                </c:pt>
                <c:pt idx="168">
                  <c:v>0.28507014240451195</c:v>
                </c:pt>
                <c:pt idx="169">
                  <c:v>0.28411789756184902</c:v>
                </c:pt>
                <c:pt idx="170">
                  <c:v>0.28316565938400606</c:v>
                </c:pt>
                <c:pt idx="171">
                  <c:v>0.28221342812079797</c:v>
                </c:pt>
                <c:pt idx="172">
                  <c:v>0.28126120403139598</c:v>
                </c:pt>
                <c:pt idx="173">
                  <c:v>0.28030898738466603</c:v>
                </c:pt>
                <c:pt idx="174">
                  <c:v>0.27935677845954199</c:v>
                </c:pt>
                <c:pt idx="175">
                  <c:v>0.27840457754539205</c:v>
                </c:pt>
                <c:pt idx="176">
                  <c:v>0.27745238494241298</c:v>
                </c:pt>
                <c:pt idx="177">
                  <c:v>0.27650020096203404</c:v>
                </c:pt>
                <c:pt idx="178">
                  <c:v>0.27554802592733496</c:v>
                </c:pt>
                <c:pt idx="179">
                  <c:v>0.27459586017347803</c:v>
                </c:pt>
                <c:pt idx="180">
                  <c:v>0.27364370404816402</c:v>
                </c:pt>
                <c:pt idx="181">
                  <c:v>0.27269155791209404</c:v>
                </c:pt>
                <c:pt idx="182">
                  <c:v>0.27173942213945707</c:v>
                </c:pt>
                <c:pt idx="183">
                  <c:v>0.27078729711843197</c:v>
                </c:pt>
                <c:pt idx="184">
                  <c:v>0.26983518325170602</c:v>
                </c:pt>
                <c:pt idx="185">
                  <c:v>0.26888308095702007</c:v>
                </c:pt>
                <c:pt idx="186">
                  <c:v>0.26793099066772408</c:v>
                </c:pt>
                <c:pt idx="187">
                  <c:v>0.26697891283335995</c:v>
                </c:pt>
                <c:pt idx="188">
                  <c:v>0.26602684792026204</c:v>
                </c:pt>
                <c:pt idx="189">
                  <c:v>0.26507479641218601</c:v>
                </c:pt>
                <c:pt idx="190">
                  <c:v>0.26412275881094899</c:v>
                </c:pt>
                <c:pt idx="191">
                  <c:v>0.26317073563710996</c:v>
                </c:pt>
                <c:pt idx="192">
                  <c:v>0.262218727430654</c:v>
                </c:pt>
                <c:pt idx="193">
                  <c:v>0.26126673475172496</c:v>
                </c:pt>
                <c:pt idx="194">
                  <c:v>0.26031475818136907</c:v>
                </c:pt>
                <c:pt idx="195">
                  <c:v>0.25936279832230696</c:v>
                </c:pt>
                <c:pt idx="196">
                  <c:v>0.25841085579974105</c:v>
                </c:pt>
                <c:pt idx="197">
                  <c:v>0.25745893126218899</c:v>
                </c:pt>
                <c:pt idx="198">
                  <c:v>0.25650702538234393</c:v>
                </c:pt>
                <c:pt idx="199">
                  <c:v>0.25555513885797498</c:v>
                </c:pt>
                <c:pt idx="200">
                  <c:v>0.25460327241284897</c:v>
                </c:pt>
                <c:pt idx="201">
                  <c:v>0.25365142679769703</c:v>
                </c:pt>
                <c:pt idx="202">
                  <c:v>0.25269960279120596</c:v>
                </c:pt>
                <c:pt idx="203">
                  <c:v>0.251747801201059</c:v>
                </c:pt>
                <c:pt idx="204">
                  <c:v>0.25079602286499603</c:v>
                </c:pt>
                <c:pt idx="205">
                  <c:v>0.24984426865193399</c:v>
                </c:pt>
                <c:pt idx="206">
                  <c:v>0.24889253946310402</c:v>
                </c:pt>
                <c:pt idx="207">
                  <c:v>0.24794083623325402</c:v>
                </c:pt>
                <c:pt idx="208">
                  <c:v>0.24698915993187498</c:v>
                </c:pt>
                <c:pt idx="209">
                  <c:v>0.24603751156448</c:v>
                </c:pt>
                <c:pt idx="210">
                  <c:v>0.24508589217393606</c:v>
                </c:pt>
                <c:pt idx="211">
                  <c:v>0.24413430284182402</c:v>
                </c:pt>
                <c:pt idx="212">
                  <c:v>0.24318274468987106</c:v>
                </c:pt>
                <c:pt idx="213">
                  <c:v>0.24223121888141702</c:v>
                </c:pt>
                <c:pt idx="214">
                  <c:v>0.24127972662293895</c:v>
                </c:pt>
                <c:pt idx="215">
                  <c:v>0.24032826916563704</c:v>
                </c:pt>
                <c:pt idx="216">
                  <c:v>0.23937684780705798</c:v>
                </c:pt>
                <c:pt idx="217">
                  <c:v>0.238425463892804</c:v>
                </c:pt>
                <c:pt idx="218">
                  <c:v>0.23747411881827096</c:v>
                </c:pt>
                <c:pt idx="219">
                  <c:v>0.23652281403047903</c:v>
                </c:pt>
                <c:pt idx="220">
                  <c:v>0.23557155102994004</c:v>
                </c:pt>
                <c:pt idx="221">
                  <c:v>0.23462033137261301</c:v>
                </c:pt>
                <c:pt idx="222">
                  <c:v>0.23366915667191102</c:v>
                </c:pt>
                <c:pt idx="223">
                  <c:v>0.23271802860079194</c:v>
                </c:pt>
                <c:pt idx="224">
                  <c:v>0.23176694889391397</c:v>
                </c:pt>
                <c:pt idx="225">
                  <c:v>0.230815919349869</c:v>
                </c:pt>
                <c:pt idx="226">
                  <c:v>0.22986494183349399</c:v>
                </c:pt>
                <c:pt idx="227">
                  <c:v>0.22891401827825697</c:v>
                </c:pt>
                <c:pt idx="228">
                  <c:v>0.22796315068873801</c:v>
                </c:pt>
                <c:pt idx="229">
                  <c:v>0.22701234114317903</c:v>
                </c:pt>
                <c:pt idx="230">
                  <c:v>0.22606159179613605</c:v>
                </c:pt>
                <c:pt idx="231">
                  <c:v>0.22511090488120999</c:v>
                </c:pt>
                <c:pt idx="232">
                  <c:v>0.22416028271387795</c:v>
                </c:pt>
                <c:pt idx="233">
                  <c:v>0.22320972769441699</c:v>
                </c:pt>
                <c:pt idx="234">
                  <c:v>0.22225924231092703</c:v>
                </c:pt>
                <c:pt idx="235">
                  <c:v>0.22130882914245403</c:v>
                </c:pt>
                <c:pt idx="236">
                  <c:v>0.22035849086222198</c:v>
                </c:pt>
                <c:pt idx="237">
                  <c:v>0.21940823024096195</c:v>
                </c:pt>
                <c:pt idx="238">
                  <c:v>0.21845805015036501</c:v>
                </c:pt>
                <c:pt idx="239">
                  <c:v>0.21750795356663699</c:v>
                </c:pt>
                <c:pt idx="240">
                  <c:v>0.21655794357417502</c:v>
                </c:pt>
                <c:pt idx="241">
                  <c:v>0.21560802336935897</c:v>
                </c:pt>
                <c:pt idx="242">
                  <c:v>0.21465819626447302</c:v>
                </c:pt>
                <c:pt idx="243">
                  <c:v>0.21370846569173996</c:v>
                </c:pt>
                <c:pt idx="244">
                  <c:v>0.21275883520749794</c:v>
                </c:pt>
                <c:pt idx="245">
                  <c:v>0.21180930849650204</c:v>
                </c:pt>
                <c:pt idx="246">
                  <c:v>0.21085988937635103</c:v>
                </c:pt>
                <c:pt idx="247">
                  <c:v>0.209910581802075</c:v>
                </c:pt>
                <c:pt idx="248">
                  <c:v>0.20896138987083596</c:v>
                </c:pt>
                <c:pt idx="249">
                  <c:v>0.20801231782679497</c:v>
                </c:pt>
                <c:pt idx="250">
                  <c:v>0.20706337006610998</c:v>
                </c:pt>
                <c:pt idx="251">
                  <c:v>0.20611455114209098</c:v>
                </c:pt>
                <c:pt idx="252">
                  <c:v>0.20516586577050605</c:v>
                </c:pt>
                <c:pt idx="253">
                  <c:v>0.20421731883503602</c:v>
                </c:pt>
                <c:pt idx="254">
                  <c:v>0.20326891539289693</c:v>
                </c:pt>
                <c:pt idx="255">
                  <c:v>0.202320660680608</c:v>
                </c:pt>
                <c:pt idx="256">
                  <c:v>0.20137256011992993</c:v>
                </c:pt>
                <c:pt idx="257">
                  <c:v>0.20042461932397099</c:v>
                </c:pt>
                <c:pt idx="258">
                  <c:v>0.19947684410343897</c:v>
                </c:pt>
                <c:pt idx="259">
                  <c:v>0.19852924047308201</c:v>
                </c:pt>
                <c:pt idx="260">
                  <c:v>0.19758181465828201</c:v>
                </c:pt>
                <c:pt idx="261">
                  <c:v>0.19663457310182197</c:v>
                </c:pt>
                <c:pt idx="262">
                  <c:v>0.19568752247081894</c:v>
                </c:pt>
                <c:pt idx="263">
                  <c:v>0.19474066966382997</c:v>
                </c:pt>
                <c:pt idx="264">
                  <c:v>0.193794021818121</c:v>
                </c:pt>
                <c:pt idx="265">
                  <c:v>0.19284758631710802</c:v>
                </c:pt>
                <c:pt idx="266">
                  <c:v>0.19190137079795799</c:v>
                </c:pt>
                <c:pt idx="267">
                  <c:v>0.190955383159363</c:v>
                </c:pt>
                <c:pt idx="268">
                  <c:v>0.19000963156945899</c:v>
                </c:pt>
                <c:pt idx="269">
                  <c:v>0.18906412447392207</c:v>
                </c:pt>
                <c:pt idx="270">
                  <c:v>0.18811887060419896</c:v>
                </c:pt>
                <c:pt idx="271">
                  <c:v>0.18717387898589904</c:v>
                </c:pt>
                <c:pt idx="272">
                  <c:v>0.18622915894731501</c:v>
                </c:pt>
                <c:pt idx="273">
                  <c:v>0.18528472012809094</c:v>
                </c:pt>
                <c:pt idx="274">
                  <c:v>0.18434057248800295</c:v>
                </c:pt>
                <c:pt idx="275">
                  <c:v>0.18339672631585996</c:v>
                </c:pt>
                <c:pt idx="276">
                  <c:v>0.18245321785865098</c:v>
                </c:pt>
                <c:pt idx="277">
                  <c:v>0.181510009801158</c:v>
                </c:pt>
                <c:pt idx="278">
                  <c:v>0.18056713648088002</c:v>
                </c:pt>
                <c:pt idx="279">
                  <c:v>0.17962460963212795</c:v>
                </c:pt>
                <c:pt idx="280">
                  <c:v>0.17868244136836797</c:v>
                </c:pt>
                <c:pt idx="281">
                  <c:v>0.17774064419200802</c:v>
                </c:pt>
                <c:pt idx="282">
                  <c:v>0.17679923100422495</c:v>
                </c:pt>
                <c:pt idx="283">
                  <c:v>0.17585821511483996</c:v>
                </c:pt>
                <c:pt idx="284">
                  <c:v>0.17491761025219493</c:v>
                </c:pt>
                <c:pt idx="285">
                  <c:v>0.17397743057302301</c:v>
                </c:pt>
                <c:pt idx="286">
                  <c:v>0.17303769067227898</c:v>
                </c:pt>
                <c:pt idx="287">
                  <c:v>0.17209840559290107</c:v>
                </c:pt>
                <c:pt idx="288">
                  <c:v>0.17115959083548493</c:v>
                </c:pt>
                <c:pt idx="289">
                  <c:v>0.17022126236781804</c:v>
                </c:pt>
                <c:pt idx="290">
                  <c:v>0.16928343663424594</c:v>
                </c:pt>
                <c:pt idx="291">
                  <c:v>0.168346130564834</c:v>
                </c:pt>
                <c:pt idx="292">
                  <c:v>0.16740936158427105</c:v>
                </c:pt>
                <c:pt idx="293">
                  <c:v>0.16647314762047899</c:v>
                </c:pt>
                <c:pt idx="294">
                  <c:v>0.16553750711285797</c:v>
                </c:pt>
                <c:pt idx="295">
                  <c:v>0.16460245902013199</c:v>
                </c:pt>
                <c:pt idx="296">
                  <c:v>0.16366802282772708</c:v>
                </c:pt>
                <c:pt idx="297">
                  <c:v>0.16273421855459996</c:v>
                </c:pt>
                <c:pt idx="298">
                  <c:v>0.16180106675947697</c:v>
                </c:pt>
                <c:pt idx="299">
                  <c:v>0.16086858854640301</c:v>
                </c:pt>
                <c:pt idx="300">
                  <c:v>0.15993680556952394</c:v>
                </c:pt>
                <c:pt idx="301">
                  <c:v>0.159005740037025</c:v>
                </c:pt>
                <c:pt idx="302">
                  <c:v>0.15807541471412001</c:v>
                </c:pt>
                <c:pt idx="303">
                  <c:v>0.15714585292499095</c:v>
                </c:pt>
                <c:pt idx="304">
                  <c:v>0.15621707855357497</c:v>
                </c:pt>
                <c:pt idx="305">
                  <c:v>0.15528911604308304</c:v>
                </c:pt>
                <c:pt idx="306">
                  <c:v>0.15436199039411502</c:v>
                </c:pt>
                <c:pt idx="307">
                  <c:v>0.15343572716125797</c:v>
                </c:pt>
                <c:pt idx="308">
                  <c:v>0.15251035244801092</c:v>
                </c:pt>
                <c:pt idx="309">
                  <c:v>0.151585892899888</c:v>
                </c:pt>
                <c:pt idx="310">
                  <c:v>0.15066237569554397</c:v>
                </c:pt>
                <c:pt idx="311">
                  <c:v>0.14973982853575396</c:v>
                </c:pt>
                <c:pt idx="312">
                  <c:v>0.14881827963005101</c:v>
                </c:pt>
                <c:pt idx="313">
                  <c:v>0.14789775768084995</c:v>
                </c:pt>
                <c:pt idx="314">
                  <c:v>0.14697829186482497</c:v>
                </c:pt>
                <c:pt idx="315">
                  <c:v>0.14605991181135197</c:v>
                </c:pt>
                <c:pt idx="316">
                  <c:v>0.14514264757775597</c:v>
                </c:pt>
                <c:pt idx="317">
                  <c:v>0.14422652962114196</c:v>
                </c:pt>
                <c:pt idx="318">
                  <c:v>0.14331158876652594</c:v>
                </c:pt>
                <c:pt idx="319">
                  <c:v>0.14239785617100797</c:v>
                </c:pt>
                <c:pt idx="320">
                  <c:v>0.14148523269228497</c:v>
                </c:pt>
                <c:pt idx="321">
                  <c:v>0.140573992150692</c:v>
                </c:pt>
                <c:pt idx="322">
                  <c:v>0.13966405219647299</c:v>
                </c:pt>
                <c:pt idx="323">
                  <c:v>0.13875544449433508</c:v>
                </c:pt>
                <c:pt idx="324">
                  <c:v>0.13784820074286203</c:v>
                </c:pt>
                <c:pt idx="325">
                  <c:v>0.13694235260218601</c:v>
                </c:pt>
                <c:pt idx="326">
                  <c:v>0.13603793161462202</c:v>
                </c:pt>
                <c:pt idx="327">
                  <c:v>0.13513496911775696</c:v>
                </c:pt>
                <c:pt idx="328">
                  <c:v>0.13423349614948993</c:v>
                </c:pt>
                <c:pt idx="329">
                  <c:v>0.13333354334449604</c:v>
                </c:pt>
                <c:pt idx="330">
                  <c:v>0.13243514082152502</c:v>
                </c:pt>
                <c:pt idx="331">
                  <c:v>0.13153831806095301</c:v>
                </c:pt>
                <c:pt idx="332">
                  <c:v>0.13064310377198601</c:v>
                </c:pt>
                <c:pt idx="333">
                  <c:v>0.12974952574882698</c:v>
                </c:pt>
                <c:pt idx="334">
                  <c:v>0.12885761071518403</c:v>
                </c:pt>
                <c:pt idx="335">
                  <c:v>0.12796738415640196</c:v>
                </c:pt>
                <c:pt idx="336">
                  <c:v>0.12707887013850694</c:v>
                </c:pt>
                <c:pt idx="337">
                  <c:v>0.12619209111344204</c:v>
                </c:pt>
                <c:pt idx="338">
                  <c:v>0.12530706770974703</c:v>
                </c:pt>
                <c:pt idx="339">
                  <c:v>0.12442381850793904</c:v>
                </c:pt>
                <c:pt idx="340">
                  <c:v>0.12354235979983302</c:v>
                </c:pt>
                <c:pt idx="341">
                  <c:v>0.12266270533107604</c:v>
                </c:pt>
                <c:pt idx="342">
                  <c:v>0.12178486602615296</c:v>
                </c:pt>
                <c:pt idx="343">
                  <c:v>0.12090910038192998</c:v>
                </c:pt>
                <c:pt idx="344">
                  <c:v>0.12003495229534106</c:v>
                </c:pt>
                <c:pt idx="345">
                  <c:v>0.11916263845924796</c:v>
                </c:pt>
                <c:pt idx="346">
                  <c:v>0.11829215626634998</c:v>
                </c:pt>
                <c:pt idx="347">
                  <c:v>0.117423498733286</c:v>
                </c:pt>
                <c:pt idx="348">
                  <c:v>0.11655665411726601</c:v>
                </c:pt>
                <c:pt idx="349">
                  <c:v>0.11569160551201901</c:v>
                </c:pt>
                <c:pt idx="350">
                  <c:v>0.11482833042295593</c:v>
                </c:pt>
                <c:pt idx="351">
                  <c:v>0.11396680032166401</c:v>
                </c:pt>
                <c:pt idx="352">
                  <c:v>0.11310698018004206</c:v>
                </c:pt>
                <c:pt idx="353">
                  <c:v>0.11224882798470703</c:v>
                </c:pt>
                <c:pt idx="354">
                  <c:v>0.11139229423261604</c:v>
                </c:pt>
                <c:pt idx="355">
                  <c:v>0.11053732140922101</c:v>
                </c:pt>
                <c:pt idx="356">
                  <c:v>0.10968384345096899</c:v>
                </c:pt>
                <c:pt idx="357">
                  <c:v>0.10883178519443704</c:v>
                </c:pt>
                <c:pt idx="358">
                  <c:v>0.10798106181502704</c:v>
                </c:pt>
                <c:pt idx="359">
                  <c:v>0.10713157825881298</c:v>
                </c:pt>
                <c:pt idx="360">
                  <c:v>0.10628282220938501</c:v>
                </c:pt>
                <c:pt idx="361">
                  <c:v>0.10543542477204604</c:v>
                </c:pt>
                <c:pt idx="362">
                  <c:v>0.10458890608353</c:v>
                </c:pt>
                <c:pt idx="363">
                  <c:v>0.10374312361486704</c:v>
                </c:pt>
                <c:pt idx="364">
                  <c:v>0.10289792181944901</c:v>
                </c:pt>
                <c:pt idx="365">
                  <c:v>0.10205313166332197</c:v>
                </c:pt>
                <c:pt idx="366">
                  <c:v>0.10120857020456503</c:v>
                </c:pt>
                <c:pt idx="367">
                  <c:v>0.10036404023440798</c:v>
                </c:pt>
                <c:pt idx="368">
                  <c:v>9.9519329994126937E-2</c:v>
                </c:pt>
                <c:pt idx="369">
                  <c:v>9.8674212983011045E-2</c:v>
                </c:pt>
                <c:pt idx="370">
                  <c:v>9.7828447873850033E-2</c:v>
                </c:pt>
                <c:pt idx="371">
                  <c:v>9.6981778553492992E-2</c:v>
                </c:pt>
                <c:pt idx="372">
                  <c:v>9.6133934306773028E-2</c:v>
                </c:pt>
                <c:pt idx="373">
                  <c:v>9.5284630162618067E-2</c:v>
                </c:pt>
                <c:pt idx="374">
                  <c:v>9.4433567421244036E-2</c:v>
                </c:pt>
                <c:pt idx="375">
                  <c:v>9.3580983814576968E-2</c:v>
                </c:pt>
                <c:pt idx="376">
                  <c:v>9.2725522196760002E-2</c:v>
                </c:pt>
                <c:pt idx="377">
                  <c:v>9.1867336238554975E-2</c:v>
                </c:pt>
                <c:pt idx="378">
                  <c:v>9.1006081476237954E-2</c:v>
                </c:pt>
                <c:pt idx="379">
                  <c:v>9.0141405521959983E-2</c:v>
                </c:pt>
                <c:pt idx="380">
                  <c:v>8.9272949993446038E-2</c:v>
                </c:pt>
                <c:pt idx="381">
                  <c:v>8.840035270765495E-2</c:v>
                </c:pt>
                <c:pt idx="382">
                  <c:v>8.7523250131912034E-2</c:v>
                </c:pt>
                <c:pt idx="383">
                  <c:v>8.6641280078076977E-2</c:v>
                </c:pt>
                <c:pt idx="384">
                  <c:v>8.5754084616346038E-2</c:v>
                </c:pt>
                <c:pt idx="385">
                  <c:v>8.4861313175370046E-2</c:v>
                </c:pt>
                <c:pt idx="386">
                  <c:v>8.396262578494007E-2</c:v>
                </c:pt>
                <c:pt idx="387">
                  <c:v>8.3057696406724002E-2</c:v>
                </c:pt>
                <c:pt idx="388">
                  <c:v>8.2146216288068952E-2</c:v>
                </c:pt>
                <c:pt idx="389">
                  <c:v>8.1227897264186055E-2</c:v>
                </c:pt>
                <c:pt idx="390">
                  <c:v>8.0302474925764034E-2</c:v>
                </c:pt>
                <c:pt idx="391">
                  <c:v>7.9369711562958967E-2</c:v>
                </c:pt>
                <c:pt idx="392">
                  <c:v>7.8429398793436966E-2</c:v>
                </c:pt>
                <c:pt idx="393">
                  <c:v>7.7481359782400006E-2</c:v>
                </c:pt>
                <c:pt idx="394">
                  <c:v>7.6525450966873021E-2</c:v>
                </c:pt>
                <c:pt idx="395">
                  <c:v>7.5561563205387983E-2</c:v>
                </c:pt>
                <c:pt idx="396">
                  <c:v>7.4589622287751955E-2</c:v>
                </c:pt>
                <c:pt idx="397">
                  <c:v>7.3609588757755029E-2</c:v>
                </c:pt>
                <c:pt idx="398">
                  <c:v>7.262145702403705E-2</c:v>
                </c:pt>
                <c:pt idx="399">
                  <c:v>7.1625253760212004E-2</c:v>
                </c:pt>
                <c:pt idx="400">
                  <c:v>7.0621035623592066E-2</c:v>
                </c:pt>
                <c:pt idx="401">
                  <c:v>6.9608886351227028E-2</c:v>
                </c:pt>
                <c:pt idx="402">
                  <c:v>6.8588913320833056E-2</c:v>
                </c:pt>
                <c:pt idx="403">
                  <c:v>6.7561243690869965E-2</c:v>
                </c:pt>
                <c:pt idx="404">
                  <c:v>6.6526020256914009E-2</c:v>
                </c:pt>
                <c:pt idx="405">
                  <c:v>6.5483397178840996E-2</c:v>
                </c:pt>
                <c:pt idx="406">
                  <c:v>6.4433535744046977E-2</c:v>
                </c:pt>
                <c:pt idx="407">
                  <c:v>6.3376600334794975E-2</c:v>
                </c:pt>
                <c:pt idx="408">
                  <c:v>6.2312754762386957E-2</c:v>
                </c:pt>
                <c:pt idx="409">
                  <c:v>6.1242159117018968E-2</c:v>
                </c:pt>
                <c:pt idx="410">
                  <c:v>6.0164967260402047E-2</c:v>
                </c:pt>
                <c:pt idx="411">
                  <c:v>5.9080809637407972E-2</c:v>
                </c:pt>
                <c:pt idx="412">
                  <c:v>5.7990923044364984E-2</c:v>
                </c:pt>
                <c:pt idx="413">
                  <c:v>5.6894845006638994E-2</c:v>
                </c:pt>
                <c:pt idx="414">
                  <c:v>5.5792694783662056E-2</c:v>
                </c:pt>
                <c:pt idx="415">
                  <c:v>5.4684584804115033E-2</c:v>
                </c:pt>
                <c:pt idx="416">
                  <c:v>5.3570622743453977E-2</c:v>
                </c:pt>
                <c:pt idx="417">
                  <c:v>5.2450914129627046E-2</c:v>
                </c:pt>
                <c:pt idx="418">
                  <c:v>5.1325565319188027E-2</c:v>
                </c:pt>
                <c:pt idx="419">
                  <c:v>5.0194686665491983E-2</c:v>
                </c:pt>
                <c:pt idx="420">
                  <c:v>4.9058395689311973E-2</c:v>
                </c:pt>
                <c:pt idx="421">
                  <c:v>4.7916820060850018E-2</c:v>
                </c:pt>
                <c:pt idx="422">
                  <c:v>4.6770100210873022E-2</c:v>
                </c:pt>
                <c:pt idx="423">
                  <c:v>4.561873590776705E-2</c:v>
                </c:pt>
                <c:pt idx="424">
                  <c:v>4.4462139818352064E-2</c:v>
                </c:pt>
                <c:pt idx="425">
                  <c:v>4.3300926702897036E-2</c:v>
                </c:pt>
                <c:pt idx="426">
                  <c:v>4.2135300083159022E-2</c:v>
                </c:pt>
                <c:pt idx="427">
                  <c:v>4.0965479179790987E-2</c:v>
                </c:pt>
                <c:pt idx="428">
                  <c:v>3.9791697057149966E-2</c:v>
                </c:pt>
                <c:pt idx="429">
                  <c:v>3.861419799537108E-2</c:v>
                </c:pt>
                <c:pt idx="430">
                  <c:v>3.7433234189153008E-2</c:v>
                </c:pt>
                <c:pt idx="431">
                  <c:v>3.6249061901554025E-2</c:v>
                </c:pt>
                <c:pt idx="432">
                  <c:v>3.5061937221539996E-2</c:v>
                </c:pt>
                <c:pt idx="433">
                  <c:v>3.3872111585383058E-2</c:v>
                </c:pt>
                <c:pt idx="434">
                  <c:v>3.2679630685825911E-2</c:v>
                </c:pt>
                <c:pt idx="435">
                  <c:v>3.1485163837953078E-2</c:v>
                </c:pt>
                <c:pt idx="436">
                  <c:v>3.0288666757965932E-2</c:v>
                </c:pt>
                <c:pt idx="437">
                  <c:v>2.9090330392015029E-2</c:v>
                </c:pt>
                <c:pt idx="438">
                  <c:v>2.7890320043456041E-2</c:v>
                </c:pt>
                <c:pt idx="439">
                  <c:v>2.668877246467305E-2</c:v>
                </c:pt>
                <c:pt idx="440">
                  <c:v>2.5485793508353005E-2</c:v>
                </c:pt>
                <c:pt idx="441">
                  <c:v>2.4281456354651065E-2</c:v>
                </c:pt>
                <c:pt idx="442">
                  <c:v>2.3075800307917005E-2</c:v>
                </c:pt>
                <c:pt idx="443">
                  <c:v>2.186883013725005E-2</c:v>
                </c:pt>
                <c:pt idx="444">
                  <c:v>2.0660515919501021E-2</c:v>
                </c:pt>
                <c:pt idx="445">
                  <c:v>1.945079333173505E-2</c:v>
                </c:pt>
                <c:pt idx="446">
                  <c:v>1.8239564332440006E-2</c:v>
                </c:pt>
                <c:pt idx="447">
                  <c:v>1.7026785044882975E-2</c:v>
                </c:pt>
                <c:pt idx="448">
                  <c:v>1.5812097761913946E-2</c:v>
                </c:pt>
                <c:pt idx="449">
                  <c:v>1.4595424149327019E-2</c:v>
                </c:pt>
                <c:pt idx="450">
                  <c:v>1.3376542407712022E-2</c:v>
                </c:pt>
                <c:pt idx="451">
                  <c:v>1.2155204266702913E-2</c:v>
                </c:pt>
                <c:pt idx="452">
                  <c:v>1.0931136636157968E-2</c:v>
                </c:pt>
                <c:pt idx="453">
                  <c:v>9.7040432543880062E-3</c:v>
                </c:pt>
                <c:pt idx="454">
                  <c:v>8.4736062974730686E-3</c:v>
                </c:pt>
                <c:pt idx="455">
                  <c:v>7.2394879203360185E-3</c:v>
                </c:pt>
                <c:pt idx="456">
                  <c:v>6.0013317066139882E-3</c:v>
                </c:pt>
                <c:pt idx="457">
                  <c:v>4.7587640101800499E-3</c:v>
                </c:pt>
                <c:pt idx="458">
                  <c:v>3.511395176353016E-3</c:v>
                </c:pt>
                <c:pt idx="459">
                  <c:v>2.2588206353399976E-3</c:v>
                </c:pt>
                <c:pt idx="460">
                  <c:v>1.0006218643079379E-3</c:v>
                </c:pt>
                <c:pt idx="461">
                  <c:v>-2.636327824280249E-4</c:v>
                </c:pt>
                <c:pt idx="462">
                  <c:v>-1.5343873730199187E-3</c:v>
                </c:pt>
                <c:pt idx="463">
                  <c:v>-2.8120978235179894E-3</c:v>
                </c:pt>
                <c:pt idx="464">
                  <c:v>-4.0972314436639179E-3</c:v>
                </c:pt>
                <c:pt idx="465">
                  <c:v>-5.3902665965379626E-3</c:v>
                </c:pt>
                <c:pt idx="466">
                  <c:v>-6.6916924649370602E-3</c:v>
                </c:pt>
                <c:pt idx="467">
                  <c:v>-8.0020089169680064E-3</c:v>
                </c:pt>
                <c:pt idx="468">
                  <c:v>-9.3217444324970034E-3</c:v>
                </c:pt>
                <c:pt idx="469">
                  <c:v>-1.0651380210055961E-2</c:v>
                </c:pt>
                <c:pt idx="470">
                  <c:v>-1.1991471172476009E-2</c:v>
                </c:pt>
                <c:pt idx="471">
                  <c:v>-1.3342560109671942E-2</c:v>
                </c:pt>
                <c:pt idx="472">
                  <c:v>-1.4705201093309972E-2</c:v>
                </c:pt>
                <c:pt idx="473">
                  <c:v>-1.607995977611798E-2</c:v>
                </c:pt>
                <c:pt idx="474">
                  <c:v>-1.7467413744192029E-2</c:v>
                </c:pt>
                <c:pt idx="475">
                  <c:v>-1.8868152916789005E-2</c:v>
                </c:pt>
                <c:pt idx="476">
                  <c:v>-2.0282779988641031E-2</c:v>
                </c:pt>
                <c:pt idx="477">
                  <c:v>-2.1711910910283017E-2</c:v>
                </c:pt>
                <c:pt idx="478">
                  <c:v>-2.3156175402396006E-2</c:v>
                </c:pt>
                <c:pt idx="479">
                  <c:v>-2.4616217500549986E-2</c:v>
                </c:pt>
                <c:pt idx="480">
                  <c:v>-2.6092696127113957E-2</c:v>
                </c:pt>
                <c:pt idx="481">
                  <c:v>-2.7586285687388967E-2</c:v>
                </c:pt>
                <c:pt idx="482">
                  <c:v>-2.9097676687272922E-2</c:v>
                </c:pt>
                <c:pt idx="483">
                  <c:v>-3.0627576369885001E-2</c:v>
                </c:pt>
                <c:pt idx="484">
                  <c:v>-3.2176709368684997E-2</c:v>
                </c:pt>
                <c:pt idx="485">
                  <c:v>-3.374581837452495E-2</c:v>
                </c:pt>
                <c:pt idx="486">
                  <c:v>-3.5335664813926027E-2</c:v>
                </c:pt>
                <c:pt idx="487">
                  <c:v>-3.6947029535533082E-2</c:v>
                </c:pt>
                <c:pt idx="488">
                  <c:v>-3.8580713501152997E-2</c:v>
                </c:pt>
                <c:pt idx="489">
                  <c:v>-4.0237538477069013E-2</c:v>
                </c:pt>
                <c:pt idx="490">
                  <c:v>-4.1918347720254046E-2</c:v>
                </c:pt>
                <c:pt idx="491">
                  <c:v>-4.362400665273003E-2</c:v>
                </c:pt>
                <c:pt idx="492">
                  <c:v>-4.5355403515511039E-2</c:v>
                </c:pt>
                <c:pt idx="493">
                  <c:v>-4.7113449991192047E-2</c:v>
                </c:pt>
                <c:pt idx="494">
                  <c:v>-4.8899081781232034E-2</c:v>
                </c:pt>
                <c:pt idx="495">
                  <c:v>-5.0713259120111043E-2</c:v>
                </c:pt>
                <c:pt idx="496">
                  <c:v>-5.2556967203664984E-2</c:v>
                </c:pt>
                <c:pt idx="497">
                  <c:v>-5.4431216502649038E-2</c:v>
                </c:pt>
                <c:pt idx="498">
                  <c:v>-5.6337042924853975E-2</c:v>
                </c:pt>
                <c:pt idx="499">
                  <c:v>-5.8275507779147029E-2</c:v>
                </c:pt>
                <c:pt idx="500">
                  <c:v>-6.024769748256309E-2</c:v>
                </c:pt>
                <c:pt idx="501">
                  <c:v>-6.2254722935905948E-2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F3A-B034-7E17DE968AD2}"/>
            </c:ext>
          </c:extLst>
        </c:ser>
        <c:ser>
          <c:idx val="2"/>
          <c:order val="1"/>
          <c:tx>
            <c:strRef>
              <c:f>'Silicon Material Data'!$P$24</c:f>
              <c:strCache>
                <c:ptCount val="1"/>
                <c:pt idx="0">
                  <c:v>Ev0 (eV)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'Silicon Material Data'!$N$25:$N$526</c:f>
              <c:numCache>
                <c:formatCode>0.000000E+00</c:formatCode>
                <c:ptCount val="502"/>
                <c:pt idx="0">
                  <c:v>0</c:v>
                </c:pt>
                <c:pt idx="1">
                  <c:v>999999999999.99902</c:v>
                </c:pt>
                <c:pt idx="2">
                  <c:v>1037528415818.01</c:v>
                </c:pt>
                <c:pt idx="3">
                  <c:v>1076465213629.83</c:v>
                </c:pt>
                <c:pt idx="4">
                  <c:v>1116863247780.5601</c:v>
                </c:pt>
                <c:pt idx="5">
                  <c:v>1158777356155.1201</c:v>
                </c:pt>
                <c:pt idx="6">
                  <c:v>1202264434617.4099</c:v>
                </c:pt>
                <c:pt idx="7">
                  <c:v>1247383514242.9399</c:v>
                </c:pt>
                <c:pt idx="8">
                  <c:v>1294195841449.98</c:v>
                </c:pt>
                <c:pt idx="9">
                  <c:v>1342764961137.8601</c:v>
                </c:pt>
                <c:pt idx="10">
                  <c:v>1393156802945.3</c:v>
                </c:pt>
                <c:pt idx="11">
                  <c:v>1445439770745.9199</c:v>
                </c:pt>
                <c:pt idx="12">
                  <c:v>1499684835502.3701</c:v>
                </c:pt>
                <c:pt idx="13">
                  <c:v>1555965631605.0701</c:v>
                </c:pt>
                <c:pt idx="14">
                  <c:v>1614358556826.48</c:v>
                </c:pt>
                <c:pt idx="15">
                  <c:v>1674942876026.4299</c:v>
                </c:pt>
                <c:pt idx="16">
                  <c:v>1737800828749.3701</c:v>
                </c:pt>
                <c:pt idx="17">
                  <c:v>1803017740859.5701</c:v>
                </c:pt>
                <c:pt idx="18">
                  <c:v>1870682140365.79</c:v>
                </c:pt>
                <c:pt idx="19">
                  <c:v>1940885877592.77</c:v>
                </c:pt>
                <c:pt idx="20">
                  <c:v>2013724249862.3799</c:v>
                </c:pt>
                <c:pt idx="21">
                  <c:v>2089296130854.03</c:v>
                </c:pt>
                <c:pt idx="22">
                  <c:v>2167704104819.6899</c:v>
                </c:pt>
                <c:pt idx="23">
                  <c:v>2249054605835.7798</c:v>
                </c:pt>
                <c:pt idx="24">
                  <c:v>2333458062280.9902</c:v>
                </c:pt>
                <c:pt idx="25">
                  <c:v>2421029046736.1699</c:v>
                </c:pt>
                <c:pt idx="26">
                  <c:v>2511886431509.5698</c:v>
                </c:pt>
                <c:pt idx="27">
                  <c:v>2606153549998.8901</c:v>
                </c:pt>
                <c:pt idx="28">
                  <c:v>2703958364108.8398</c:v>
                </c:pt>
                <c:pt idx="29">
                  <c:v>2805433637951.71</c:v>
                </c:pt>
                <c:pt idx="30">
                  <c:v>2910717118066.5898</c:v>
                </c:pt>
                <c:pt idx="31">
                  <c:v>3019951720402.0098</c:v>
                </c:pt>
                <c:pt idx="32">
                  <c:v>3133285724315.5801</c:v>
                </c:pt>
                <c:pt idx="33">
                  <c:v>3250872973854.3398</c:v>
                </c:pt>
                <c:pt idx="34">
                  <c:v>3372873086588.6802</c:v>
                </c:pt>
                <c:pt idx="35">
                  <c:v>3499451670283.5698</c:v>
                </c:pt>
                <c:pt idx="36">
                  <c:v>3630780547701.0098</c:v>
                </c:pt>
                <c:pt idx="37">
                  <c:v>3767037989839.0801</c:v>
                </c:pt>
                <c:pt idx="38">
                  <c:v>3908408957924.0098</c:v>
                </c:pt>
                <c:pt idx="39">
                  <c:v>4055085354483.8301</c:v>
                </c:pt>
                <c:pt idx="40">
                  <c:v>4207266283844.4302</c:v>
                </c:pt>
                <c:pt idx="41">
                  <c:v>4365158322401.6499</c:v>
                </c:pt>
                <c:pt idx="42">
                  <c:v>4528975799036.21</c:v>
                </c:pt>
                <c:pt idx="43">
                  <c:v>4698941086052.1396</c:v>
                </c:pt>
                <c:pt idx="44">
                  <c:v>4875284901033.8496</c:v>
                </c:pt>
                <c:pt idx="45">
                  <c:v>5058246620031.1299</c:v>
                </c:pt>
                <c:pt idx="46">
                  <c:v>5248074602497.7197</c:v>
                </c:pt>
                <c:pt idx="47">
                  <c:v>5445026528424.21</c:v>
                </c:pt>
                <c:pt idx="48">
                  <c:v>5649369748123.0195</c:v>
                </c:pt>
                <c:pt idx="49">
                  <c:v>5861381645140.2695</c:v>
                </c:pt>
                <c:pt idx="50">
                  <c:v>6081350012787.1602</c:v>
                </c:pt>
                <c:pt idx="51">
                  <c:v>6309573444801.9199</c:v>
                </c:pt>
                <c:pt idx="52">
                  <c:v>6546361740672.7402</c:v>
                </c:pt>
                <c:pt idx="53">
                  <c:v>6792036326171.8398</c:v>
                </c:pt>
                <c:pt idx="54">
                  <c:v>7046930689671.4697</c:v>
                </c:pt>
                <c:pt idx="55">
                  <c:v>7311390834834.1797</c:v>
                </c:pt>
                <c:pt idx="56">
                  <c:v>7585775750291.8203</c:v>
                </c:pt>
                <c:pt idx="57">
                  <c:v>7870457896950.9697</c:v>
                </c:pt>
                <c:pt idx="58">
                  <c:v>8165823713585.9102</c:v>
                </c:pt>
                <c:pt idx="59">
                  <c:v>8472274141405.96</c:v>
                </c:pt>
                <c:pt idx="60">
                  <c:v>8790225168308.8398</c:v>
                </c:pt>
                <c:pt idx="61">
                  <c:v>9120108393559.0996</c:v>
                </c:pt>
                <c:pt idx="62">
                  <c:v>9462371613657.9395</c:v>
                </c:pt>
                <c:pt idx="63">
                  <c:v>9817479430199.8203</c:v>
                </c:pt>
                <c:pt idx="64">
                  <c:v>10185913880541.1</c:v>
                </c:pt>
                <c:pt idx="65">
                  <c:v>10568175092136.5</c:v>
                </c:pt>
                <c:pt idx="66">
                  <c:v>10964781961431.801</c:v>
                </c:pt>
                <c:pt idx="67">
                  <c:v>11376272858234.301</c:v>
                </c:pt>
                <c:pt idx="68">
                  <c:v>11803206356517.199</c:v>
                </c:pt>
                <c:pt idx="69">
                  <c:v>12246161992650.4</c:v>
                </c:pt>
                <c:pt idx="70">
                  <c:v>12705741052085.301</c:v>
                </c:pt>
                <c:pt idx="71">
                  <c:v>13182567385564</c:v>
                </c:pt>
                <c:pt idx="72">
                  <c:v>13677288255958.4</c:v>
                </c:pt>
                <c:pt idx="73">
                  <c:v>14190575216890.9</c:v>
                </c:pt>
                <c:pt idx="74">
                  <c:v>14723125024327.199</c:v>
                </c:pt>
                <c:pt idx="75">
                  <c:v>15275660582380.6</c:v>
                </c:pt>
                <c:pt idx="76">
                  <c:v>15848931924611.1</c:v>
                </c:pt>
                <c:pt idx="77">
                  <c:v>16443717232149.199</c:v>
                </c:pt>
                <c:pt idx="78">
                  <c:v>17060823890031.199</c:v>
                </c:pt>
                <c:pt idx="79">
                  <c:v>17701089583174.199</c:v>
                </c:pt>
                <c:pt idx="80">
                  <c:v>18365383433483.398</c:v>
                </c:pt>
                <c:pt idx="81">
                  <c:v>19054607179632.398</c:v>
                </c:pt>
                <c:pt idx="82">
                  <c:v>19769696401118.5</c:v>
                </c:pt>
                <c:pt idx="83">
                  <c:v>20511621788255.602</c:v>
                </c:pt>
                <c:pt idx="84">
                  <c:v>21281390459827.102</c:v>
                </c:pt>
                <c:pt idx="85">
                  <c:v>22080047330188.898</c:v>
                </c:pt>
                <c:pt idx="86">
                  <c:v>22908676527677.699</c:v>
                </c:pt>
                <c:pt idx="87">
                  <c:v>23768402866248.699</c:v>
                </c:pt>
                <c:pt idx="88">
                  <c:v>24660393372343.398</c:v>
                </c:pt>
                <c:pt idx="89">
                  <c:v>25585858869056.398</c:v>
                </c:pt>
                <c:pt idx="90">
                  <c:v>26546055619755.301</c:v>
                </c:pt>
                <c:pt idx="91">
                  <c:v>27542287033381.602</c:v>
                </c:pt>
                <c:pt idx="92">
                  <c:v>28575905433749.398</c:v>
                </c:pt>
                <c:pt idx="93">
                  <c:v>29648313895243.398</c:v>
                </c:pt>
                <c:pt idx="94">
                  <c:v>30760968147407</c:v>
                </c:pt>
                <c:pt idx="95">
                  <c:v>31915378551007.5</c:v>
                </c:pt>
                <c:pt idx="96">
                  <c:v>33113112148259</c:v>
                </c:pt>
                <c:pt idx="97">
                  <c:v>34355794789987.398</c:v>
                </c:pt>
                <c:pt idx="98">
                  <c:v>35645113342624.398</c:v>
                </c:pt>
                <c:pt idx="99">
                  <c:v>36982817978026.602</c:v>
                </c:pt>
                <c:pt idx="100">
                  <c:v>38370724549227.898</c:v>
                </c:pt>
                <c:pt idx="101">
                  <c:v>39810717055349.602</c:v>
                </c:pt>
                <c:pt idx="102">
                  <c:v>41304750199016</c:v>
                </c:pt>
                <c:pt idx="103">
                  <c:v>42854852039743.898</c:v>
                </c:pt>
                <c:pt idx="104">
                  <c:v>44463126746910.797</c:v>
                </c:pt>
                <c:pt idx="105">
                  <c:v>46131757456037.898</c:v>
                </c:pt>
                <c:pt idx="106">
                  <c:v>47863009232263.797</c:v>
                </c:pt>
                <c:pt idx="107">
                  <c:v>49659232145033.5</c:v>
                </c:pt>
                <c:pt idx="108">
                  <c:v>51522864458175.5</c:v>
                </c:pt>
                <c:pt idx="109">
                  <c:v>53456435939697.102</c:v>
                </c:pt>
                <c:pt idx="110">
                  <c:v>55462571295791</c:v>
                </c:pt>
                <c:pt idx="111">
                  <c:v>57543993733715.602</c:v>
                </c:pt>
                <c:pt idx="112">
                  <c:v>59703528658383.703</c:v>
                </c:pt>
                <c:pt idx="113">
                  <c:v>61944107507677.898</c:v>
                </c:pt>
                <c:pt idx="114">
                  <c:v>64268771731701.797</c:v>
                </c:pt>
                <c:pt idx="115">
                  <c:v>66680676921362.102</c:v>
                </c:pt>
                <c:pt idx="116">
                  <c:v>69183097091893.5</c:v>
                </c:pt>
                <c:pt idx="117">
                  <c:v>71779429127136.094</c:v>
                </c:pt>
                <c:pt idx="118">
                  <c:v>74473197390598.906</c:v>
                </c:pt>
                <c:pt idx="119">
                  <c:v>77268058509570.297</c:v>
                </c:pt>
                <c:pt idx="120">
                  <c:v>80167806338767.703</c:v>
                </c:pt>
                <c:pt idx="121">
                  <c:v>83176377110267.203</c:v>
                </c:pt>
                <c:pt idx="122">
                  <c:v>86297854776696.906</c:v>
                </c:pt>
                <c:pt idx="123">
                  <c:v>89536476554959.594</c:v>
                </c:pt>
                <c:pt idx="124">
                  <c:v>92896638677993.594</c:v>
                </c:pt>
                <c:pt idx="125">
                  <c:v>96382902362396.703</c:v>
                </c:pt>
                <c:pt idx="126">
                  <c:v>100000000000000</c:v>
                </c:pt>
                <c:pt idx="127">
                  <c:v>103752841581801</c:v>
                </c:pt>
                <c:pt idx="128">
                  <c:v>107646521362983</c:v>
                </c:pt>
                <c:pt idx="129">
                  <c:v>111686324778056</c:v>
                </c:pt>
                <c:pt idx="130">
                  <c:v>115877735615512</c:v>
                </c:pt>
                <c:pt idx="131">
                  <c:v>120226443461741</c:v>
                </c:pt>
                <c:pt idx="132">
                  <c:v>124738351424293</c:v>
                </c:pt>
                <c:pt idx="133">
                  <c:v>129419584144998</c:v>
                </c:pt>
                <c:pt idx="134">
                  <c:v>134276496113786</c:v>
                </c:pt>
                <c:pt idx="135">
                  <c:v>139315680294529</c:v>
                </c:pt>
                <c:pt idx="136">
                  <c:v>144543977074592</c:v>
                </c:pt>
                <c:pt idx="137">
                  <c:v>149968483550236</c:v>
                </c:pt>
                <c:pt idx="138">
                  <c:v>155596563160507</c:v>
                </c:pt>
                <c:pt idx="139">
                  <c:v>161435855682648</c:v>
                </c:pt>
                <c:pt idx="140">
                  <c:v>167494287602644</c:v>
                </c:pt>
                <c:pt idx="141">
                  <c:v>173780082874937</c:v>
                </c:pt>
                <c:pt idx="142">
                  <c:v>180301774085957</c:v>
                </c:pt>
                <c:pt idx="143">
                  <c:v>187068214036580</c:v>
                </c:pt>
                <c:pt idx="144">
                  <c:v>194088587759277</c:v>
                </c:pt>
                <c:pt idx="145">
                  <c:v>201372424986239</c:v>
                </c:pt>
                <c:pt idx="146">
                  <c:v>208929613085403</c:v>
                </c:pt>
                <c:pt idx="147">
                  <c:v>216770410481969</c:v>
                </c:pt>
                <c:pt idx="148">
                  <c:v>224905460583577</c:v>
                </c:pt>
                <c:pt idx="149">
                  <c:v>233345806228099</c:v>
                </c:pt>
                <c:pt idx="150">
                  <c:v>242102904673617</c:v>
                </c:pt>
                <c:pt idx="151">
                  <c:v>251188643150957</c:v>
                </c:pt>
                <c:pt idx="152">
                  <c:v>260615354999889</c:v>
                </c:pt>
                <c:pt idx="153">
                  <c:v>270395836410884</c:v>
                </c:pt>
                <c:pt idx="154">
                  <c:v>280543363795170</c:v>
                </c:pt>
                <c:pt idx="155">
                  <c:v>291071711806660</c:v>
                </c:pt>
                <c:pt idx="156">
                  <c:v>301995172040202</c:v>
                </c:pt>
                <c:pt idx="157">
                  <c:v>313328572431558</c:v>
                </c:pt>
                <c:pt idx="158">
                  <c:v>325087297385433</c:v>
                </c:pt>
                <c:pt idx="159">
                  <c:v>337287308658869</c:v>
                </c:pt>
                <c:pt idx="160">
                  <c:v>349945167028356</c:v>
                </c:pt>
                <c:pt idx="161">
                  <c:v>363078054770102</c:v>
                </c:pt>
                <c:pt idx="162">
                  <c:v>376703798983908</c:v>
                </c:pt>
                <c:pt idx="163">
                  <c:v>390840895792400</c:v>
                </c:pt>
                <c:pt idx="164">
                  <c:v>405508535448384</c:v>
                </c:pt>
                <c:pt idx="165">
                  <c:v>420726628384443</c:v>
                </c:pt>
                <c:pt idx="166">
                  <c:v>436515832240166</c:v>
                </c:pt>
                <c:pt idx="167">
                  <c:v>452897579903620</c:v>
                </c:pt>
                <c:pt idx="168">
                  <c:v>469894108605213</c:v>
                </c:pt>
                <c:pt idx="169">
                  <c:v>487528490103386</c:v>
                </c:pt>
                <c:pt idx="170">
                  <c:v>505824662003112</c:v>
                </c:pt>
                <c:pt idx="171">
                  <c:v>524807460249773</c:v>
                </c:pt>
                <c:pt idx="172">
                  <c:v>544502652842420</c:v>
                </c:pt>
                <c:pt idx="173">
                  <c:v>564936974812304</c:v>
                </c:pt>
                <c:pt idx="174">
                  <c:v>586138164514028</c:v>
                </c:pt>
                <c:pt idx="175">
                  <c:v>608135001278720</c:v>
                </c:pt>
                <c:pt idx="176">
                  <c:v>630957344480193</c:v>
                </c:pt>
                <c:pt idx="177">
                  <c:v>654636174067273</c:v>
                </c:pt>
                <c:pt idx="178">
                  <c:v>679203632617185</c:v>
                </c:pt>
                <c:pt idx="179">
                  <c:v>704693068967146</c:v>
                </c:pt>
                <c:pt idx="180">
                  <c:v>731139083483419</c:v>
                </c:pt>
                <c:pt idx="181">
                  <c:v>758577575029183</c:v>
                </c:pt>
                <c:pt idx="182">
                  <c:v>787045789695096</c:v>
                </c:pt>
                <c:pt idx="183">
                  <c:v>816582371358593</c:v>
                </c:pt>
                <c:pt idx="184">
                  <c:v>847227414140594</c:v>
                </c:pt>
                <c:pt idx="185">
                  <c:v>879022516830886</c:v>
                </c:pt>
                <c:pt idx="186">
                  <c:v>912010839355909</c:v>
                </c:pt>
                <c:pt idx="187">
                  <c:v>946237161365789</c:v>
                </c:pt>
                <c:pt idx="188">
                  <c:v>981747943019984</c:v>
                </c:pt>
                <c:pt idx="189">
                  <c:v>1018591388054110</c:v>
                </c:pt>
                <c:pt idx="190">
                  <c:v>1056817509213660</c:v>
                </c:pt>
                <c:pt idx="191">
                  <c:v>1096478196143180</c:v>
                </c:pt>
                <c:pt idx="192">
                  <c:v>1137627285823430</c:v>
                </c:pt>
                <c:pt idx="193">
                  <c:v>1180320635651720</c:v>
                </c:pt>
                <c:pt idx="194">
                  <c:v>1224616199265040</c:v>
                </c:pt>
                <c:pt idx="195">
                  <c:v>1270574105208540</c:v>
                </c:pt>
                <c:pt idx="196">
                  <c:v>1318256738556400</c:v>
                </c:pt>
                <c:pt idx="197">
                  <c:v>1367728825595850</c:v>
                </c:pt>
                <c:pt idx="198">
                  <c:v>1419057521689090</c:v>
                </c:pt>
                <c:pt idx="199">
                  <c:v>1472312502432720</c:v>
                </c:pt>
                <c:pt idx="200">
                  <c:v>1527566058238070</c:v>
                </c:pt>
                <c:pt idx="201">
                  <c:v>1584893192461100</c:v>
                </c:pt>
                <c:pt idx="202">
                  <c:v>1644371723214930</c:v>
                </c:pt>
                <c:pt idx="203">
                  <c:v>1706082389003120</c:v>
                </c:pt>
                <c:pt idx="204">
                  <c:v>1770108958317420</c:v>
                </c:pt>
                <c:pt idx="205">
                  <c:v>1836538343348340</c:v>
                </c:pt>
                <c:pt idx="206">
                  <c:v>1905460717963230</c:v>
                </c:pt>
                <c:pt idx="207">
                  <c:v>1976969640111860</c:v>
                </c:pt>
                <c:pt idx="208">
                  <c:v>2051162178825550</c:v>
                </c:pt>
                <c:pt idx="209">
                  <c:v>2128139045982710</c:v>
                </c:pt>
                <c:pt idx="210">
                  <c:v>2208004733018890</c:v>
                </c:pt>
                <c:pt idx="211">
                  <c:v>2290867652767770</c:v>
                </c:pt>
                <c:pt idx="212">
                  <c:v>2376840286624870</c:v>
                </c:pt>
                <c:pt idx="213">
                  <c:v>2466039337234330</c:v>
                </c:pt>
                <c:pt idx="214">
                  <c:v>2558585886905640</c:v>
                </c:pt>
                <c:pt idx="215">
                  <c:v>2654605561975530</c:v>
                </c:pt>
                <c:pt idx="216">
                  <c:v>2754228703338170</c:v>
                </c:pt>
                <c:pt idx="217">
                  <c:v>2857590543374940</c:v>
                </c:pt>
                <c:pt idx="218">
                  <c:v>2964831389524350</c:v>
                </c:pt>
                <c:pt idx="219">
                  <c:v>3076096814740700</c:v>
                </c:pt>
                <c:pt idx="220">
                  <c:v>3191537855100750</c:v>
                </c:pt>
                <c:pt idx="221">
                  <c:v>3311311214825910</c:v>
                </c:pt>
                <c:pt idx="222">
                  <c:v>3435579478998730</c:v>
                </c:pt>
                <c:pt idx="223">
                  <c:v>3564511334262440</c:v>
                </c:pt>
                <c:pt idx="224">
                  <c:v>3698281797802650</c:v>
                </c:pt>
                <c:pt idx="225">
                  <c:v>3837072454922770</c:v>
                </c:pt>
                <c:pt idx="226">
                  <c:v>3981071705534970</c:v>
                </c:pt>
                <c:pt idx="227">
                  <c:v>4130475019901600</c:v>
                </c:pt>
                <c:pt idx="228">
                  <c:v>4285485203974400</c:v>
                </c:pt>
                <c:pt idx="229">
                  <c:v>4446312674691070</c:v>
                </c:pt>
                <c:pt idx="230">
                  <c:v>4613175745603800</c:v>
                </c:pt>
                <c:pt idx="231">
                  <c:v>4786300923226380</c:v>
                </c:pt>
                <c:pt idx="232">
                  <c:v>4965923214503370</c:v>
                </c:pt>
                <c:pt idx="233">
                  <c:v>5152286445817560</c:v>
                </c:pt>
                <c:pt idx="234">
                  <c:v>5345643593969700</c:v>
                </c:pt>
                <c:pt idx="235">
                  <c:v>5546257129579110</c:v>
                </c:pt>
                <c:pt idx="236">
                  <c:v>5754399373371560</c:v>
                </c:pt>
                <c:pt idx="237">
                  <c:v>5970352865838380</c:v>
                </c:pt>
                <c:pt idx="238">
                  <c:v>6194410750767810</c:v>
                </c:pt>
                <c:pt idx="239">
                  <c:v>6426877173170170</c:v>
                </c:pt>
                <c:pt idx="240">
                  <c:v>6668067692136220</c:v>
                </c:pt>
                <c:pt idx="241">
                  <c:v>6918309709189390</c:v>
                </c:pt>
                <c:pt idx="242">
                  <c:v>7177942912713630</c:v>
                </c:pt>
                <c:pt idx="243">
                  <c:v>7447319739059880</c:v>
                </c:pt>
                <c:pt idx="244">
                  <c:v>7726805850956990</c:v>
                </c:pt>
                <c:pt idx="245">
                  <c:v>8016780633876790</c:v>
                </c:pt>
                <c:pt idx="246">
                  <c:v>8317637711026740</c:v>
                </c:pt>
                <c:pt idx="247">
                  <c:v>8629785477669710</c:v>
                </c:pt>
                <c:pt idx="248">
                  <c:v>8953647655495920</c:v>
                </c:pt>
                <c:pt idx="249">
                  <c:v>9289663867799320</c:v>
                </c:pt>
                <c:pt idx="250">
                  <c:v>9638290236239700</c:v>
                </c:pt>
                <c:pt idx="251">
                  <c:v>1E+16</c:v>
                </c:pt>
                <c:pt idx="252">
                  <c:v>1.03752841581801E+16</c:v>
                </c:pt>
                <c:pt idx="253">
                  <c:v>1.07646521362983E+16</c:v>
                </c:pt>
                <c:pt idx="254">
                  <c:v>1.11686324778056E+16</c:v>
                </c:pt>
                <c:pt idx="255">
                  <c:v>1.15877735615512E+16</c:v>
                </c:pt>
                <c:pt idx="256">
                  <c:v>1.20226443461741E+16</c:v>
                </c:pt>
                <c:pt idx="257">
                  <c:v>1.24738351424294E+16</c:v>
                </c:pt>
                <c:pt idx="258">
                  <c:v>1.29419584144998E+16</c:v>
                </c:pt>
                <c:pt idx="259">
                  <c:v>1.34276496113786E+16</c:v>
                </c:pt>
                <c:pt idx="260">
                  <c:v>1.3931568029453E+16</c:v>
                </c:pt>
                <c:pt idx="261">
                  <c:v>1.44543977074593E+16</c:v>
                </c:pt>
                <c:pt idx="262">
                  <c:v>1.49968483550237E+16</c:v>
                </c:pt>
                <c:pt idx="263">
                  <c:v>1.55596563160507E+16</c:v>
                </c:pt>
                <c:pt idx="264">
                  <c:v>1.61435855682648E+16</c:v>
                </c:pt>
                <c:pt idx="265">
                  <c:v>1.67494287602644E+16</c:v>
                </c:pt>
                <c:pt idx="266">
                  <c:v>1.73780082874937E+16</c:v>
                </c:pt>
                <c:pt idx="267">
                  <c:v>1.80301774085956E+16</c:v>
                </c:pt>
                <c:pt idx="268">
                  <c:v>1.8706821403658E+16</c:v>
                </c:pt>
                <c:pt idx="269">
                  <c:v>1.94088587759277E+16</c:v>
                </c:pt>
                <c:pt idx="270">
                  <c:v>2.01372424986239E+16</c:v>
                </c:pt>
                <c:pt idx="271">
                  <c:v>2.08929613085404E+16</c:v>
                </c:pt>
                <c:pt idx="272">
                  <c:v>2.16770410481968E+16</c:v>
                </c:pt>
                <c:pt idx="273">
                  <c:v>2.24905460583578E+16</c:v>
                </c:pt>
                <c:pt idx="274">
                  <c:v>2.33345806228099E+16</c:v>
                </c:pt>
                <c:pt idx="275">
                  <c:v>2.42102904673618E+16</c:v>
                </c:pt>
                <c:pt idx="276">
                  <c:v>2.51188643150957E+16</c:v>
                </c:pt>
                <c:pt idx="277">
                  <c:v>2.60615354999888E+16</c:v>
                </c:pt>
                <c:pt idx="278">
                  <c:v>2.70395836410884E+16</c:v>
                </c:pt>
                <c:pt idx="279">
                  <c:v>2.8054336379517E+16</c:v>
                </c:pt>
                <c:pt idx="280">
                  <c:v>2.91071711806661E+16</c:v>
                </c:pt>
                <c:pt idx="281">
                  <c:v>3.01995172040201E+16</c:v>
                </c:pt>
                <c:pt idx="282">
                  <c:v>3.13328572431557E+16</c:v>
                </c:pt>
                <c:pt idx="283">
                  <c:v>3.25087297385434E+16</c:v>
                </c:pt>
                <c:pt idx="284">
                  <c:v>3.37287308658867E+16</c:v>
                </c:pt>
                <c:pt idx="285">
                  <c:v>3.49945167028357E+16</c:v>
                </c:pt>
                <c:pt idx="286">
                  <c:v>3.630780547701E+16</c:v>
                </c:pt>
                <c:pt idx="287">
                  <c:v>3.7670379898390896E+16</c:v>
                </c:pt>
                <c:pt idx="288">
                  <c:v>3.9084089579240096E+16</c:v>
                </c:pt>
                <c:pt idx="289">
                  <c:v>4.0550853544838496E+16</c:v>
                </c:pt>
                <c:pt idx="290">
                  <c:v>4.20726628384444E+16</c:v>
                </c:pt>
                <c:pt idx="291">
                  <c:v>4.36515832240164E+16</c:v>
                </c:pt>
                <c:pt idx="292">
                  <c:v>4.5289757990362096E+16</c:v>
                </c:pt>
                <c:pt idx="293">
                  <c:v>4.69894108605214E+16</c:v>
                </c:pt>
                <c:pt idx="294">
                  <c:v>4.8752849010338704E+16</c:v>
                </c:pt>
                <c:pt idx="295">
                  <c:v>5.0582466200311296E+16</c:v>
                </c:pt>
                <c:pt idx="296">
                  <c:v>5.2480746024977E+16</c:v>
                </c:pt>
                <c:pt idx="297">
                  <c:v>5.4450265284242096E+16</c:v>
                </c:pt>
                <c:pt idx="298">
                  <c:v>5.6493697481230496E+16</c:v>
                </c:pt>
                <c:pt idx="299">
                  <c:v>5.8613816451402896E+16</c:v>
                </c:pt>
                <c:pt idx="300">
                  <c:v>6.0813500127871696E+16</c:v>
                </c:pt>
                <c:pt idx="301">
                  <c:v>6.3095734448019504E+16</c:v>
                </c:pt>
                <c:pt idx="302">
                  <c:v>6.54636174067274E+16</c:v>
                </c:pt>
                <c:pt idx="303">
                  <c:v>6.7920363261718704E+16</c:v>
                </c:pt>
                <c:pt idx="304">
                  <c:v>7.0469306896714704E+16</c:v>
                </c:pt>
                <c:pt idx="305">
                  <c:v>7.31139083483416E+16</c:v>
                </c:pt>
                <c:pt idx="306">
                  <c:v>7.5857757502918496E+16</c:v>
                </c:pt>
                <c:pt idx="307">
                  <c:v>7.8704578969509792E+16</c:v>
                </c:pt>
                <c:pt idx="308">
                  <c:v>8.1658237135859504E+16</c:v>
                </c:pt>
                <c:pt idx="309">
                  <c:v>8.47227414140596E+16</c:v>
                </c:pt>
                <c:pt idx="310">
                  <c:v>8.7902251683088192E+16</c:v>
                </c:pt>
                <c:pt idx="311">
                  <c:v>9.1201083935591104E+16</c:v>
                </c:pt>
                <c:pt idx="312">
                  <c:v>9.4623716136579104E+16</c:v>
                </c:pt>
                <c:pt idx="313">
                  <c:v>9.8174794301998592E+16</c:v>
                </c:pt>
                <c:pt idx="314">
                  <c:v>1.0185913880541101E+17</c:v>
                </c:pt>
                <c:pt idx="315">
                  <c:v>1.0568175092136499E+17</c:v>
                </c:pt>
                <c:pt idx="316">
                  <c:v>1.09647819614318E+17</c:v>
                </c:pt>
                <c:pt idx="317">
                  <c:v>1.13762728582342E+17</c:v>
                </c:pt>
                <c:pt idx="318">
                  <c:v>1.1803206356517299E+17</c:v>
                </c:pt>
                <c:pt idx="319">
                  <c:v>1.22461619926504E+17</c:v>
                </c:pt>
                <c:pt idx="320">
                  <c:v>1.2705741052085299E+17</c:v>
                </c:pt>
                <c:pt idx="321">
                  <c:v>1.3182567385564E+17</c:v>
                </c:pt>
                <c:pt idx="322">
                  <c:v>1.3677288255958499E+17</c:v>
                </c:pt>
                <c:pt idx="323">
                  <c:v>1.4190575216890899E+17</c:v>
                </c:pt>
                <c:pt idx="324">
                  <c:v>1.4723125024327101E+17</c:v>
                </c:pt>
                <c:pt idx="325">
                  <c:v>1.5275660582380701E+17</c:v>
                </c:pt>
                <c:pt idx="326">
                  <c:v>1.5848931924611101E+17</c:v>
                </c:pt>
                <c:pt idx="327">
                  <c:v>1.6443717232149299E+17</c:v>
                </c:pt>
                <c:pt idx="328">
                  <c:v>1.70608238900312E+17</c:v>
                </c:pt>
                <c:pt idx="329">
                  <c:v>1.7701089583174099E+17</c:v>
                </c:pt>
                <c:pt idx="330">
                  <c:v>1.8365383433483398E+17</c:v>
                </c:pt>
                <c:pt idx="331">
                  <c:v>1.90546071796324E+17</c:v>
                </c:pt>
                <c:pt idx="332">
                  <c:v>1.9769696401118598E+17</c:v>
                </c:pt>
                <c:pt idx="333">
                  <c:v>2.05116217882556E+17</c:v>
                </c:pt>
                <c:pt idx="334">
                  <c:v>2.1281390459827002E+17</c:v>
                </c:pt>
                <c:pt idx="335">
                  <c:v>2.2080047330188998E+17</c:v>
                </c:pt>
                <c:pt idx="336">
                  <c:v>2.2908676527677798E+17</c:v>
                </c:pt>
                <c:pt idx="337">
                  <c:v>2.37684028662488E+17</c:v>
                </c:pt>
                <c:pt idx="338">
                  <c:v>2.4660393372343299E+17</c:v>
                </c:pt>
                <c:pt idx="339">
                  <c:v>2.5585858869056301E+17</c:v>
                </c:pt>
                <c:pt idx="340">
                  <c:v>2.6546055619755299E+17</c:v>
                </c:pt>
                <c:pt idx="341">
                  <c:v>2.7542287033381699E+17</c:v>
                </c:pt>
                <c:pt idx="342">
                  <c:v>2.8575905433749402E+17</c:v>
                </c:pt>
                <c:pt idx="343">
                  <c:v>2.9648313895243302E+17</c:v>
                </c:pt>
                <c:pt idx="344">
                  <c:v>3.0760968147406899E+17</c:v>
                </c:pt>
                <c:pt idx="345">
                  <c:v>3.1915378551007501E+17</c:v>
                </c:pt>
                <c:pt idx="346">
                  <c:v>3.31131121482592E+17</c:v>
                </c:pt>
                <c:pt idx="347">
                  <c:v>3.4355794789987398E+17</c:v>
                </c:pt>
                <c:pt idx="348">
                  <c:v>3.5645113342624301E+17</c:v>
                </c:pt>
                <c:pt idx="349">
                  <c:v>3.6982817978026598E+17</c:v>
                </c:pt>
                <c:pt idx="350">
                  <c:v>3.8370724549227802E+17</c:v>
                </c:pt>
                <c:pt idx="351">
                  <c:v>3.9810717055349798E+17</c:v>
                </c:pt>
                <c:pt idx="352">
                  <c:v>4.1304750199016102E+17</c:v>
                </c:pt>
                <c:pt idx="353">
                  <c:v>4.2854852039743802E+17</c:v>
                </c:pt>
                <c:pt idx="354">
                  <c:v>4.4463126746910797E+17</c:v>
                </c:pt>
                <c:pt idx="355">
                  <c:v>4.6131757456037798E+17</c:v>
                </c:pt>
                <c:pt idx="356">
                  <c:v>4.7863009232263898E+17</c:v>
                </c:pt>
                <c:pt idx="357">
                  <c:v>4.9659232145033498E+17</c:v>
                </c:pt>
                <c:pt idx="358">
                  <c:v>5.1522864458175699E+17</c:v>
                </c:pt>
                <c:pt idx="359">
                  <c:v>5.3456435939697101E+17</c:v>
                </c:pt>
                <c:pt idx="360">
                  <c:v>5.54625712957912E+17</c:v>
                </c:pt>
                <c:pt idx="361">
                  <c:v>5.7543993733715699E+17</c:v>
                </c:pt>
                <c:pt idx="362">
                  <c:v>5.9703528658383501E+17</c:v>
                </c:pt>
                <c:pt idx="363">
                  <c:v>6.1944107507678195E+17</c:v>
                </c:pt>
                <c:pt idx="364">
                  <c:v>6.4268771731701901E+17</c:v>
                </c:pt>
                <c:pt idx="365">
                  <c:v>6.6680676921362406E+17</c:v>
                </c:pt>
                <c:pt idx="366">
                  <c:v>6.9183097091893606E+17</c:v>
                </c:pt>
                <c:pt idx="367">
                  <c:v>7.1779429127135898E+17</c:v>
                </c:pt>
                <c:pt idx="368">
                  <c:v>7.4473197390599002E+17</c:v>
                </c:pt>
                <c:pt idx="369">
                  <c:v>7.7268058509570598E+17</c:v>
                </c:pt>
                <c:pt idx="370">
                  <c:v>8.0167806338768102E+17</c:v>
                </c:pt>
                <c:pt idx="371">
                  <c:v>8.3176377110266995E+17</c:v>
                </c:pt>
                <c:pt idx="372">
                  <c:v>8.6297854776696704E+17</c:v>
                </c:pt>
                <c:pt idx="373">
                  <c:v>8.9536476554959398E+17</c:v>
                </c:pt>
                <c:pt idx="374">
                  <c:v>9.2896638677993997E+17</c:v>
                </c:pt>
                <c:pt idx="375">
                  <c:v>9.6382902362397197E+17</c:v>
                </c:pt>
                <c:pt idx="376">
                  <c:v>9.9999999999999795E+17</c:v>
                </c:pt>
                <c:pt idx="377">
                  <c:v>1.037528415818E+18</c:v>
                </c:pt>
                <c:pt idx="378">
                  <c:v>1.07646521362983E+18</c:v>
                </c:pt>
                <c:pt idx="379">
                  <c:v>1.11686324778056E+18</c:v>
                </c:pt>
                <c:pt idx="380">
                  <c:v>1.1587773561551201E+18</c:v>
                </c:pt>
                <c:pt idx="381">
                  <c:v>1.20226443461741E+18</c:v>
                </c:pt>
                <c:pt idx="382">
                  <c:v>1.2473835142429399E+18</c:v>
                </c:pt>
                <c:pt idx="383">
                  <c:v>1.2941958414499799E+18</c:v>
                </c:pt>
                <c:pt idx="384">
                  <c:v>1.3427649611378601E+18</c:v>
                </c:pt>
                <c:pt idx="385">
                  <c:v>1.3931568029453E+18</c:v>
                </c:pt>
                <c:pt idx="386">
                  <c:v>1.44543977074592E+18</c:v>
                </c:pt>
                <c:pt idx="387">
                  <c:v>1.49968483550237E+18</c:v>
                </c:pt>
                <c:pt idx="388">
                  <c:v>1.5559656316050701E+18</c:v>
                </c:pt>
                <c:pt idx="389">
                  <c:v>1.6143585568264801E+18</c:v>
                </c:pt>
                <c:pt idx="390">
                  <c:v>1.67494287602643E+18</c:v>
                </c:pt>
                <c:pt idx="391">
                  <c:v>1.7378008287493801E+18</c:v>
                </c:pt>
                <c:pt idx="392">
                  <c:v>1.8030177408595599E+18</c:v>
                </c:pt>
                <c:pt idx="393">
                  <c:v>1.8706821403657999E+18</c:v>
                </c:pt>
                <c:pt idx="394">
                  <c:v>1.94088587759278E+18</c:v>
                </c:pt>
                <c:pt idx="395">
                  <c:v>2.01372424986238E+18</c:v>
                </c:pt>
                <c:pt idx="396">
                  <c:v>2.0892961308540401E+18</c:v>
                </c:pt>
                <c:pt idx="397">
                  <c:v>2.16770410481969E+18</c:v>
                </c:pt>
                <c:pt idx="398">
                  <c:v>2.2490546058357801E+18</c:v>
                </c:pt>
                <c:pt idx="399">
                  <c:v>2.3334580622809999E+18</c:v>
                </c:pt>
                <c:pt idx="400">
                  <c:v>2.42102904673617E+18</c:v>
                </c:pt>
                <c:pt idx="401">
                  <c:v>2.5118864315095798E+18</c:v>
                </c:pt>
                <c:pt idx="402">
                  <c:v>2.60615354999889E+18</c:v>
                </c:pt>
                <c:pt idx="403">
                  <c:v>2.7039583641088502E+18</c:v>
                </c:pt>
                <c:pt idx="404">
                  <c:v>2.8054336379517102E+18</c:v>
                </c:pt>
                <c:pt idx="405">
                  <c:v>2.9107171180665902E+18</c:v>
                </c:pt>
                <c:pt idx="406">
                  <c:v>3.0199517204020101E+18</c:v>
                </c:pt>
                <c:pt idx="407">
                  <c:v>3.1332857243155799E+18</c:v>
                </c:pt>
                <c:pt idx="408">
                  <c:v>3.2508729738543498E+18</c:v>
                </c:pt>
                <c:pt idx="409">
                  <c:v>3.3728730865886802E+18</c:v>
                </c:pt>
                <c:pt idx="410">
                  <c:v>3.4994516702835502E+18</c:v>
                </c:pt>
                <c:pt idx="411">
                  <c:v>3.6307805477010099E+18</c:v>
                </c:pt>
                <c:pt idx="412">
                  <c:v>3.7670379898390702E+18</c:v>
                </c:pt>
                <c:pt idx="413">
                  <c:v>3.9084089579240202E+18</c:v>
                </c:pt>
                <c:pt idx="414">
                  <c:v>4.0550853544838298E+18</c:v>
                </c:pt>
                <c:pt idx="415">
                  <c:v>4.2072662838444498E+18</c:v>
                </c:pt>
                <c:pt idx="416">
                  <c:v>4.3651583224016502E+18</c:v>
                </c:pt>
                <c:pt idx="417">
                  <c:v>4.5289757990362199E+18</c:v>
                </c:pt>
                <c:pt idx="418">
                  <c:v>4.6989410860521503E+18</c:v>
                </c:pt>
                <c:pt idx="419">
                  <c:v>4.8752849010338499E+18</c:v>
                </c:pt>
                <c:pt idx="420">
                  <c:v>5.0582466200311501E+18</c:v>
                </c:pt>
                <c:pt idx="421">
                  <c:v>5.2480746024977101E+18</c:v>
                </c:pt>
                <c:pt idx="422">
                  <c:v>5.4450265284242196E+18</c:v>
                </c:pt>
                <c:pt idx="423">
                  <c:v>5.6493697481230203E+18</c:v>
                </c:pt>
                <c:pt idx="424">
                  <c:v>5.8613816451402598E+18</c:v>
                </c:pt>
                <c:pt idx="425">
                  <c:v>6.0813500127871795E+18</c:v>
                </c:pt>
                <c:pt idx="426">
                  <c:v>6.3095734448019599E+18</c:v>
                </c:pt>
                <c:pt idx="427">
                  <c:v>6.5463617406727598E+18</c:v>
                </c:pt>
                <c:pt idx="428">
                  <c:v>6.7920363261718303E+18</c:v>
                </c:pt>
                <c:pt idx="429">
                  <c:v>7.0469306896714895E+18</c:v>
                </c:pt>
                <c:pt idx="430">
                  <c:v>7.3113908348341699E+18</c:v>
                </c:pt>
                <c:pt idx="431">
                  <c:v>7.5857757502918697E+18</c:v>
                </c:pt>
                <c:pt idx="432">
                  <c:v>7.8704578969509898E+18</c:v>
                </c:pt>
                <c:pt idx="433">
                  <c:v>8.1658237135859098E+18</c:v>
                </c:pt>
                <c:pt idx="434">
                  <c:v>8.4722741414059796E+18</c:v>
                </c:pt>
                <c:pt idx="435">
                  <c:v>8.7902251683088302E+18</c:v>
                </c:pt>
                <c:pt idx="436">
                  <c:v>9.1201083935591301E+18</c:v>
                </c:pt>
                <c:pt idx="437">
                  <c:v>9.4623716136579297E+18</c:v>
                </c:pt>
                <c:pt idx="438">
                  <c:v>9.8174794301998203E+18</c:v>
                </c:pt>
                <c:pt idx="439">
                  <c:v>1.01859138805411E+19</c:v>
                </c:pt>
                <c:pt idx="440">
                  <c:v>1.05681750921366E+19</c:v>
                </c:pt>
                <c:pt idx="441">
                  <c:v>1.09647819614318E+19</c:v>
                </c:pt>
                <c:pt idx="442">
                  <c:v>1.13762728582343E+19</c:v>
                </c:pt>
                <c:pt idx="443">
                  <c:v>1.18032063565172E+19</c:v>
                </c:pt>
                <c:pt idx="444">
                  <c:v>1.22461619926505E+19</c:v>
                </c:pt>
                <c:pt idx="445">
                  <c:v>1.27057410520854E+19</c:v>
                </c:pt>
                <c:pt idx="446">
                  <c:v>1.3182567385564E+19</c:v>
                </c:pt>
                <c:pt idx="447">
                  <c:v>1.3677288255958401E+19</c:v>
                </c:pt>
                <c:pt idx="448">
                  <c:v>1.41905752168909E+19</c:v>
                </c:pt>
                <c:pt idx="449">
                  <c:v>1.47231250243271E+19</c:v>
                </c:pt>
                <c:pt idx="450">
                  <c:v>1.52756605823807E+19</c:v>
                </c:pt>
                <c:pt idx="451">
                  <c:v>1.5848931924611101E+19</c:v>
                </c:pt>
                <c:pt idx="452">
                  <c:v>1.6443717232149201E+19</c:v>
                </c:pt>
                <c:pt idx="453">
                  <c:v>1.70608238900311E+19</c:v>
                </c:pt>
                <c:pt idx="454">
                  <c:v>1.7701089583174199E+19</c:v>
                </c:pt>
                <c:pt idx="455">
                  <c:v>1.83653834334835E+19</c:v>
                </c:pt>
                <c:pt idx="456">
                  <c:v>1.9054607179632398E+19</c:v>
                </c:pt>
                <c:pt idx="457">
                  <c:v>1.9769696401118499E+19</c:v>
                </c:pt>
                <c:pt idx="458">
                  <c:v>2.0511621788255601E+19</c:v>
                </c:pt>
                <c:pt idx="459">
                  <c:v>2.12813904598272E+19</c:v>
                </c:pt>
                <c:pt idx="460">
                  <c:v>2.2080047330189001E+19</c:v>
                </c:pt>
                <c:pt idx="461">
                  <c:v>2.2908676527677698E+19</c:v>
                </c:pt>
                <c:pt idx="462">
                  <c:v>2.3768402866248602E+19</c:v>
                </c:pt>
                <c:pt idx="463">
                  <c:v>2.4660393372343398E+19</c:v>
                </c:pt>
                <c:pt idx="464">
                  <c:v>2.5585858869056401E+19</c:v>
                </c:pt>
                <c:pt idx="465">
                  <c:v>2.6546055619755401E+19</c:v>
                </c:pt>
                <c:pt idx="466">
                  <c:v>2.7542287033381601E+19</c:v>
                </c:pt>
                <c:pt idx="467">
                  <c:v>2.8575905433749299E+19</c:v>
                </c:pt>
                <c:pt idx="468">
                  <c:v>2.96483138952436E+19</c:v>
                </c:pt>
                <c:pt idx="469">
                  <c:v>3.07609681474072E+19</c:v>
                </c:pt>
                <c:pt idx="470">
                  <c:v>3.1915378551007601E+19</c:v>
                </c:pt>
                <c:pt idx="471">
                  <c:v>3.3113112148259E+19</c:v>
                </c:pt>
                <c:pt idx="472">
                  <c:v>3.43557947899875E+19</c:v>
                </c:pt>
                <c:pt idx="473">
                  <c:v>3.5645113342624399E+19</c:v>
                </c:pt>
                <c:pt idx="474">
                  <c:v>3.6982817978026697E+19</c:v>
                </c:pt>
                <c:pt idx="475">
                  <c:v>3.8370724549227897E+19</c:v>
                </c:pt>
                <c:pt idx="476">
                  <c:v>3.9810717055349596E+19</c:v>
                </c:pt>
                <c:pt idx="477">
                  <c:v>4.1304750199015899E+19</c:v>
                </c:pt>
                <c:pt idx="478">
                  <c:v>4.2854852039744201E+19</c:v>
                </c:pt>
                <c:pt idx="479">
                  <c:v>4.44631267469109E+19</c:v>
                </c:pt>
                <c:pt idx="480">
                  <c:v>4.6131757456037896E+19</c:v>
                </c:pt>
                <c:pt idx="481">
                  <c:v>4.7863009232264004E+19</c:v>
                </c:pt>
                <c:pt idx="482">
                  <c:v>4.9659232145033601E+19</c:v>
                </c:pt>
                <c:pt idx="483">
                  <c:v>5.1522864458175898E+19</c:v>
                </c:pt>
                <c:pt idx="484">
                  <c:v>5.3456435939697197E+19</c:v>
                </c:pt>
                <c:pt idx="485">
                  <c:v>5.5462571295790998E+19</c:v>
                </c:pt>
                <c:pt idx="486">
                  <c:v>5.7543993733715403E+19</c:v>
                </c:pt>
                <c:pt idx="487">
                  <c:v>5.9703528658383602E+19</c:v>
                </c:pt>
                <c:pt idx="488">
                  <c:v>6.1944107507678396E+19</c:v>
                </c:pt>
                <c:pt idx="489">
                  <c:v>6.4268771731701998E+19</c:v>
                </c:pt>
                <c:pt idx="490">
                  <c:v>6.6680676921361998E+19</c:v>
                </c:pt>
                <c:pt idx="491">
                  <c:v>6.9183097091893797E+19</c:v>
                </c:pt>
                <c:pt idx="492">
                  <c:v>7.17794291271366E+19</c:v>
                </c:pt>
                <c:pt idx="493">
                  <c:v>7.4473197390599094E+19</c:v>
                </c:pt>
                <c:pt idx="494">
                  <c:v>7.7268058509570195E+19</c:v>
                </c:pt>
                <c:pt idx="495">
                  <c:v>8.01678063387677E+19</c:v>
                </c:pt>
                <c:pt idx="496">
                  <c:v>8.3176377110267199E+19</c:v>
                </c:pt>
                <c:pt idx="497">
                  <c:v>8.6297854776696898E+19</c:v>
                </c:pt>
                <c:pt idx="498">
                  <c:v>8.9536476554959602E+19</c:v>
                </c:pt>
                <c:pt idx="499">
                  <c:v>9.2896638677993603E+19</c:v>
                </c:pt>
                <c:pt idx="500">
                  <c:v>9.6382902362396705E+19</c:v>
                </c:pt>
                <c:pt idx="501">
                  <c:v>1E+20</c:v>
                </c:pt>
              </c:numCache>
            </c:numRef>
          </c:xVal>
          <c:yVal>
            <c:numRef>
              <c:f>'Silicon Material Data'!$P$25:$P$526</c:f>
              <c:numCache>
                <c:formatCode>0.000000E+00</c:formatCode>
                <c:ptCount val="502"/>
                <c:pt idx="0">
                  <c:v>-0.56622799999999995</c:v>
                </c:pt>
                <c:pt idx="1">
                  <c:v>-0.68614835370140403</c:v>
                </c:pt>
                <c:pt idx="2">
                  <c:v>-0.68709976592917399</c:v>
                </c:pt>
                <c:pt idx="3">
                  <c:v>-0.68805117472925703</c:v>
                </c:pt>
                <c:pt idx="4">
                  <c:v>-0.68900257894920602</c:v>
                </c:pt>
                <c:pt idx="5">
                  <c:v>-0.68995397749245801</c:v>
                </c:pt>
                <c:pt idx="6">
                  <c:v>-0.69090536931389401</c:v>
                </c:pt>
                <c:pt idx="7">
                  <c:v>-0.69185675341570796</c:v>
                </c:pt>
                <c:pt idx="8">
                  <c:v>-0.69280812884355103</c:v>
                </c:pt>
                <c:pt idx="9">
                  <c:v>-0.69375949468293796</c:v>
                </c:pt>
                <c:pt idx="10">
                  <c:v>-0.69471085005591404</c:v>
                </c:pt>
                <c:pt idx="11">
                  <c:v>-0.69566219411793195</c:v>
                </c:pt>
                <c:pt idx="12">
                  <c:v>-0.69661352605495197</c:v>
                </c:pt>
                <c:pt idx="13">
                  <c:v>-0.69756484508072303</c:v>
                </c:pt>
                <c:pt idx="14">
                  <c:v>-0.69851615043426796</c:v>
                </c:pt>
                <c:pt idx="15">
                  <c:v>-0.69946744137751804</c:v>
                </c:pt>
                <c:pt idx="16">
                  <c:v>-0.70041871719311299</c:v>
                </c:pt>
                <c:pt idx="17">
                  <c:v>-0.70136997718234695</c:v>
                </c:pt>
                <c:pt idx="18">
                  <c:v>-0.70232122066324298</c:v>
                </c:pt>
                <c:pt idx="19">
                  <c:v>-0.70327244696876501</c:v>
                </c:pt>
                <c:pt idx="20">
                  <c:v>-0.70422365544513099</c:v>
                </c:pt>
                <c:pt idx="21">
                  <c:v>-0.70517484545024889</c:v>
                </c:pt>
                <c:pt idx="22">
                  <c:v>-0.70612601635223493</c:v>
                </c:pt>
                <c:pt idx="23">
                  <c:v>-0.70707716752804695</c:v>
                </c:pt>
                <c:pt idx="24">
                  <c:v>-0.70802829836217795</c:v>
                </c:pt>
                <c:pt idx="25">
                  <c:v>-0.70897940824545502</c:v>
                </c:pt>
                <c:pt idx="26">
                  <c:v>-0.70993049657388996</c:v>
                </c:pt>
                <c:pt idx="27">
                  <c:v>-0.71088156274761205</c:v>
                </c:pt>
                <c:pt idx="28">
                  <c:v>-0.711832606169856</c:v>
                </c:pt>
                <c:pt idx="29">
                  <c:v>-0.71278362624601599</c:v>
                </c:pt>
                <c:pt idx="30">
                  <c:v>-0.71373462238274599</c:v>
                </c:pt>
                <c:pt idx="31">
                  <c:v>-0.71468559398711706</c:v>
                </c:pt>
                <c:pt idx="32">
                  <c:v>-0.71563654046581204</c:v>
                </c:pt>
                <c:pt idx="33">
                  <c:v>-0.716587461224373</c:v>
                </c:pt>
                <c:pt idx="34">
                  <c:v>-0.71753835566648194</c:v>
                </c:pt>
                <c:pt idx="35">
                  <c:v>-0.71848922319327602</c:v>
                </c:pt>
                <c:pt idx="36">
                  <c:v>-0.71944006320270604</c:v>
                </c:pt>
                <c:pt idx="37">
                  <c:v>-0.72039087508891098</c:v>
                </c:pt>
                <c:pt idx="38">
                  <c:v>-0.72134165824163599</c:v>
                </c:pt>
                <c:pt idx="39">
                  <c:v>-0.72229241204566397</c:v>
                </c:pt>
                <c:pt idx="40">
                  <c:v>-0.72324313588028299</c:v>
                </c:pt>
                <c:pt idx="41">
                  <c:v>-0.72419382911875996</c:v>
                </c:pt>
                <c:pt idx="42">
                  <c:v>-0.72514449112785395</c:v>
                </c:pt>
                <c:pt idx="43">
                  <c:v>-0.726095121267329</c:v>
                </c:pt>
                <c:pt idx="44">
                  <c:v>-0.72704571888949898</c:v>
                </c:pt>
                <c:pt idx="45">
                  <c:v>-0.72799628333877608</c:v>
                </c:pt>
                <c:pt idx="46">
                  <c:v>-0.72894681395124306</c:v>
                </c:pt>
                <c:pt idx="47">
                  <c:v>-0.72989731005422698</c:v>
                </c:pt>
                <c:pt idx="48">
                  <c:v>-0.73084777096589404</c:v>
                </c:pt>
                <c:pt idx="49">
                  <c:v>-0.73179819599485196</c:v>
                </c:pt>
                <c:pt idx="50">
                  <c:v>-0.73274858443976099</c:v>
                </c:pt>
                <c:pt idx="51">
                  <c:v>-0.73369893558894805</c:v>
                </c:pt>
                <c:pt idx="52">
                  <c:v>-0.73464924872003501</c:v>
                </c:pt>
                <c:pt idx="53">
                  <c:v>-0.73559952309957499</c:v>
                </c:pt>
                <c:pt idx="54">
                  <c:v>-0.73654975798268396</c:v>
                </c:pt>
                <c:pt idx="55">
                  <c:v>-0.73749995261268797</c:v>
                </c:pt>
                <c:pt idx="56">
                  <c:v>-0.73845010622076601</c:v>
                </c:pt>
                <c:pt idx="57">
                  <c:v>-0.73940021802560407</c:v>
                </c:pt>
                <c:pt idx="58">
                  <c:v>-0.74035028723304408</c:v>
                </c:pt>
                <c:pt idx="59">
                  <c:v>-0.74130031303574495</c:v>
                </c:pt>
                <c:pt idx="60">
                  <c:v>-0.74225029461282899</c:v>
                </c:pt>
                <c:pt idx="61">
                  <c:v>-0.74320023112955103</c:v>
                </c:pt>
                <c:pt idx="62">
                  <c:v>-0.74415012173695005</c:v>
                </c:pt>
                <c:pt idx="63">
                  <c:v>-0.74509996557151004</c:v>
                </c:pt>
                <c:pt idx="64">
                  <c:v>-0.74604976175481297</c:v>
                </c:pt>
                <c:pt idx="65">
                  <c:v>-0.74699950939321003</c:v>
                </c:pt>
                <c:pt idx="66">
                  <c:v>-0.74794920757745897</c:v>
                </c:pt>
                <c:pt idx="67">
                  <c:v>-0.74889885538239498</c:v>
                </c:pt>
                <c:pt idx="68">
                  <c:v>-0.749848451866577</c:v>
                </c:pt>
                <c:pt idx="69">
                  <c:v>-0.75079799607193698</c:v>
                </c:pt>
                <c:pt idx="70">
                  <c:v>-0.75174748702343297</c:v>
                </c:pt>
                <c:pt idx="71">
                  <c:v>-0.75269692372869101</c:v>
                </c:pt>
                <c:pt idx="72">
                  <c:v>-0.75364630517765208</c:v>
                </c:pt>
                <c:pt idx="73">
                  <c:v>-0.754595630342206</c:v>
                </c:pt>
                <c:pt idx="74">
                  <c:v>-0.75554489817583104</c:v>
                </c:pt>
                <c:pt idx="75">
                  <c:v>-0.756494107613225</c:v>
                </c:pt>
                <c:pt idx="76">
                  <c:v>-0.75744325756992992</c:v>
                </c:pt>
                <c:pt idx="77">
                  <c:v>-0.758392346941961</c:v>
                </c:pt>
                <c:pt idx="78">
                  <c:v>-0.75934137460541806</c:v>
                </c:pt>
                <c:pt idx="79">
                  <c:v>-0.76029033941610691</c:v>
                </c:pt>
                <c:pt idx="80">
                  <c:v>-0.76123924020914202</c:v>
                </c:pt>
                <c:pt idx="81">
                  <c:v>-0.76218807579855508</c:v>
                </c:pt>
                <c:pt idx="82">
                  <c:v>-0.76313684497688894</c:v>
                </c:pt>
                <c:pt idx="83">
                  <c:v>-0.76408554651479199</c:v>
                </c:pt>
                <c:pt idx="84">
                  <c:v>-0.7650341791606059</c:v>
                </c:pt>
                <c:pt idx="85">
                  <c:v>-0.76598274163994495</c:v>
                </c:pt>
                <c:pt idx="86">
                  <c:v>-0.76693123265527108</c:v>
                </c:pt>
                <c:pt idx="87">
                  <c:v>-0.76787965088545995</c:v>
                </c:pt>
                <c:pt idx="88">
                  <c:v>-0.76882799498536603</c:v>
                </c:pt>
                <c:pt idx="89">
                  <c:v>-0.7697762635853751</c:v>
                </c:pt>
                <c:pt idx="90">
                  <c:v>-0.77072445529095202</c:v>
                </c:pt>
                <c:pt idx="91">
                  <c:v>-0.77167256868218304</c:v>
                </c:pt>
                <c:pt idx="92">
                  <c:v>-0.77262060231330398</c:v>
                </c:pt>
                <c:pt idx="93">
                  <c:v>-0.77356855471223707</c:v>
                </c:pt>
                <c:pt idx="94">
                  <c:v>-0.77451642438009793</c:v>
                </c:pt>
                <c:pt idx="95">
                  <c:v>-0.77546420979071096</c:v>
                </c:pt>
                <c:pt idx="96">
                  <c:v>-0.77641190939011695</c:v>
                </c:pt>
                <c:pt idx="97">
                  <c:v>-0.77735952159605703</c:v>
                </c:pt>
                <c:pt idx="98">
                  <c:v>-0.77830704479746804</c:v>
                </c:pt>
                <c:pt idx="99">
                  <c:v>-0.77925447735395803</c:v>
                </c:pt>
                <c:pt idx="100">
                  <c:v>-0.78020181759527296</c:v>
                </c:pt>
                <c:pt idx="101">
                  <c:v>-0.78114906382076099</c:v>
                </c:pt>
                <c:pt idx="102">
                  <c:v>-0.78209621429882104</c:v>
                </c:pt>
                <c:pt idx="103">
                  <c:v>-0.78304326726634998</c:v>
                </c:pt>
                <c:pt idx="104">
                  <c:v>-0.78399022092816895</c:v>
                </c:pt>
                <c:pt idx="105">
                  <c:v>-0.78493707345645503</c:v>
                </c:pt>
                <c:pt idx="106">
                  <c:v>-0.78588382299014803</c:v>
                </c:pt>
                <c:pt idx="107">
                  <c:v>-0.78683046763436293</c:v>
                </c:pt>
                <c:pt idx="108">
                  <c:v>-0.78777700545977891</c:v>
                </c:pt>
                <c:pt idx="109">
                  <c:v>-0.78872343450202398</c:v>
                </c:pt>
                <c:pt idx="110">
                  <c:v>-0.789669752761055</c:v>
                </c:pt>
                <c:pt idx="111">
                  <c:v>-0.790615958200514</c:v>
                </c:pt>
                <c:pt idx="112">
                  <c:v>-0.79156204874708702</c:v>
                </c:pt>
                <c:pt idx="113">
                  <c:v>-0.79250802228984596</c:v>
                </c:pt>
                <c:pt idx="114">
                  <c:v>-0.79345387667957901</c:v>
                </c:pt>
                <c:pt idx="115">
                  <c:v>-0.79439960972811008</c:v>
                </c:pt>
                <c:pt idx="116">
                  <c:v>-0.79534521920761003</c:v>
                </c:pt>
                <c:pt idx="117">
                  <c:v>-0.796290702849896</c:v>
                </c:pt>
                <c:pt idx="118">
                  <c:v>-0.79723605834571409</c:v>
                </c:pt>
                <c:pt idx="119">
                  <c:v>-0.79818128334401495</c:v>
                </c:pt>
                <c:pt idx="120">
                  <c:v>-0.79912637545121901</c:v>
                </c:pt>
                <c:pt idx="121">
                  <c:v>-0.80007133223046301</c:v>
                </c:pt>
                <c:pt idx="122">
                  <c:v>-0.80101615120083902</c:v>
                </c:pt>
                <c:pt idx="123">
                  <c:v>-0.80196082983661898</c:v>
                </c:pt>
                <c:pt idx="124">
                  <c:v>-0.80290536556647196</c:v>
                </c:pt>
                <c:pt idx="125">
                  <c:v>-0.80384975577265705</c:v>
                </c:pt>
                <c:pt idx="126">
                  <c:v>-0.80479399779021499</c:v>
                </c:pt>
                <c:pt idx="127">
                  <c:v>-0.80573808890613696</c:v>
                </c:pt>
                <c:pt idx="128">
                  <c:v>-0.80668202635853303</c:v>
                </c:pt>
                <c:pt idx="129">
                  <c:v>-0.80762580733576494</c:v>
                </c:pt>
                <c:pt idx="130">
                  <c:v>-0.80856942897559403</c:v>
                </c:pt>
                <c:pt idx="131">
                  <c:v>-0.80951288836428503</c:v>
                </c:pt>
                <c:pt idx="132">
                  <c:v>-0.81045618253572105</c:v>
                </c:pt>
                <c:pt idx="133">
                  <c:v>-0.81139930847048602</c:v>
                </c:pt>
                <c:pt idx="134">
                  <c:v>-0.81234226309494495</c:v>
                </c:pt>
                <c:pt idx="135">
                  <c:v>-0.81328504328030005</c:v>
                </c:pt>
                <c:pt idx="136">
                  <c:v>-0.81422764584163598</c:v>
                </c:pt>
                <c:pt idx="137">
                  <c:v>-0.81517006753695498</c:v>
                </c:pt>
                <c:pt idx="138">
                  <c:v>-0.81611230506618293</c:v>
                </c:pt>
                <c:pt idx="139">
                  <c:v>-0.8170543550701781</c:v>
                </c:pt>
                <c:pt idx="140">
                  <c:v>-0.81799621412970192</c:v>
                </c:pt>
                <c:pt idx="141">
                  <c:v>-0.81893787876439794</c:v>
                </c:pt>
                <c:pt idx="142">
                  <c:v>-0.81987934543173402</c:v>
                </c:pt>
                <c:pt idx="143">
                  <c:v>-0.82082061052594302</c:v>
                </c:pt>
                <c:pt idx="144">
                  <c:v>-0.82176167037693304</c:v>
                </c:pt>
                <c:pt idx="145">
                  <c:v>-0.82270252124919496</c:v>
                </c:pt>
                <c:pt idx="146">
                  <c:v>-0.82364315934068</c:v>
                </c:pt>
                <c:pt idx="147">
                  <c:v>-0.82458358078167304</c:v>
                </c:pt>
                <c:pt idx="148">
                  <c:v>-0.82552378163363294</c:v>
                </c:pt>
                <c:pt idx="149">
                  <c:v>-0.82646375788803406</c:v>
                </c:pt>
                <c:pt idx="150">
                  <c:v>-0.82740350546516894</c:v>
                </c:pt>
                <c:pt idx="151">
                  <c:v>-0.82834303205000404</c:v>
                </c:pt>
                <c:pt idx="152">
                  <c:v>-0.82928231041119804</c:v>
                </c:pt>
                <c:pt idx="153">
                  <c:v>-0.83022134745447707</c:v>
                </c:pt>
                <c:pt idx="154">
                  <c:v>-0.83116013880531303</c:v>
                </c:pt>
                <c:pt idx="155">
                  <c:v>-0.83209868001190801</c:v>
                </c:pt>
                <c:pt idx="156">
                  <c:v>-0.83303696654390103</c:v>
                </c:pt>
                <c:pt idx="157">
                  <c:v>-0.83397499379106299</c:v>
                </c:pt>
                <c:pt idx="158">
                  <c:v>-0.834912757061963</c:v>
                </c:pt>
                <c:pt idx="159">
                  <c:v>-0.83585025158261606</c:v>
                </c:pt>
                <c:pt idx="160">
                  <c:v>-0.83678747249511998</c:v>
                </c:pt>
                <c:pt idx="161">
                  <c:v>-0.83772441485626004</c:v>
                </c:pt>
                <c:pt idx="162">
                  <c:v>-0.83866107363610598</c:v>
                </c:pt>
                <c:pt idx="163">
                  <c:v>-0.83959744371657996</c:v>
                </c:pt>
                <c:pt idx="164">
                  <c:v>-0.84053351989000702</c:v>
                </c:pt>
                <c:pt idx="165">
                  <c:v>-0.84146929685764493</c:v>
                </c:pt>
                <c:pt idx="166">
                  <c:v>-0.84240476922819907</c:v>
                </c:pt>
                <c:pt idx="167">
                  <c:v>-0.84333993151630304</c:v>
                </c:pt>
                <c:pt idx="168">
                  <c:v>-0.84427477814099294</c:v>
                </c:pt>
                <c:pt idx="169">
                  <c:v>-0.84520930342415301</c:v>
                </c:pt>
                <c:pt idx="170">
                  <c:v>-0.84614350158893803</c:v>
                </c:pt>
                <c:pt idx="171">
                  <c:v>-0.84707736675817991</c:v>
                </c:pt>
                <c:pt idx="172">
                  <c:v>-0.84801089295277299</c:v>
                </c:pt>
                <c:pt idx="173">
                  <c:v>-0.84894407409002892</c:v>
                </c:pt>
                <c:pt idx="174">
                  <c:v>-0.84987690398201798</c:v>
                </c:pt>
                <c:pt idx="175">
                  <c:v>-0.85080937633388998</c:v>
                </c:pt>
                <c:pt idx="176">
                  <c:v>-0.85174148474216294</c:v>
                </c:pt>
                <c:pt idx="177">
                  <c:v>-0.85267322269300094</c:v>
                </c:pt>
                <c:pt idx="178">
                  <c:v>-0.8536045835604571</c:v>
                </c:pt>
                <c:pt idx="179">
                  <c:v>-0.85453556060471092</c:v>
                </c:pt>
                <c:pt idx="180">
                  <c:v>-0.85546614697026802</c:v>
                </c:pt>
                <c:pt idx="181">
                  <c:v>-0.85639633568413798</c:v>
                </c:pt>
                <c:pt idx="182">
                  <c:v>-0.85732611965400796</c:v>
                </c:pt>
                <c:pt idx="183">
                  <c:v>-0.85825549166636206</c:v>
                </c:pt>
                <c:pt idx="184">
                  <c:v>-0.85918444438460906</c:v>
                </c:pt>
                <c:pt idx="185">
                  <c:v>-0.86011297034716594</c:v>
                </c:pt>
                <c:pt idx="186">
                  <c:v>-0.8610410619655271</c:v>
                </c:pt>
                <c:pt idx="187">
                  <c:v>-0.86196871152231203</c:v>
                </c:pt>
                <c:pt idx="188">
                  <c:v>-0.86289591116928288</c:v>
                </c:pt>
                <c:pt idx="189">
                  <c:v>-0.86382265292534199</c:v>
                </c:pt>
                <c:pt idx="190">
                  <c:v>-0.86474892867451203</c:v>
                </c:pt>
                <c:pt idx="191">
                  <c:v>-0.86567473016388297</c:v>
                </c:pt>
                <c:pt idx="192">
                  <c:v>-0.86660004900154297</c:v>
                </c:pt>
                <c:pt idx="193">
                  <c:v>-0.86752487665448097</c:v>
                </c:pt>
                <c:pt idx="194">
                  <c:v>-0.868449204446471</c:v>
                </c:pt>
                <c:pt idx="195">
                  <c:v>-0.86937302355593205</c:v>
                </c:pt>
                <c:pt idx="196">
                  <c:v>-0.87029632501375809</c:v>
                </c:pt>
                <c:pt idx="197">
                  <c:v>-0.87121909970113709</c:v>
                </c:pt>
                <c:pt idx="198">
                  <c:v>-0.87214133834733398</c:v>
                </c:pt>
                <c:pt idx="199">
                  <c:v>-0.87306303152746201</c:v>
                </c:pt>
                <c:pt idx="200">
                  <c:v>-0.87398416966022507</c:v>
                </c:pt>
                <c:pt idx="201">
                  <c:v>-0.87490474300563303</c:v>
                </c:pt>
                <c:pt idx="202">
                  <c:v>-0.87582474166270596</c:v>
                </c:pt>
                <c:pt idx="203">
                  <c:v>-0.87674415556714802</c:v>
                </c:pt>
                <c:pt idx="204">
                  <c:v>-0.87766297448899699</c:v>
                </c:pt>
                <c:pt idx="205">
                  <c:v>-0.87858118803025698</c:v>
                </c:pt>
                <c:pt idx="206">
                  <c:v>-0.87949878562250694</c:v>
                </c:pt>
                <c:pt idx="207">
                  <c:v>-0.880415756524489</c:v>
                </c:pt>
                <c:pt idx="208">
                  <c:v>-0.88133208981966493</c:v>
                </c:pt>
                <c:pt idx="209">
                  <c:v>-0.882247774413772</c:v>
                </c:pt>
                <c:pt idx="210">
                  <c:v>-0.88316279903233508</c:v>
                </c:pt>
                <c:pt idx="211">
                  <c:v>-0.88407715221817296</c:v>
                </c:pt>
                <c:pt idx="212">
                  <c:v>-0.88499082232887694</c:v>
                </c:pt>
                <c:pt idx="213">
                  <c:v>-0.88590379753426807</c:v>
                </c:pt>
                <c:pt idx="214">
                  <c:v>-0.88681606581384598</c:v>
                </c:pt>
                <c:pt idx="215">
                  <c:v>-0.88772761495419905</c:v>
                </c:pt>
                <c:pt idx="216">
                  <c:v>-0.88863843254641295</c:v>
                </c:pt>
                <c:pt idx="217">
                  <c:v>-0.88954850598344803</c:v>
                </c:pt>
                <c:pt idx="218">
                  <c:v>-0.89045782245750704</c:v>
                </c:pt>
                <c:pt idx="219">
                  <c:v>-0.89136636895737997</c:v>
                </c:pt>
                <c:pt idx="220">
                  <c:v>-0.89227413226576902</c:v>
                </c:pt>
                <c:pt idx="221">
                  <c:v>-0.89318109895660203</c:v>
                </c:pt>
                <c:pt idx="222">
                  <c:v>-0.89408725539232892</c:v>
                </c:pt>
                <c:pt idx="223">
                  <c:v>-0.89499258772119705</c:v>
                </c:pt>
                <c:pt idx="224">
                  <c:v>-0.89589708187451711</c:v>
                </c:pt>
                <c:pt idx="225">
                  <c:v>-0.89680072356391105</c:v>
                </c:pt>
                <c:pt idx="226">
                  <c:v>-0.89770349827854601</c:v>
                </c:pt>
                <c:pt idx="227">
                  <c:v>-0.89860539128235595</c:v>
                </c:pt>
                <c:pt idx="228">
                  <c:v>-0.89950638761125001</c:v>
                </c:pt>
                <c:pt idx="229">
                  <c:v>-0.90040647207030999</c:v>
                </c:pt>
                <c:pt idx="230">
                  <c:v>-0.90130562923097601</c:v>
                </c:pt>
                <c:pt idx="231">
                  <c:v>-0.90220384342822491</c:v>
                </c:pt>
                <c:pt idx="232">
                  <c:v>-0.90310109875773092</c:v>
                </c:pt>
                <c:pt idx="233">
                  <c:v>-0.90399737907303002</c:v>
                </c:pt>
                <c:pt idx="234">
                  <c:v>-0.90489266798267098</c:v>
                </c:pt>
                <c:pt idx="235">
                  <c:v>-0.905786948847356</c:v>
                </c:pt>
                <c:pt idx="236">
                  <c:v>-0.906680204777086</c:v>
                </c:pt>
                <c:pt idx="237">
                  <c:v>-0.90757241862830007</c:v>
                </c:pt>
                <c:pt idx="238">
                  <c:v>-0.908463573001004</c:v>
                </c:pt>
                <c:pt idx="239">
                  <c:v>-0.90935365023591297</c:v>
                </c:pt>
                <c:pt idx="240">
                  <c:v>-0.9102426324115751</c:v>
                </c:pt>
                <c:pt idx="241">
                  <c:v>-0.91113050134152296</c:v>
                </c:pt>
                <c:pt idx="242">
                  <c:v>-0.91201723857140493</c:v>
                </c:pt>
                <c:pt idx="243">
                  <c:v>-0.91290282537613798</c:v>
                </c:pt>
                <c:pt idx="244">
                  <c:v>-0.91378724275706102</c:v>
                </c:pt>
                <c:pt idx="245">
                  <c:v>-0.91467047143910407</c:v>
                </c:pt>
                <c:pt idx="246">
                  <c:v>-0.91555249186796095</c:v>
                </c:pt>
                <c:pt idx="247">
                  <c:v>-0.91643328420728798</c:v>
                </c:pt>
                <c:pt idx="248">
                  <c:v>-0.91731282833590999</c:v>
                </c:pt>
                <c:pt idx="249">
                  <c:v>-0.91819110384505609</c:v>
                </c:pt>
                <c:pt idx="250">
                  <c:v>-0.91906809003560697</c:v>
                </c:pt>
                <c:pt idx="251">
                  <c:v>-0.91994376591538107</c:v>
                </c:pt>
                <c:pt idx="252">
                  <c:v>-0.920818110196441</c:v>
                </c:pt>
                <c:pt idx="253">
                  <c:v>-0.92169110129244491</c:v>
                </c:pt>
                <c:pt idx="254">
                  <c:v>-0.92256271731601913</c:v>
                </c:pt>
                <c:pt idx="255">
                  <c:v>-0.92343293607619503</c:v>
                </c:pt>
                <c:pt idx="256">
                  <c:v>-0.92430173507587099</c:v>
                </c:pt>
                <c:pt idx="257">
                  <c:v>-0.92516909150934401</c:v>
                </c:pt>
                <c:pt idx="258">
                  <c:v>-0.926034982259894</c:v>
                </c:pt>
                <c:pt idx="259">
                  <c:v>-0.92689938389742899</c:v>
                </c:pt>
                <c:pt idx="260">
                  <c:v>-0.92776227267620703</c:v>
                </c:pt>
                <c:pt idx="261">
                  <c:v>-0.92862362453263703</c:v>
                </c:pt>
                <c:pt idx="262">
                  <c:v>-0.92948341508315591</c:v>
                </c:pt>
                <c:pt idx="263">
                  <c:v>-0.93034161962222095</c:v>
                </c:pt>
                <c:pt idx="264">
                  <c:v>-0.93119821312038709</c:v>
                </c:pt>
                <c:pt idx="265">
                  <c:v>-0.932053170222511</c:v>
                </c:pt>
                <c:pt idx="266">
                  <c:v>-0.93290646524607701</c:v>
                </c:pt>
                <c:pt idx="267">
                  <c:v>-0.933758072179663</c:v>
                </c:pt>
                <c:pt idx="268">
                  <c:v>-0.93460796468156304</c:v>
                </c:pt>
                <c:pt idx="269">
                  <c:v>-0.93545611607856294</c:v>
                </c:pt>
                <c:pt idx="270">
                  <c:v>-0.93630249936491794</c:v>
                </c:pt>
                <c:pt idx="271">
                  <c:v>-0.93714708720151108</c:v>
                </c:pt>
                <c:pt idx="272">
                  <c:v>-0.93798985191524209</c:v>
                </c:pt>
                <c:pt idx="273">
                  <c:v>-0.93883076549865296</c:v>
                </c:pt>
                <c:pt idx="274">
                  <c:v>-0.939669799609814</c:v>
                </c:pt>
                <c:pt idx="275">
                  <c:v>-0.94050692557249405</c:v>
                </c:pt>
                <c:pt idx="276">
                  <c:v>-0.94134200989377903</c:v>
                </c:pt>
                <c:pt idx="277">
                  <c:v>-0.94217522238730589</c:v>
                </c:pt>
                <c:pt idx="278">
                  <c:v>-0.94300643778790594</c:v>
                </c:pt>
                <c:pt idx="279">
                  <c:v>-0.943835626005467</c:v>
                </c:pt>
                <c:pt idx="280">
                  <c:v>-0.94466275661391497</c:v>
                </c:pt>
                <c:pt idx="281">
                  <c:v>-0.94548779885304202</c:v>
                </c:pt>
                <c:pt idx="282">
                  <c:v>-0.94631072163080299</c:v>
                </c:pt>
                <c:pt idx="283">
                  <c:v>-0.94713149352611603</c:v>
                </c:pt>
                <c:pt idx="284">
                  <c:v>-0.94795008279222603</c:v>
                </c:pt>
                <c:pt idx="285">
                  <c:v>-0.948766457360667</c:v>
                </c:pt>
                <c:pt idx="286">
                  <c:v>-0.94958058484589092</c:v>
                </c:pt>
                <c:pt idx="287">
                  <c:v>-0.95039243255061501</c:v>
                </c:pt>
                <c:pt idx="288">
                  <c:v>-0.95120196747194596</c:v>
                </c:pt>
                <c:pt idx="289">
                  <c:v>-0.95200915630837601</c:v>
                </c:pt>
                <c:pt idx="290">
                  <c:v>-0.95281396546768304</c:v>
                </c:pt>
                <c:pt idx="291">
                  <c:v>-0.95361636107585601</c:v>
                </c:pt>
                <c:pt idx="292">
                  <c:v>-0.95441630898711605</c:v>
                </c:pt>
                <c:pt idx="293">
                  <c:v>-0.95521377479511504</c:v>
                </c:pt>
                <c:pt idx="294">
                  <c:v>-0.95600872384544711</c:v>
                </c:pt>
                <c:pt idx="295">
                  <c:v>-0.95680112124953909</c:v>
                </c:pt>
                <c:pt idx="296">
                  <c:v>-0.95759093190006994</c:v>
                </c:pt>
                <c:pt idx="297">
                  <c:v>-0.95837812048803306</c:v>
                </c:pt>
                <c:pt idx="298">
                  <c:v>-0.95916265152156299</c:v>
                </c:pt>
                <c:pt idx="299">
                  <c:v>-0.95994448934669097</c:v>
                </c:pt>
                <c:pt idx="300">
                  <c:v>-0.96072359817017094</c:v>
                </c:pt>
                <c:pt idx="301">
                  <c:v>-0.96149994208452094</c:v>
                </c:pt>
                <c:pt idx="302">
                  <c:v>-0.96227348509548793</c:v>
                </c:pt>
                <c:pt idx="303">
                  <c:v>-0.96304419115207895</c:v>
                </c:pt>
                <c:pt idx="304">
                  <c:v>-0.96381202417937706</c:v>
                </c:pt>
                <c:pt idx="305">
                  <c:v>-0.96457694811432404</c:v>
                </c:pt>
                <c:pt idx="306">
                  <c:v>-0.96533892694469403</c:v>
                </c:pt>
                <c:pt idx="307">
                  <c:v>-0.96609792475147205</c:v>
                </c:pt>
                <c:pt idx="308">
                  <c:v>-0.96685390575485708</c:v>
                </c:pt>
                <c:pt idx="309">
                  <c:v>-0.96760683436415196</c:v>
                </c:pt>
                <c:pt idx="310">
                  <c:v>-0.96835667523175206</c:v>
                </c:pt>
                <c:pt idx="311">
                  <c:v>-0.96910339331150497</c:v>
                </c:pt>
                <c:pt idx="312">
                  <c:v>-0.96984695392169595</c:v>
                </c:pt>
                <c:pt idx="313">
                  <c:v>-0.97058732281290006</c:v>
                </c:pt>
                <c:pt idx="314">
                  <c:v>-0.97132446624097191</c:v>
                </c:pt>
                <c:pt idx="315">
                  <c:v>-0.97205835104543703</c:v>
                </c:pt>
                <c:pt idx="316">
                  <c:v>-0.97278894473351207</c:v>
                </c:pt>
                <c:pt idx="317">
                  <c:v>-0.9735162155700321</c:v>
                </c:pt>
                <c:pt idx="318">
                  <c:v>-0.97424013267347909</c:v>
                </c:pt>
                <c:pt idx="319">
                  <c:v>-0.97496066611835597</c:v>
                </c:pt>
                <c:pt idx="320">
                  <c:v>-0.97567802295805295</c:v>
                </c:pt>
                <c:pt idx="321">
                  <c:v>-0.97639173337662799</c:v>
                </c:pt>
                <c:pt idx="322">
                  <c:v>-0.97710198083428901</c:v>
                </c:pt>
                <c:pt idx="323">
                  <c:v>-0.97780874080365598</c:v>
                </c:pt>
                <c:pt idx="324">
                  <c:v>-0.97851199036992798</c:v>
                </c:pt>
                <c:pt idx="325">
                  <c:v>-0.97921170837802407</c:v>
                </c:pt>
                <c:pt idx="326">
                  <c:v>-0.97990787558681702</c:v>
                </c:pt>
                <c:pt idx="327">
                  <c:v>-0.980600474830294</c:v>
                </c:pt>
                <c:pt idx="328">
                  <c:v>-0.98128949118542996</c:v>
                </c:pt>
                <c:pt idx="329">
                  <c:v>-0.98197491214638599</c:v>
                </c:pt>
                <c:pt idx="330">
                  <c:v>-0.98265672780464797</c:v>
                </c:pt>
                <c:pt idx="331">
                  <c:v>-0.98333493103449188</c:v>
                </c:pt>
                <c:pt idx="332">
                  <c:v>-0.98400951768314093</c:v>
                </c:pt>
                <c:pt idx="333">
                  <c:v>-0.98468048676478492</c:v>
                </c:pt>
                <c:pt idx="334">
                  <c:v>-0.98534784065751502</c:v>
                </c:pt>
                <c:pt idx="335">
                  <c:v>-0.98601158530210298</c:v>
                </c:pt>
                <c:pt idx="336">
                  <c:v>-0.98667173040138612</c:v>
                </c:pt>
                <c:pt idx="337">
                  <c:v>-0.98732828961891594</c:v>
                </c:pt>
                <c:pt idx="338">
                  <c:v>-0.98798128077533298</c:v>
                </c:pt>
                <c:pt idx="339">
                  <c:v>-0.98863072604088797</c:v>
                </c:pt>
                <c:pt idx="340">
                  <c:v>-0.98927665212232396</c:v>
                </c:pt>
                <c:pt idx="341">
                  <c:v>-0.98991909044229498</c:v>
                </c:pt>
                <c:pt idx="342">
                  <c:v>-0.99055807730942003</c:v>
                </c:pt>
                <c:pt idx="343">
                  <c:v>-0.99119335750951898</c:v>
                </c:pt>
                <c:pt idx="344">
                  <c:v>-0.99182552929512302</c:v>
                </c:pt>
                <c:pt idx="345">
                  <c:v>-0.99245438416763698</c:v>
                </c:pt>
                <c:pt idx="346">
                  <c:v>-0.993079978874992</c:v>
                </c:pt>
                <c:pt idx="347">
                  <c:v>-0.99370237565478603</c:v>
                </c:pt>
                <c:pt idx="348">
                  <c:v>-0.994321642308853</c:v>
                </c:pt>
                <c:pt idx="349">
                  <c:v>-0.99493785225663101</c:v>
                </c:pt>
                <c:pt idx="350">
                  <c:v>-0.99555108456625996</c:v>
                </c:pt>
                <c:pt idx="351">
                  <c:v>-0.99616142396262597</c:v>
                </c:pt>
                <c:pt idx="352">
                  <c:v>-0.99676896081185595</c:v>
                </c:pt>
                <c:pt idx="353">
                  <c:v>-0.99737379108214697</c:v>
                </c:pt>
                <c:pt idx="354">
                  <c:v>-0.99797601628112298</c:v>
                </c:pt>
                <c:pt idx="355">
                  <c:v>-0.998575743370264</c:v>
                </c:pt>
                <c:pt idx="356">
                  <c:v>-0.99917308465729304</c:v>
                </c:pt>
                <c:pt idx="357">
                  <c:v>-0.99976815766763294</c:v>
                </c:pt>
                <c:pt idx="358">
                  <c:v>-1.0003610849962929</c:v>
                </c:pt>
                <c:pt idx="359">
                  <c:v>-1.000951994141636</c:v>
                </c:pt>
                <c:pt idx="360">
                  <c:v>-1.0015413417423842</c:v>
                </c:pt>
                <c:pt idx="361">
                  <c:v>-1.0021286573252679</c:v>
                </c:pt>
                <c:pt idx="362">
                  <c:v>-1.0027143688344109</c:v>
                </c:pt>
                <c:pt idx="363">
                  <c:v>-1.00329862158497</c:v>
                </c:pt>
                <c:pt idx="364">
                  <c:v>-1.0038815647026</c:v>
                </c:pt>
                <c:pt idx="365">
                  <c:v>-1.0044633508605529</c:v>
                </c:pt>
                <c:pt idx="366">
                  <c:v>-1.005044136000095</c:v>
                </c:pt>
                <c:pt idx="367">
                  <c:v>-1.005624079031644</c:v>
                </c:pt>
                <c:pt idx="368">
                  <c:v>-1.0062033415129421</c:v>
                </c:pt>
                <c:pt idx="369">
                  <c:v>-1.00678208729941</c:v>
                </c:pt>
                <c:pt idx="370">
                  <c:v>-1.0073604821607101</c:v>
                </c:pt>
                <c:pt idx="371">
                  <c:v>-1.0079386933565029</c:v>
                </c:pt>
                <c:pt idx="372">
                  <c:v>-1.0085168891635519</c:v>
                </c:pt>
                <c:pt idx="373">
                  <c:v>-1.0090952383457099</c:v>
                </c:pt>
                <c:pt idx="374">
                  <c:v>-1.009673909558132</c:v>
                </c:pt>
                <c:pt idx="375">
                  <c:v>-1.0102527883709209</c:v>
                </c:pt>
                <c:pt idx="376">
                  <c:v>-1.010832581990996</c:v>
                </c:pt>
                <c:pt idx="377">
                  <c:v>-1.01141319559212</c:v>
                </c:pt>
                <c:pt idx="378">
                  <c:v>-1.011994790153145</c:v>
                </c:pt>
                <c:pt idx="379">
                  <c:v>-1.0125775223657361</c:v>
                </c:pt>
                <c:pt idx="380">
                  <c:v>-1.0131615435160271</c:v>
                </c:pt>
                <c:pt idx="381">
                  <c:v>-1.0137469982813161</c:v>
                </c:pt>
                <c:pt idx="382">
                  <c:v>-1.014334023453757</c:v>
                </c:pt>
                <c:pt idx="383">
                  <c:v>-1.0149227466085531</c:v>
                </c:pt>
                <c:pt idx="384">
                  <c:v>-1.0155132847400301</c:v>
                </c:pt>
                <c:pt idx="385">
                  <c:v>-1.0161057428947449</c:v>
                </c:pt>
                <c:pt idx="386">
                  <c:v>-1.0167002128363709</c:v>
                </c:pt>
                <c:pt idx="387">
                  <c:v>-1.0172967717819259</c:v>
                </c:pt>
                <c:pt idx="388">
                  <c:v>-1.017895481252697</c:v>
                </c:pt>
                <c:pt idx="389">
                  <c:v>-1.0184963860855389</c:v>
                </c:pt>
                <c:pt idx="390">
                  <c:v>-1.0190995136507439</c:v>
                </c:pt>
                <c:pt idx="391">
                  <c:v>-1.0197048733210199</c:v>
                </c:pt>
                <c:pt idx="392">
                  <c:v>-1.0203124562321959</c:v>
                </c:pt>
                <c:pt idx="393">
                  <c:v>-1.020922235369824</c:v>
                </c:pt>
                <c:pt idx="394">
                  <c:v>-1.0215341660071551</c:v>
                </c:pt>
                <c:pt idx="395">
                  <c:v>-1.0221481865090221</c:v>
                </c:pt>
                <c:pt idx="396">
                  <c:v>-1.022764219503512</c:v>
                </c:pt>
                <c:pt idx="397">
                  <c:v>-1.0233821734094279</c:v>
                </c:pt>
                <c:pt idx="398">
                  <c:v>-1.0240019442930879</c:v>
                </c:pt>
                <c:pt idx="399">
                  <c:v>-1.0246234180136851</c:v>
                </c:pt>
                <c:pt idx="400">
                  <c:v>-1.025246472603065</c:v>
                </c:pt>
                <c:pt idx="401">
                  <c:v>-1.02587098081408</c:v>
                </c:pt>
                <c:pt idx="402">
                  <c:v>-1.0264968127623071</c:v>
                </c:pt>
                <c:pt idx="403">
                  <c:v>-1.027123838579429</c:v>
                </c:pt>
                <c:pt idx="404">
                  <c:v>-1.0277519309934799</c:v>
                </c:pt>
                <c:pt idx="405">
                  <c:v>-1.0283809677515241</c:v>
                </c:pt>
                <c:pt idx="406">
                  <c:v>-1.029010833804425</c:v>
                </c:pt>
                <c:pt idx="407">
                  <c:v>-1.029641423180963</c:v>
                </c:pt>
                <c:pt idx="408">
                  <c:v>-1.0302726404894891</c:v>
                </c:pt>
                <c:pt idx="409">
                  <c:v>-1.0309044019990909</c:v>
                </c:pt>
                <c:pt idx="410">
                  <c:v>-1.031536636268549</c:v>
                </c:pt>
                <c:pt idx="411">
                  <c:v>-1.0321692179817159</c:v>
                </c:pt>
                <c:pt idx="412">
                  <c:v>-1.0328022253973601</c:v>
                </c:pt>
                <c:pt idx="413">
                  <c:v>-1.0334355672370461</c:v>
                </c:pt>
                <c:pt idx="414">
                  <c:v>-1.034069218082478</c:v>
                </c:pt>
                <c:pt idx="415">
                  <c:v>-1.0347031613198061</c:v>
                </c:pt>
                <c:pt idx="416">
                  <c:v>-1.0353373874451601</c:v>
                </c:pt>
                <c:pt idx="417">
                  <c:v>-1.0359718922048311</c:v>
                </c:pt>
                <c:pt idx="418">
                  <c:v>-1.036606674667353</c:v>
                </c:pt>
                <c:pt idx="419">
                  <c:v>-1.0372417353291739</c:v>
                </c:pt>
                <c:pt idx="420">
                  <c:v>-1.0378770743552419</c:v>
                </c:pt>
                <c:pt idx="421">
                  <c:v>-1.0385126900505779</c:v>
                </c:pt>
                <c:pt idx="422">
                  <c:v>-1.0391485776487999</c:v>
                </c:pt>
                <c:pt idx="423">
                  <c:v>-1.039785008223427</c:v>
                </c:pt>
                <c:pt idx="424">
                  <c:v>-1.04042137782781</c:v>
                </c:pt>
                <c:pt idx="425">
                  <c:v>-1.0410579815476131</c:v>
                </c:pt>
                <c:pt idx="426">
                  <c:v>-1.041694799273474</c:v>
                </c:pt>
                <c:pt idx="427">
                  <c:v>-1.0423318081662469</c:v>
                </c:pt>
                <c:pt idx="428">
                  <c:v>-1.042968984139176</c:v>
                </c:pt>
                <c:pt idx="429">
                  <c:v>-1.043606303720495</c:v>
                </c:pt>
                <c:pt idx="430">
                  <c:v>-1.0442437462222651</c:v>
                </c:pt>
                <c:pt idx="431">
                  <c:v>-1.0448812961289899</c:v>
                </c:pt>
                <c:pt idx="432">
                  <c:v>-1.045518945612304</c:v>
                </c:pt>
                <c:pt idx="433">
                  <c:v>-1.0461566970757881</c:v>
                </c:pt>
                <c:pt idx="434">
                  <c:v>-1.046794083067736</c:v>
                </c:pt>
                <c:pt idx="435">
                  <c:v>-1.0474321784248</c:v>
                </c:pt>
                <c:pt idx="436">
                  <c:v>-1.048070457812587</c:v>
                </c:pt>
                <c:pt idx="437">
                  <c:v>-1.0487089883041141</c:v>
                </c:pt>
                <c:pt idx="438">
                  <c:v>-1.0493478575287649</c:v>
                </c:pt>
                <c:pt idx="439">
                  <c:v>-1.0499871747341931</c:v>
                </c:pt>
                <c:pt idx="440">
                  <c:v>-1.050627071469002</c:v>
                </c:pt>
                <c:pt idx="441">
                  <c:v>-1.0512677018805761</c:v>
                </c:pt>
                <c:pt idx="442">
                  <c:v>-1.051909242633434</c:v>
                </c:pt>
                <c:pt idx="443">
                  <c:v>-1.052551892462732</c:v>
                </c:pt>
                <c:pt idx="444">
                  <c:v>-1.0531958713848102</c:v>
                </c:pt>
                <c:pt idx="445">
                  <c:v>-1.0538414195922241</c:v>
                </c:pt>
                <c:pt idx="446">
                  <c:v>-1.0544887960644789</c:v>
                </c:pt>
                <c:pt idx="447">
                  <c:v>-1.055139058921498</c:v>
                </c:pt>
                <c:pt idx="448">
                  <c:v>-1.0557908036647579</c:v>
                </c:pt>
                <c:pt idx="449">
                  <c:v>-1.0564452691604811</c:v>
                </c:pt>
                <c:pt idx="450">
                  <c:v>-1.057102768488178</c:v>
                </c:pt>
                <c:pt idx="451">
                  <c:v>-1.057763623773158</c:v>
                </c:pt>
                <c:pt idx="452">
                  <c:v>-1.0584281638299791</c:v>
                </c:pt>
                <c:pt idx="453">
                  <c:v>-1.0590967217651022</c:v>
                </c:pt>
                <c:pt idx="454">
                  <c:v>-1.0597696325790542</c:v>
                </c:pt>
                <c:pt idx="455">
                  <c:v>-1.060447230809211</c:v>
                </c:pt>
                <c:pt idx="456">
                  <c:v>-1.061129848255284</c:v>
                </c:pt>
                <c:pt idx="457">
                  <c:v>-1.0618178118306418</c:v>
                </c:pt>
                <c:pt idx="458">
                  <c:v>-1.0625114415833101</c:v>
                </c:pt>
                <c:pt idx="459">
                  <c:v>-1.0632110489308402</c:v>
                </c:pt>
                <c:pt idx="460">
                  <c:v>-1.063916935152649</c:v>
                </c:pt>
                <c:pt idx="461">
                  <c:v>-1.0646293901819401</c:v>
                </c:pt>
                <c:pt idx="462">
                  <c:v>-1.065348691736318</c:v>
                </c:pt>
                <c:pt idx="463">
                  <c:v>-1.0660751048218919</c:v>
                </c:pt>
                <c:pt idx="464">
                  <c:v>-1.0668088816395809</c:v>
                </c:pt>
                <c:pt idx="465">
                  <c:v>-1.0675502619147639</c:v>
                </c:pt>
                <c:pt idx="466">
                  <c:v>-1.0682994736622979</c:v>
                </c:pt>
                <c:pt idx="467">
                  <c:v>-1.0690567343886102</c:v>
                </c:pt>
                <c:pt idx="468">
                  <c:v>-1.069820725866367</c:v>
                </c:pt>
                <c:pt idx="469">
                  <c:v>-1.0705949120477689</c:v>
                </c:pt>
                <c:pt idx="470">
                  <c:v>-1.071377728069544</c:v>
                </c:pt>
                <c:pt idx="471">
                  <c:v>-1.0721693727818831</c:v>
                </c:pt>
                <c:pt idx="472">
                  <c:v>-1.072970046029734</c:v>
                </c:pt>
                <c:pt idx="473">
                  <c:v>-1.0737799519139068</c:v>
                </c:pt>
                <c:pt idx="474">
                  <c:v>-1.0745993022009621</c:v>
                </c:pt>
                <c:pt idx="475">
                  <c:v>-1.075428319811891</c:v>
                </c:pt>
                <c:pt idx="476">
                  <c:v>-1.07626724231904</c:v>
                </c:pt>
                <c:pt idx="477">
                  <c:v>-1.077116325382778</c:v>
                </c:pt>
                <c:pt idx="478">
                  <c:v>-1.0779758460639122</c:v>
                </c:pt>
                <c:pt idx="479">
                  <c:v>-1.0788461059545309</c:v>
                </c:pt>
                <c:pt idx="480">
                  <c:v>-1.0797274340783889</c:v>
                </c:pt>
                <c:pt idx="481">
                  <c:v>-1.0806201895216221</c:v>
                </c:pt>
                <c:pt idx="482">
                  <c:v>-1.081524763765086</c:v>
                </c:pt>
                <c:pt idx="483">
                  <c:v>-1.0824415827001621</c:v>
                </c:pt>
                <c:pt idx="484">
                  <c:v>-1.0833711083202719</c:v>
                </c:pt>
                <c:pt idx="485">
                  <c:v>-1.0843138400898651</c:v>
                </c:pt>
                <c:pt idx="486">
                  <c:v>-1.0852703160010519</c:v>
                </c:pt>
                <c:pt idx="487">
                  <c:v>-1.086241113335036</c:v>
                </c:pt>
                <c:pt idx="488">
                  <c:v>-1.087226849150833</c:v>
                </c:pt>
                <c:pt idx="489">
                  <c:v>-1.0882281805273348</c:v>
                </c:pt>
                <c:pt idx="490">
                  <c:v>-1.08924580458661</c:v>
                </c:pt>
                <c:pt idx="491">
                  <c:v>-1.090280458326355</c:v>
                </c:pt>
                <c:pt idx="492">
                  <c:v>-1.091332918287748</c:v>
                </c:pt>
                <c:pt idx="493">
                  <c:v>-1.0924040000816799</c:v>
                </c:pt>
                <c:pt idx="494">
                  <c:v>-1.093494557791477</c:v>
                </c:pt>
                <c:pt idx="495">
                  <c:v>-1.094605483263889</c:v>
                </c:pt>
                <c:pt idx="496">
                  <c:v>-1.0957377052922102</c:v>
                </c:pt>
                <c:pt idx="497">
                  <c:v>-1.096892188685946</c:v>
                </c:pt>
                <c:pt idx="498">
                  <c:v>-1.0980699332102439</c:v>
                </c:pt>
                <c:pt idx="499">
                  <c:v>-1.099271972365035</c:v>
                </c:pt>
                <c:pt idx="500">
                  <c:v>-1.100499371958203</c:v>
                </c:pt>
                <c:pt idx="501">
                  <c:v>-1.1017532284085381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F3A-B034-7E17DE96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73888"/>
        <c:axId val="2020572640"/>
      </c:scatterChart>
      <c:valAx>
        <c:axId val="2020573888"/>
        <c:scaling>
          <c:logBase val="10"/>
          <c:orientation val="minMax"/>
          <c:min val="1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Dopant concentration (cm⁻³)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2640"/>
        <c:crosses val="autoZero"/>
        <c:crossBetween val="midCat"/>
      </c:valAx>
      <c:valAx>
        <c:axId val="20205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Energy Band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r>
              <a:rPr lang="en-GB" sz="1600" b="1"/>
              <a:t>Phosphorous Concentration</a:t>
            </a:r>
            <a:r>
              <a:rPr lang="en-GB" sz="1600" b="1" baseline="0"/>
              <a:t> vs Resistivity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 Nova Cond" panose="020B05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6992564001566"/>
          <c:y val="0.15630590787508164"/>
          <c:w val="0.80861863011863089"/>
          <c:h val="0.73545760559147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'Silicon Material Data'!$R$24</c:f>
              <c:strCache>
                <c:ptCount val="1"/>
                <c:pt idx="0">
                  <c:v>N_Ph (cm⁻³)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'Silicon Material Data'!$R$25:$R$525</c:f>
              <c:numCache>
                <c:formatCode>0.000000E+00</c:formatCode>
                <c:ptCount val="501"/>
                <c:pt idx="0">
                  <c:v>999999999999.99902</c:v>
                </c:pt>
                <c:pt idx="1">
                  <c:v>1037528415818.01</c:v>
                </c:pt>
                <c:pt idx="2">
                  <c:v>1076465213629.83</c:v>
                </c:pt>
                <c:pt idx="3">
                  <c:v>1116863247780.5601</c:v>
                </c:pt>
                <c:pt idx="4">
                  <c:v>1158777356155.1201</c:v>
                </c:pt>
                <c:pt idx="5">
                  <c:v>1202264434617.4099</c:v>
                </c:pt>
                <c:pt idx="6">
                  <c:v>1247383514242.9399</c:v>
                </c:pt>
                <c:pt idx="7">
                  <c:v>1294195841449.98</c:v>
                </c:pt>
                <c:pt idx="8">
                  <c:v>1342764961137.8601</c:v>
                </c:pt>
                <c:pt idx="9">
                  <c:v>1393156802945.3</c:v>
                </c:pt>
                <c:pt idx="10">
                  <c:v>1445439770745.9199</c:v>
                </c:pt>
                <c:pt idx="11">
                  <c:v>1499684835502.3701</c:v>
                </c:pt>
                <c:pt idx="12">
                  <c:v>1555965631605.0701</c:v>
                </c:pt>
                <c:pt idx="13">
                  <c:v>1614358556826.48</c:v>
                </c:pt>
                <c:pt idx="14">
                  <c:v>1674942876026.4299</c:v>
                </c:pt>
                <c:pt idx="15">
                  <c:v>1737800828749.3701</c:v>
                </c:pt>
                <c:pt idx="16">
                  <c:v>1803017740859.5701</c:v>
                </c:pt>
                <c:pt idx="17">
                  <c:v>1870682140365.79</c:v>
                </c:pt>
                <c:pt idx="18">
                  <c:v>1940885877592.77</c:v>
                </c:pt>
                <c:pt idx="19">
                  <c:v>2013724249862.3799</c:v>
                </c:pt>
                <c:pt idx="20">
                  <c:v>2089296130854.03</c:v>
                </c:pt>
                <c:pt idx="21">
                  <c:v>2167704104819.6899</c:v>
                </c:pt>
                <c:pt idx="22">
                  <c:v>2249054605835.7798</c:v>
                </c:pt>
                <c:pt idx="23">
                  <c:v>2333458062280.9902</c:v>
                </c:pt>
                <c:pt idx="24">
                  <c:v>2421029046736.1699</c:v>
                </c:pt>
                <c:pt idx="25">
                  <c:v>2511886431509.5698</c:v>
                </c:pt>
                <c:pt idx="26">
                  <c:v>2606153549998.8901</c:v>
                </c:pt>
                <c:pt idx="27">
                  <c:v>2703958364108.8398</c:v>
                </c:pt>
                <c:pt idx="28">
                  <c:v>2805433637951.71</c:v>
                </c:pt>
                <c:pt idx="29">
                  <c:v>2910717118066.5898</c:v>
                </c:pt>
                <c:pt idx="30">
                  <c:v>3019951720402.0098</c:v>
                </c:pt>
                <c:pt idx="31">
                  <c:v>3133285724315.5801</c:v>
                </c:pt>
                <c:pt idx="32">
                  <c:v>3250872973854.3398</c:v>
                </c:pt>
                <c:pt idx="33">
                  <c:v>3372873086588.6802</c:v>
                </c:pt>
                <c:pt idx="34">
                  <c:v>3499451670283.5698</c:v>
                </c:pt>
                <c:pt idx="35">
                  <c:v>3630780547701.0098</c:v>
                </c:pt>
                <c:pt idx="36">
                  <c:v>3767037989839.0801</c:v>
                </c:pt>
                <c:pt idx="37">
                  <c:v>3908408957924.0098</c:v>
                </c:pt>
                <c:pt idx="38">
                  <c:v>4055085354483.8301</c:v>
                </c:pt>
                <c:pt idx="39">
                  <c:v>4207266283844.4302</c:v>
                </c:pt>
                <c:pt idx="40">
                  <c:v>4365158322401.6499</c:v>
                </c:pt>
                <c:pt idx="41">
                  <c:v>4528975799036.21</c:v>
                </c:pt>
                <c:pt idx="42">
                  <c:v>4698941086052.1396</c:v>
                </c:pt>
                <c:pt idx="43">
                  <c:v>4875284901033.8496</c:v>
                </c:pt>
                <c:pt idx="44">
                  <c:v>5058246620031.1299</c:v>
                </c:pt>
                <c:pt idx="45">
                  <c:v>5248074602497.7197</c:v>
                </c:pt>
                <c:pt idx="46">
                  <c:v>5445026528424.21</c:v>
                </c:pt>
                <c:pt idx="47">
                  <c:v>5649369748123.0195</c:v>
                </c:pt>
                <c:pt idx="48">
                  <c:v>5861381645140.2695</c:v>
                </c:pt>
                <c:pt idx="49">
                  <c:v>6081350012787.1602</c:v>
                </c:pt>
                <c:pt idx="50">
                  <c:v>6309573444801.9199</c:v>
                </c:pt>
                <c:pt idx="51">
                  <c:v>6546361740672.7402</c:v>
                </c:pt>
                <c:pt idx="52">
                  <c:v>6792036326171.8398</c:v>
                </c:pt>
                <c:pt idx="53">
                  <c:v>7046930689671.4697</c:v>
                </c:pt>
                <c:pt idx="54">
                  <c:v>7311390834834.1797</c:v>
                </c:pt>
                <c:pt idx="55">
                  <c:v>7585775750291.8203</c:v>
                </c:pt>
                <c:pt idx="56">
                  <c:v>7870457896950.9697</c:v>
                </c:pt>
                <c:pt idx="57">
                  <c:v>8165823713585.9102</c:v>
                </c:pt>
                <c:pt idx="58">
                  <c:v>8472274141405.96</c:v>
                </c:pt>
                <c:pt idx="59">
                  <c:v>8790225168308.8398</c:v>
                </c:pt>
                <c:pt idx="60">
                  <c:v>9120108393559.0996</c:v>
                </c:pt>
                <c:pt idx="61">
                  <c:v>9462371613657.9395</c:v>
                </c:pt>
                <c:pt idx="62">
                  <c:v>9817479430199.8203</c:v>
                </c:pt>
                <c:pt idx="63">
                  <c:v>10185913880541.1</c:v>
                </c:pt>
                <c:pt idx="64">
                  <c:v>10568175092136.5</c:v>
                </c:pt>
                <c:pt idx="65">
                  <c:v>10964781961431.801</c:v>
                </c:pt>
                <c:pt idx="66">
                  <c:v>11376272858234.301</c:v>
                </c:pt>
                <c:pt idx="67">
                  <c:v>11803206356517.199</c:v>
                </c:pt>
                <c:pt idx="68">
                  <c:v>12246161992650.4</c:v>
                </c:pt>
                <c:pt idx="69">
                  <c:v>12705741052085.301</c:v>
                </c:pt>
                <c:pt idx="70">
                  <c:v>13182567385564</c:v>
                </c:pt>
                <c:pt idx="71">
                  <c:v>13677288255958.4</c:v>
                </c:pt>
                <c:pt idx="72">
                  <c:v>14190575216890.9</c:v>
                </c:pt>
                <c:pt idx="73">
                  <c:v>14723125024327.199</c:v>
                </c:pt>
                <c:pt idx="74">
                  <c:v>15275660582380.6</c:v>
                </c:pt>
                <c:pt idx="75">
                  <c:v>15848931924611.1</c:v>
                </c:pt>
                <c:pt idx="76">
                  <c:v>16443717232149.199</c:v>
                </c:pt>
                <c:pt idx="77">
                  <c:v>17060823890031.199</c:v>
                </c:pt>
                <c:pt idx="78">
                  <c:v>17701089583174.199</c:v>
                </c:pt>
                <c:pt idx="79">
                  <c:v>18365383433483.398</c:v>
                </c:pt>
                <c:pt idx="80">
                  <c:v>19054607179632.398</c:v>
                </c:pt>
                <c:pt idx="81">
                  <c:v>19769696401118.5</c:v>
                </c:pt>
                <c:pt idx="82">
                  <c:v>20511621788255.602</c:v>
                </c:pt>
                <c:pt idx="83">
                  <c:v>21281390459827.102</c:v>
                </c:pt>
                <c:pt idx="84">
                  <c:v>22080047330188.898</c:v>
                </c:pt>
                <c:pt idx="85">
                  <c:v>22908676527677.699</c:v>
                </c:pt>
                <c:pt idx="86">
                  <c:v>23768402866248.699</c:v>
                </c:pt>
                <c:pt idx="87">
                  <c:v>24660393372343.398</c:v>
                </c:pt>
                <c:pt idx="88">
                  <c:v>25585858869056.398</c:v>
                </c:pt>
                <c:pt idx="89">
                  <c:v>26546055619755.301</c:v>
                </c:pt>
                <c:pt idx="90">
                  <c:v>27542287033381.602</c:v>
                </c:pt>
                <c:pt idx="91">
                  <c:v>28575905433749.398</c:v>
                </c:pt>
                <c:pt idx="92">
                  <c:v>29648313895243.398</c:v>
                </c:pt>
                <c:pt idx="93">
                  <c:v>30760968147407</c:v>
                </c:pt>
                <c:pt idx="94">
                  <c:v>31915378551007.5</c:v>
                </c:pt>
                <c:pt idx="95">
                  <c:v>33113112148259</c:v>
                </c:pt>
                <c:pt idx="96">
                  <c:v>34355794789987.398</c:v>
                </c:pt>
                <c:pt idx="97">
                  <c:v>35645113342624.398</c:v>
                </c:pt>
                <c:pt idx="98">
                  <c:v>36982817978026.602</c:v>
                </c:pt>
                <c:pt idx="99">
                  <c:v>38370724549227.898</c:v>
                </c:pt>
                <c:pt idx="100">
                  <c:v>39810717055349.602</c:v>
                </c:pt>
                <c:pt idx="101">
                  <c:v>41304750199016</c:v>
                </c:pt>
                <c:pt idx="102">
                  <c:v>42854852039743.898</c:v>
                </c:pt>
                <c:pt idx="103">
                  <c:v>44463126746910.797</c:v>
                </c:pt>
                <c:pt idx="104">
                  <c:v>46131757456037.898</c:v>
                </c:pt>
                <c:pt idx="105">
                  <c:v>47863009232263.797</c:v>
                </c:pt>
                <c:pt idx="106">
                  <c:v>49659232145033.5</c:v>
                </c:pt>
                <c:pt idx="107">
                  <c:v>51522864458175.5</c:v>
                </c:pt>
                <c:pt idx="108">
                  <c:v>53456435939697.102</c:v>
                </c:pt>
                <c:pt idx="109">
                  <c:v>55462571295791</c:v>
                </c:pt>
                <c:pt idx="110">
                  <c:v>57543993733715.602</c:v>
                </c:pt>
                <c:pt idx="111">
                  <c:v>59703528658383.703</c:v>
                </c:pt>
                <c:pt idx="112">
                  <c:v>61944107507677.898</c:v>
                </c:pt>
                <c:pt idx="113">
                  <c:v>64268771731701.797</c:v>
                </c:pt>
                <c:pt idx="114">
                  <c:v>66680676921362.102</c:v>
                </c:pt>
                <c:pt idx="115">
                  <c:v>69183097091893.5</c:v>
                </c:pt>
                <c:pt idx="116">
                  <c:v>71779429127136.094</c:v>
                </c:pt>
                <c:pt idx="117">
                  <c:v>74473197390598.906</c:v>
                </c:pt>
                <c:pt idx="118">
                  <c:v>77268058509570.297</c:v>
                </c:pt>
                <c:pt idx="119">
                  <c:v>80167806338767.703</c:v>
                </c:pt>
                <c:pt idx="120">
                  <c:v>83176377110267.203</c:v>
                </c:pt>
                <c:pt idx="121">
                  <c:v>86297854776696.906</c:v>
                </c:pt>
                <c:pt idx="122">
                  <c:v>89536476554959.594</c:v>
                </c:pt>
                <c:pt idx="123">
                  <c:v>92896638677993.594</c:v>
                </c:pt>
                <c:pt idx="124">
                  <c:v>96382902362396.703</c:v>
                </c:pt>
                <c:pt idx="125">
                  <c:v>100000000000000</c:v>
                </c:pt>
                <c:pt idx="126">
                  <c:v>103752841581801</c:v>
                </c:pt>
                <c:pt idx="127">
                  <c:v>107646521362983</c:v>
                </c:pt>
                <c:pt idx="128">
                  <c:v>111686324778056</c:v>
                </c:pt>
                <c:pt idx="129">
                  <c:v>115877735615512</c:v>
                </c:pt>
                <c:pt idx="130">
                  <c:v>120226443461741</c:v>
                </c:pt>
                <c:pt idx="131">
                  <c:v>124738351424293</c:v>
                </c:pt>
                <c:pt idx="132">
                  <c:v>129419584144998</c:v>
                </c:pt>
                <c:pt idx="133">
                  <c:v>134276496113786</c:v>
                </c:pt>
                <c:pt idx="134">
                  <c:v>139315680294529</c:v>
                </c:pt>
                <c:pt idx="135">
                  <c:v>144543977074592</c:v>
                </c:pt>
                <c:pt idx="136">
                  <c:v>149968483550236</c:v>
                </c:pt>
                <c:pt idx="137">
                  <c:v>155596563160507</c:v>
                </c:pt>
                <c:pt idx="138">
                  <c:v>161435855682648</c:v>
                </c:pt>
                <c:pt idx="139">
                  <c:v>167494287602644</c:v>
                </c:pt>
                <c:pt idx="140">
                  <c:v>173780082874937</c:v>
                </c:pt>
                <c:pt idx="141">
                  <c:v>180301774085957</c:v>
                </c:pt>
                <c:pt idx="142">
                  <c:v>187068214036580</c:v>
                </c:pt>
                <c:pt idx="143">
                  <c:v>194088587759277</c:v>
                </c:pt>
                <c:pt idx="144">
                  <c:v>201372424986239</c:v>
                </c:pt>
                <c:pt idx="145">
                  <c:v>208929613085403</c:v>
                </c:pt>
                <c:pt idx="146">
                  <c:v>216770410481969</c:v>
                </c:pt>
                <c:pt idx="147">
                  <c:v>224905460583577</c:v>
                </c:pt>
                <c:pt idx="148">
                  <c:v>233345806228099</c:v>
                </c:pt>
                <c:pt idx="149">
                  <c:v>242102904673617</c:v>
                </c:pt>
                <c:pt idx="150">
                  <c:v>251188643150957</c:v>
                </c:pt>
                <c:pt idx="151">
                  <c:v>260615354999889</c:v>
                </c:pt>
                <c:pt idx="152">
                  <c:v>270395836410884</c:v>
                </c:pt>
                <c:pt idx="153">
                  <c:v>280543363795170</c:v>
                </c:pt>
                <c:pt idx="154">
                  <c:v>291071711806660</c:v>
                </c:pt>
                <c:pt idx="155">
                  <c:v>301995172040202</c:v>
                </c:pt>
                <c:pt idx="156">
                  <c:v>313328572431558</c:v>
                </c:pt>
                <c:pt idx="157">
                  <c:v>325087297385433</c:v>
                </c:pt>
                <c:pt idx="158">
                  <c:v>337287308658869</c:v>
                </c:pt>
                <c:pt idx="159">
                  <c:v>349945167028356</c:v>
                </c:pt>
                <c:pt idx="160">
                  <c:v>363078054770102</c:v>
                </c:pt>
                <c:pt idx="161">
                  <c:v>376703798983908</c:v>
                </c:pt>
                <c:pt idx="162">
                  <c:v>390840895792400</c:v>
                </c:pt>
                <c:pt idx="163">
                  <c:v>405508535448384</c:v>
                </c:pt>
                <c:pt idx="164">
                  <c:v>420726628384443</c:v>
                </c:pt>
                <c:pt idx="165">
                  <c:v>436515832240166</c:v>
                </c:pt>
                <c:pt idx="166">
                  <c:v>452897579903620</c:v>
                </c:pt>
                <c:pt idx="167">
                  <c:v>469894108605213</c:v>
                </c:pt>
                <c:pt idx="168">
                  <c:v>487528490103386</c:v>
                </c:pt>
                <c:pt idx="169">
                  <c:v>505824662003112</c:v>
                </c:pt>
                <c:pt idx="170">
                  <c:v>524807460249773</c:v>
                </c:pt>
                <c:pt idx="171">
                  <c:v>544502652842420</c:v>
                </c:pt>
                <c:pt idx="172">
                  <c:v>564936974812304</c:v>
                </c:pt>
                <c:pt idx="173">
                  <c:v>586138164514028</c:v>
                </c:pt>
                <c:pt idx="174">
                  <c:v>608135001278720</c:v>
                </c:pt>
                <c:pt idx="175">
                  <c:v>630957344480193</c:v>
                </c:pt>
                <c:pt idx="176">
                  <c:v>654636174067273</c:v>
                </c:pt>
                <c:pt idx="177">
                  <c:v>679203632617185</c:v>
                </c:pt>
                <c:pt idx="178">
                  <c:v>704693068967146</c:v>
                </c:pt>
                <c:pt idx="179">
                  <c:v>731139083483419</c:v>
                </c:pt>
                <c:pt idx="180">
                  <c:v>758577575029183</c:v>
                </c:pt>
                <c:pt idx="181">
                  <c:v>787045789695096</c:v>
                </c:pt>
                <c:pt idx="182">
                  <c:v>816582371358593</c:v>
                </c:pt>
                <c:pt idx="183">
                  <c:v>847227414140594</c:v>
                </c:pt>
                <c:pt idx="184">
                  <c:v>879022516830886</c:v>
                </c:pt>
                <c:pt idx="185">
                  <c:v>912010839355909</c:v>
                </c:pt>
                <c:pt idx="186">
                  <c:v>946237161365789</c:v>
                </c:pt>
                <c:pt idx="187">
                  <c:v>981747943019984</c:v>
                </c:pt>
                <c:pt idx="188">
                  <c:v>1018591388054110</c:v>
                </c:pt>
                <c:pt idx="189">
                  <c:v>1056817509213660</c:v>
                </c:pt>
                <c:pt idx="190">
                  <c:v>1096478196143180</c:v>
                </c:pt>
                <c:pt idx="191">
                  <c:v>1137627285823430</c:v>
                </c:pt>
                <c:pt idx="192">
                  <c:v>1180320635651720</c:v>
                </c:pt>
                <c:pt idx="193">
                  <c:v>1224616199265040</c:v>
                </c:pt>
                <c:pt idx="194">
                  <c:v>1270574105208540</c:v>
                </c:pt>
                <c:pt idx="195">
                  <c:v>1318256738556400</c:v>
                </c:pt>
                <c:pt idx="196">
                  <c:v>1367728825595850</c:v>
                </c:pt>
                <c:pt idx="197">
                  <c:v>1419057521689090</c:v>
                </c:pt>
                <c:pt idx="198">
                  <c:v>1472312502432720</c:v>
                </c:pt>
                <c:pt idx="199">
                  <c:v>1527566058238070</c:v>
                </c:pt>
                <c:pt idx="200">
                  <c:v>1584893192461100</c:v>
                </c:pt>
                <c:pt idx="201">
                  <c:v>1644371723214930</c:v>
                </c:pt>
                <c:pt idx="202">
                  <c:v>1706082389003120</c:v>
                </c:pt>
                <c:pt idx="203">
                  <c:v>1770108958317420</c:v>
                </c:pt>
                <c:pt idx="204">
                  <c:v>1836538343348340</c:v>
                </c:pt>
                <c:pt idx="205">
                  <c:v>1905460717963230</c:v>
                </c:pt>
                <c:pt idx="206">
                  <c:v>1976969640111860</c:v>
                </c:pt>
                <c:pt idx="207">
                  <c:v>2051162178825550</c:v>
                </c:pt>
                <c:pt idx="208">
                  <c:v>2128139045982710</c:v>
                </c:pt>
                <c:pt idx="209">
                  <c:v>2208004733018890</c:v>
                </c:pt>
                <c:pt idx="210">
                  <c:v>2290867652767770</c:v>
                </c:pt>
                <c:pt idx="211">
                  <c:v>2376840286624870</c:v>
                </c:pt>
                <c:pt idx="212">
                  <c:v>2466039337234330</c:v>
                </c:pt>
                <c:pt idx="213">
                  <c:v>2558585886905640</c:v>
                </c:pt>
                <c:pt idx="214">
                  <c:v>2654605561975530</c:v>
                </c:pt>
                <c:pt idx="215">
                  <c:v>2754228703338170</c:v>
                </c:pt>
                <c:pt idx="216">
                  <c:v>2857590543374940</c:v>
                </c:pt>
                <c:pt idx="217">
                  <c:v>2964831389524350</c:v>
                </c:pt>
                <c:pt idx="218">
                  <c:v>3076096814740700</c:v>
                </c:pt>
                <c:pt idx="219">
                  <c:v>3191537855100750</c:v>
                </c:pt>
                <c:pt idx="220">
                  <c:v>3311311214825910</c:v>
                </c:pt>
                <c:pt idx="221">
                  <c:v>3435579478998730</c:v>
                </c:pt>
                <c:pt idx="222">
                  <c:v>3564511334262440</c:v>
                </c:pt>
                <c:pt idx="223">
                  <c:v>3698281797802650</c:v>
                </c:pt>
                <c:pt idx="224">
                  <c:v>3837072454922770</c:v>
                </c:pt>
                <c:pt idx="225">
                  <c:v>3981071705534970</c:v>
                </c:pt>
                <c:pt idx="226">
                  <c:v>4130475019901600</c:v>
                </c:pt>
                <c:pt idx="227">
                  <c:v>4285485203974400</c:v>
                </c:pt>
                <c:pt idx="228">
                  <c:v>4446312674691070</c:v>
                </c:pt>
                <c:pt idx="229">
                  <c:v>4613175745603800</c:v>
                </c:pt>
                <c:pt idx="230">
                  <c:v>4786300923226380</c:v>
                </c:pt>
                <c:pt idx="231">
                  <c:v>4965923214503370</c:v>
                </c:pt>
                <c:pt idx="232">
                  <c:v>5152286445817560</c:v>
                </c:pt>
                <c:pt idx="233">
                  <c:v>5345643593969700</c:v>
                </c:pt>
                <c:pt idx="234">
                  <c:v>5546257129579110</c:v>
                </c:pt>
                <c:pt idx="235">
                  <c:v>5754399373371560</c:v>
                </c:pt>
                <c:pt idx="236">
                  <c:v>5970352865838380</c:v>
                </c:pt>
                <c:pt idx="237">
                  <c:v>6194410750767810</c:v>
                </c:pt>
                <c:pt idx="238">
                  <c:v>6426877173170170</c:v>
                </c:pt>
                <c:pt idx="239">
                  <c:v>6668067692136220</c:v>
                </c:pt>
                <c:pt idx="240">
                  <c:v>6918309709189390</c:v>
                </c:pt>
                <c:pt idx="241">
                  <c:v>7177942912713630</c:v>
                </c:pt>
                <c:pt idx="242">
                  <c:v>7447319739059880</c:v>
                </c:pt>
                <c:pt idx="243">
                  <c:v>7726805850956990</c:v>
                </c:pt>
                <c:pt idx="244">
                  <c:v>8016780633876790</c:v>
                </c:pt>
                <c:pt idx="245">
                  <c:v>8317637711026740</c:v>
                </c:pt>
                <c:pt idx="246">
                  <c:v>8629785477669710</c:v>
                </c:pt>
                <c:pt idx="247">
                  <c:v>8953647655495920</c:v>
                </c:pt>
                <c:pt idx="248">
                  <c:v>9289663867799320</c:v>
                </c:pt>
                <c:pt idx="249">
                  <c:v>9638290236239700</c:v>
                </c:pt>
                <c:pt idx="250">
                  <c:v>1E+16</c:v>
                </c:pt>
                <c:pt idx="251">
                  <c:v>1.03752841581801E+16</c:v>
                </c:pt>
                <c:pt idx="252">
                  <c:v>1.07646521362983E+16</c:v>
                </c:pt>
                <c:pt idx="253">
                  <c:v>1.11686324778056E+16</c:v>
                </c:pt>
                <c:pt idx="254">
                  <c:v>1.15877735615512E+16</c:v>
                </c:pt>
                <c:pt idx="255">
                  <c:v>1.20226443461741E+16</c:v>
                </c:pt>
                <c:pt idx="256">
                  <c:v>1.24738351424294E+16</c:v>
                </c:pt>
                <c:pt idx="257">
                  <c:v>1.29419584144998E+16</c:v>
                </c:pt>
                <c:pt idx="258">
                  <c:v>1.34276496113786E+16</c:v>
                </c:pt>
                <c:pt idx="259">
                  <c:v>1.3931568029453E+16</c:v>
                </c:pt>
                <c:pt idx="260">
                  <c:v>1.44543977074593E+16</c:v>
                </c:pt>
                <c:pt idx="261">
                  <c:v>1.49968483550237E+16</c:v>
                </c:pt>
                <c:pt idx="262">
                  <c:v>1.55596563160507E+16</c:v>
                </c:pt>
                <c:pt idx="263">
                  <c:v>1.61435855682648E+16</c:v>
                </c:pt>
                <c:pt idx="264">
                  <c:v>1.67494287602644E+16</c:v>
                </c:pt>
                <c:pt idx="265">
                  <c:v>1.73780082874937E+16</c:v>
                </c:pt>
                <c:pt idx="266">
                  <c:v>1.80301774085956E+16</c:v>
                </c:pt>
                <c:pt idx="267">
                  <c:v>1.8706821403658E+16</c:v>
                </c:pt>
                <c:pt idx="268">
                  <c:v>1.94088587759277E+16</c:v>
                </c:pt>
                <c:pt idx="269">
                  <c:v>2.01372424986239E+16</c:v>
                </c:pt>
                <c:pt idx="270">
                  <c:v>2.08929613085404E+16</c:v>
                </c:pt>
                <c:pt idx="271">
                  <c:v>2.16770410481968E+16</c:v>
                </c:pt>
                <c:pt idx="272">
                  <c:v>2.24905460583578E+16</c:v>
                </c:pt>
                <c:pt idx="273">
                  <c:v>2.33345806228099E+16</c:v>
                </c:pt>
                <c:pt idx="274">
                  <c:v>2.42102904673618E+16</c:v>
                </c:pt>
                <c:pt idx="275">
                  <c:v>2.51188643150957E+16</c:v>
                </c:pt>
                <c:pt idx="276">
                  <c:v>2.60615354999888E+16</c:v>
                </c:pt>
                <c:pt idx="277">
                  <c:v>2.70395836410884E+16</c:v>
                </c:pt>
                <c:pt idx="278">
                  <c:v>2.8054336379517E+16</c:v>
                </c:pt>
                <c:pt idx="279">
                  <c:v>2.91071711806661E+16</c:v>
                </c:pt>
                <c:pt idx="280">
                  <c:v>3.01995172040201E+16</c:v>
                </c:pt>
                <c:pt idx="281">
                  <c:v>3.13328572431557E+16</c:v>
                </c:pt>
                <c:pt idx="282">
                  <c:v>3.25087297385434E+16</c:v>
                </c:pt>
                <c:pt idx="283">
                  <c:v>3.37287308658867E+16</c:v>
                </c:pt>
                <c:pt idx="284">
                  <c:v>3.49945167028357E+16</c:v>
                </c:pt>
                <c:pt idx="285">
                  <c:v>3.630780547701E+16</c:v>
                </c:pt>
                <c:pt idx="286">
                  <c:v>3.7670379898390896E+16</c:v>
                </c:pt>
                <c:pt idx="287">
                  <c:v>3.9084089579240096E+16</c:v>
                </c:pt>
                <c:pt idx="288">
                  <c:v>4.0550853544838496E+16</c:v>
                </c:pt>
                <c:pt idx="289">
                  <c:v>4.20726628384444E+16</c:v>
                </c:pt>
                <c:pt idx="290">
                  <c:v>4.36515832240164E+16</c:v>
                </c:pt>
                <c:pt idx="291">
                  <c:v>4.5289757990362096E+16</c:v>
                </c:pt>
                <c:pt idx="292">
                  <c:v>4.69894108605214E+16</c:v>
                </c:pt>
                <c:pt idx="293">
                  <c:v>4.8752849010338704E+16</c:v>
                </c:pt>
                <c:pt idx="294">
                  <c:v>5.0582466200311296E+16</c:v>
                </c:pt>
                <c:pt idx="295">
                  <c:v>5.2480746024977E+16</c:v>
                </c:pt>
                <c:pt idx="296">
                  <c:v>5.4450265284242096E+16</c:v>
                </c:pt>
                <c:pt idx="297">
                  <c:v>5.6493697481230496E+16</c:v>
                </c:pt>
                <c:pt idx="298">
                  <c:v>5.8613816451402896E+16</c:v>
                </c:pt>
                <c:pt idx="299">
                  <c:v>6.0813500127871696E+16</c:v>
                </c:pt>
                <c:pt idx="300">
                  <c:v>6.3095734448019504E+16</c:v>
                </c:pt>
                <c:pt idx="301">
                  <c:v>6.54636174067274E+16</c:v>
                </c:pt>
                <c:pt idx="302">
                  <c:v>6.7920363261718704E+16</c:v>
                </c:pt>
                <c:pt idx="303">
                  <c:v>7.0469306896714704E+16</c:v>
                </c:pt>
                <c:pt idx="304">
                  <c:v>7.31139083483416E+16</c:v>
                </c:pt>
                <c:pt idx="305">
                  <c:v>7.5857757502918496E+16</c:v>
                </c:pt>
                <c:pt idx="306">
                  <c:v>7.8704578969509792E+16</c:v>
                </c:pt>
                <c:pt idx="307">
                  <c:v>8.1658237135859504E+16</c:v>
                </c:pt>
                <c:pt idx="308">
                  <c:v>8.47227414140596E+16</c:v>
                </c:pt>
                <c:pt idx="309">
                  <c:v>8.7902251683088192E+16</c:v>
                </c:pt>
                <c:pt idx="310">
                  <c:v>9.1201083935591104E+16</c:v>
                </c:pt>
                <c:pt idx="311">
                  <c:v>9.4623716136579104E+16</c:v>
                </c:pt>
                <c:pt idx="312">
                  <c:v>9.8174794301998592E+16</c:v>
                </c:pt>
                <c:pt idx="313">
                  <c:v>1.0185913880541101E+17</c:v>
                </c:pt>
                <c:pt idx="314">
                  <c:v>1.0568175092136499E+17</c:v>
                </c:pt>
                <c:pt idx="315">
                  <c:v>1.09647819614318E+17</c:v>
                </c:pt>
                <c:pt idx="316">
                  <c:v>1.13762728582342E+17</c:v>
                </c:pt>
                <c:pt idx="317">
                  <c:v>1.1803206356517299E+17</c:v>
                </c:pt>
                <c:pt idx="318">
                  <c:v>1.22461619926504E+17</c:v>
                </c:pt>
                <c:pt idx="319">
                  <c:v>1.2705741052085299E+17</c:v>
                </c:pt>
                <c:pt idx="320">
                  <c:v>1.3182567385564E+17</c:v>
                </c:pt>
                <c:pt idx="321">
                  <c:v>1.3677288255958499E+17</c:v>
                </c:pt>
                <c:pt idx="322">
                  <c:v>1.4190575216890899E+17</c:v>
                </c:pt>
                <c:pt idx="323">
                  <c:v>1.4723125024327101E+17</c:v>
                </c:pt>
                <c:pt idx="324">
                  <c:v>1.5275660582380701E+17</c:v>
                </c:pt>
                <c:pt idx="325">
                  <c:v>1.5848931924611101E+17</c:v>
                </c:pt>
                <c:pt idx="326">
                  <c:v>1.6443717232149299E+17</c:v>
                </c:pt>
                <c:pt idx="327">
                  <c:v>1.70608238900312E+17</c:v>
                </c:pt>
                <c:pt idx="328">
                  <c:v>1.7701089583174099E+17</c:v>
                </c:pt>
                <c:pt idx="329">
                  <c:v>1.8365383433483398E+17</c:v>
                </c:pt>
                <c:pt idx="330">
                  <c:v>1.90546071796324E+17</c:v>
                </c:pt>
                <c:pt idx="331">
                  <c:v>1.9769696401118598E+17</c:v>
                </c:pt>
                <c:pt idx="332">
                  <c:v>2.05116217882556E+17</c:v>
                </c:pt>
                <c:pt idx="333">
                  <c:v>2.1281390459827002E+17</c:v>
                </c:pt>
                <c:pt idx="334">
                  <c:v>2.2080047330188998E+17</c:v>
                </c:pt>
                <c:pt idx="335">
                  <c:v>2.2908676527677798E+17</c:v>
                </c:pt>
                <c:pt idx="336">
                  <c:v>2.37684028662488E+17</c:v>
                </c:pt>
                <c:pt idx="337">
                  <c:v>2.4660393372343299E+17</c:v>
                </c:pt>
                <c:pt idx="338">
                  <c:v>2.5585858869056301E+17</c:v>
                </c:pt>
                <c:pt idx="339">
                  <c:v>2.6546055619755299E+17</c:v>
                </c:pt>
                <c:pt idx="340">
                  <c:v>2.7542287033381699E+17</c:v>
                </c:pt>
                <c:pt idx="341">
                  <c:v>2.8575905433749402E+17</c:v>
                </c:pt>
                <c:pt idx="342">
                  <c:v>2.9648313895243302E+17</c:v>
                </c:pt>
                <c:pt idx="343">
                  <c:v>3.0760968147406899E+17</c:v>
                </c:pt>
                <c:pt idx="344">
                  <c:v>3.1915378551007501E+17</c:v>
                </c:pt>
                <c:pt idx="345">
                  <c:v>3.31131121482592E+17</c:v>
                </c:pt>
                <c:pt idx="346">
                  <c:v>3.4355794789987398E+17</c:v>
                </c:pt>
                <c:pt idx="347">
                  <c:v>3.5645113342624301E+17</c:v>
                </c:pt>
                <c:pt idx="348">
                  <c:v>3.6982817978026598E+17</c:v>
                </c:pt>
                <c:pt idx="349">
                  <c:v>3.8370724549227802E+17</c:v>
                </c:pt>
                <c:pt idx="350">
                  <c:v>3.9810717055349798E+17</c:v>
                </c:pt>
                <c:pt idx="351">
                  <c:v>4.1304750199016102E+17</c:v>
                </c:pt>
                <c:pt idx="352">
                  <c:v>4.2854852039743802E+17</c:v>
                </c:pt>
                <c:pt idx="353">
                  <c:v>4.4463126746910797E+17</c:v>
                </c:pt>
                <c:pt idx="354">
                  <c:v>4.6131757456037798E+17</c:v>
                </c:pt>
                <c:pt idx="355">
                  <c:v>4.7863009232263898E+17</c:v>
                </c:pt>
                <c:pt idx="356">
                  <c:v>4.9659232145033498E+17</c:v>
                </c:pt>
                <c:pt idx="357">
                  <c:v>5.1522864458175699E+17</c:v>
                </c:pt>
                <c:pt idx="358">
                  <c:v>5.3456435939697101E+17</c:v>
                </c:pt>
                <c:pt idx="359">
                  <c:v>5.54625712957912E+17</c:v>
                </c:pt>
                <c:pt idx="360">
                  <c:v>5.7543993733715699E+17</c:v>
                </c:pt>
                <c:pt idx="361">
                  <c:v>5.9703528658383501E+17</c:v>
                </c:pt>
                <c:pt idx="362">
                  <c:v>6.1944107507678195E+17</c:v>
                </c:pt>
                <c:pt idx="363">
                  <c:v>6.4268771731701901E+17</c:v>
                </c:pt>
                <c:pt idx="364">
                  <c:v>6.6680676921362406E+17</c:v>
                </c:pt>
                <c:pt idx="365">
                  <c:v>6.9183097091893606E+17</c:v>
                </c:pt>
                <c:pt idx="366">
                  <c:v>7.1779429127135898E+17</c:v>
                </c:pt>
                <c:pt idx="367">
                  <c:v>7.4473197390599002E+17</c:v>
                </c:pt>
                <c:pt idx="368">
                  <c:v>7.7268058509570598E+17</c:v>
                </c:pt>
                <c:pt idx="369">
                  <c:v>8.0167806338768102E+17</c:v>
                </c:pt>
                <c:pt idx="370">
                  <c:v>8.3176377110266995E+17</c:v>
                </c:pt>
                <c:pt idx="371">
                  <c:v>8.6297854776696704E+17</c:v>
                </c:pt>
                <c:pt idx="372">
                  <c:v>8.9536476554959398E+17</c:v>
                </c:pt>
                <c:pt idx="373">
                  <c:v>9.2896638677993997E+17</c:v>
                </c:pt>
                <c:pt idx="374">
                  <c:v>9.6382902362397197E+17</c:v>
                </c:pt>
                <c:pt idx="375">
                  <c:v>9.9999999999999795E+17</c:v>
                </c:pt>
                <c:pt idx="376">
                  <c:v>1.037528415818E+18</c:v>
                </c:pt>
                <c:pt idx="377">
                  <c:v>1.07646521362983E+18</c:v>
                </c:pt>
                <c:pt idx="378">
                  <c:v>1.11686324778056E+18</c:v>
                </c:pt>
                <c:pt idx="379">
                  <c:v>1.1587773561551201E+18</c:v>
                </c:pt>
                <c:pt idx="380">
                  <c:v>1.20226443461741E+18</c:v>
                </c:pt>
                <c:pt idx="381">
                  <c:v>1.2473835142429399E+18</c:v>
                </c:pt>
                <c:pt idx="382">
                  <c:v>1.2941958414499799E+18</c:v>
                </c:pt>
                <c:pt idx="383">
                  <c:v>1.3427649611378601E+18</c:v>
                </c:pt>
                <c:pt idx="384">
                  <c:v>1.3931568029453E+18</c:v>
                </c:pt>
                <c:pt idx="385">
                  <c:v>1.44543977074592E+18</c:v>
                </c:pt>
                <c:pt idx="386">
                  <c:v>1.49968483550237E+18</c:v>
                </c:pt>
                <c:pt idx="387">
                  <c:v>1.5559656316050701E+18</c:v>
                </c:pt>
                <c:pt idx="388">
                  <c:v>1.6143585568264801E+18</c:v>
                </c:pt>
                <c:pt idx="389">
                  <c:v>1.67494287602643E+18</c:v>
                </c:pt>
                <c:pt idx="390">
                  <c:v>1.7378008287493801E+18</c:v>
                </c:pt>
                <c:pt idx="391">
                  <c:v>1.8030177408595599E+18</c:v>
                </c:pt>
                <c:pt idx="392">
                  <c:v>1.8706821403657999E+18</c:v>
                </c:pt>
                <c:pt idx="393">
                  <c:v>1.94088587759278E+18</c:v>
                </c:pt>
                <c:pt idx="394">
                  <c:v>2.01372424986238E+18</c:v>
                </c:pt>
                <c:pt idx="395">
                  <c:v>2.0892961308540401E+18</c:v>
                </c:pt>
                <c:pt idx="396">
                  <c:v>2.16770410481969E+18</c:v>
                </c:pt>
                <c:pt idx="397">
                  <c:v>2.2490546058357801E+18</c:v>
                </c:pt>
                <c:pt idx="398">
                  <c:v>2.3334580622809999E+18</c:v>
                </c:pt>
                <c:pt idx="399">
                  <c:v>2.42102904673617E+18</c:v>
                </c:pt>
                <c:pt idx="400">
                  <c:v>2.5118864315095798E+18</c:v>
                </c:pt>
                <c:pt idx="401">
                  <c:v>2.60615354999889E+18</c:v>
                </c:pt>
                <c:pt idx="402">
                  <c:v>2.7039583641088502E+18</c:v>
                </c:pt>
                <c:pt idx="403">
                  <c:v>2.8054336379517102E+18</c:v>
                </c:pt>
                <c:pt idx="404">
                  <c:v>2.9107171180665902E+18</c:v>
                </c:pt>
                <c:pt idx="405">
                  <c:v>3.0199517204020101E+18</c:v>
                </c:pt>
                <c:pt idx="406">
                  <c:v>3.1332857243155799E+18</c:v>
                </c:pt>
                <c:pt idx="407">
                  <c:v>3.2508729738543498E+18</c:v>
                </c:pt>
                <c:pt idx="408">
                  <c:v>3.3728730865886802E+18</c:v>
                </c:pt>
                <c:pt idx="409">
                  <c:v>3.4994516702835502E+18</c:v>
                </c:pt>
                <c:pt idx="410">
                  <c:v>3.6307805477010099E+18</c:v>
                </c:pt>
                <c:pt idx="411">
                  <c:v>3.7670379898390702E+18</c:v>
                </c:pt>
                <c:pt idx="412">
                  <c:v>3.9084089579240202E+18</c:v>
                </c:pt>
                <c:pt idx="413">
                  <c:v>4.0550853544838298E+18</c:v>
                </c:pt>
                <c:pt idx="414">
                  <c:v>4.2072662838444498E+18</c:v>
                </c:pt>
                <c:pt idx="415">
                  <c:v>4.3651583224016502E+18</c:v>
                </c:pt>
                <c:pt idx="416">
                  <c:v>4.5289757990362199E+18</c:v>
                </c:pt>
                <c:pt idx="417">
                  <c:v>4.6989410860521503E+18</c:v>
                </c:pt>
                <c:pt idx="418">
                  <c:v>4.8752849010338499E+18</c:v>
                </c:pt>
                <c:pt idx="419">
                  <c:v>5.0582466200311501E+18</c:v>
                </c:pt>
                <c:pt idx="420">
                  <c:v>5.2480746024977101E+18</c:v>
                </c:pt>
                <c:pt idx="421">
                  <c:v>5.4450265284242196E+18</c:v>
                </c:pt>
                <c:pt idx="422">
                  <c:v>5.6493697481230203E+18</c:v>
                </c:pt>
                <c:pt idx="423">
                  <c:v>5.8613816451402598E+18</c:v>
                </c:pt>
                <c:pt idx="424">
                  <c:v>6.0813500127871795E+18</c:v>
                </c:pt>
                <c:pt idx="425">
                  <c:v>6.3095734448019599E+18</c:v>
                </c:pt>
                <c:pt idx="426">
                  <c:v>6.5463617406727598E+18</c:v>
                </c:pt>
                <c:pt idx="427">
                  <c:v>6.7920363261718303E+18</c:v>
                </c:pt>
                <c:pt idx="428">
                  <c:v>7.0469306896714895E+18</c:v>
                </c:pt>
                <c:pt idx="429">
                  <c:v>7.3113908348341699E+18</c:v>
                </c:pt>
                <c:pt idx="430">
                  <c:v>7.5857757502918697E+18</c:v>
                </c:pt>
                <c:pt idx="431">
                  <c:v>7.8704578969509898E+18</c:v>
                </c:pt>
                <c:pt idx="432">
                  <c:v>8.1658237135859098E+18</c:v>
                </c:pt>
                <c:pt idx="433">
                  <c:v>8.4722741414059796E+18</c:v>
                </c:pt>
                <c:pt idx="434">
                  <c:v>8.7902251683088302E+18</c:v>
                </c:pt>
                <c:pt idx="435">
                  <c:v>9.1201083935591301E+18</c:v>
                </c:pt>
                <c:pt idx="436">
                  <c:v>9.4623716136579297E+18</c:v>
                </c:pt>
                <c:pt idx="437">
                  <c:v>9.8174794301998203E+18</c:v>
                </c:pt>
                <c:pt idx="438">
                  <c:v>1.01859138805411E+19</c:v>
                </c:pt>
                <c:pt idx="439">
                  <c:v>1.05681750921366E+19</c:v>
                </c:pt>
                <c:pt idx="440">
                  <c:v>1.09647819614318E+19</c:v>
                </c:pt>
                <c:pt idx="441">
                  <c:v>1.13762728582343E+19</c:v>
                </c:pt>
                <c:pt idx="442">
                  <c:v>1.18032063565172E+19</c:v>
                </c:pt>
                <c:pt idx="443">
                  <c:v>1.22461619926505E+19</c:v>
                </c:pt>
                <c:pt idx="444">
                  <c:v>1.27057410520854E+19</c:v>
                </c:pt>
                <c:pt idx="445">
                  <c:v>1.3182567385564E+19</c:v>
                </c:pt>
                <c:pt idx="446">
                  <c:v>1.3677288255958401E+19</c:v>
                </c:pt>
                <c:pt idx="447">
                  <c:v>1.41905752168909E+19</c:v>
                </c:pt>
                <c:pt idx="448">
                  <c:v>1.47231250243271E+19</c:v>
                </c:pt>
                <c:pt idx="449">
                  <c:v>1.52756605823807E+19</c:v>
                </c:pt>
                <c:pt idx="450">
                  <c:v>1.5848931924611101E+19</c:v>
                </c:pt>
                <c:pt idx="451">
                  <c:v>1.6443717232149201E+19</c:v>
                </c:pt>
                <c:pt idx="452">
                  <c:v>1.70608238900311E+19</c:v>
                </c:pt>
                <c:pt idx="453">
                  <c:v>1.7701089583174199E+19</c:v>
                </c:pt>
                <c:pt idx="454">
                  <c:v>1.83653834334835E+19</c:v>
                </c:pt>
                <c:pt idx="455">
                  <c:v>1.9054607179632398E+19</c:v>
                </c:pt>
                <c:pt idx="456">
                  <c:v>1.9769696401118499E+19</c:v>
                </c:pt>
                <c:pt idx="457">
                  <c:v>2.0511621788255601E+19</c:v>
                </c:pt>
                <c:pt idx="458">
                  <c:v>2.12813904598272E+19</c:v>
                </c:pt>
                <c:pt idx="459">
                  <c:v>2.2080047330189001E+19</c:v>
                </c:pt>
                <c:pt idx="460">
                  <c:v>2.2908676527677698E+19</c:v>
                </c:pt>
                <c:pt idx="461">
                  <c:v>2.3768402866248602E+19</c:v>
                </c:pt>
                <c:pt idx="462">
                  <c:v>2.4660393372343398E+19</c:v>
                </c:pt>
                <c:pt idx="463">
                  <c:v>2.5585858869056401E+19</c:v>
                </c:pt>
                <c:pt idx="464">
                  <c:v>2.6546055619755401E+19</c:v>
                </c:pt>
                <c:pt idx="465">
                  <c:v>2.7542287033381601E+19</c:v>
                </c:pt>
                <c:pt idx="466">
                  <c:v>2.8575905433749299E+19</c:v>
                </c:pt>
                <c:pt idx="467">
                  <c:v>2.96483138952436E+19</c:v>
                </c:pt>
                <c:pt idx="468">
                  <c:v>3.07609681474072E+19</c:v>
                </c:pt>
                <c:pt idx="469">
                  <c:v>3.1915378551007601E+19</c:v>
                </c:pt>
                <c:pt idx="470">
                  <c:v>3.3113112148259E+19</c:v>
                </c:pt>
                <c:pt idx="471">
                  <c:v>3.43557947899875E+19</c:v>
                </c:pt>
                <c:pt idx="472">
                  <c:v>3.5645113342624399E+19</c:v>
                </c:pt>
                <c:pt idx="473">
                  <c:v>3.6982817978026697E+19</c:v>
                </c:pt>
                <c:pt idx="474">
                  <c:v>3.8370724549227897E+19</c:v>
                </c:pt>
                <c:pt idx="475">
                  <c:v>3.9810717055349596E+19</c:v>
                </c:pt>
                <c:pt idx="476">
                  <c:v>4.1304750199015899E+19</c:v>
                </c:pt>
                <c:pt idx="477">
                  <c:v>4.2854852039744201E+19</c:v>
                </c:pt>
                <c:pt idx="478">
                  <c:v>4.44631267469109E+19</c:v>
                </c:pt>
                <c:pt idx="479">
                  <c:v>4.6131757456037896E+19</c:v>
                </c:pt>
                <c:pt idx="480">
                  <c:v>4.7863009232264004E+19</c:v>
                </c:pt>
                <c:pt idx="481">
                  <c:v>4.9659232145033601E+19</c:v>
                </c:pt>
                <c:pt idx="482">
                  <c:v>5.1522864458175898E+19</c:v>
                </c:pt>
                <c:pt idx="483">
                  <c:v>5.3456435939697197E+19</c:v>
                </c:pt>
                <c:pt idx="484">
                  <c:v>5.5462571295790998E+19</c:v>
                </c:pt>
                <c:pt idx="485">
                  <c:v>5.7543993733715403E+19</c:v>
                </c:pt>
                <c:pt idx="486">
                  <c:v>5.9703528658383602E+19</c:v>
                </c:pt>
                <c:pt idx="487">
                  <c:v>6.1944107507678396E+19</c:v>
                </c:pt>
                <c:pt idx="488">
                  <c:v>6.4268771731701998E+19</c:v>
                </c:pt>
                <c:pt idx="489">
                  <c:v>6.6680676921361998E+19</c:v>
                </c:pt>
                <c:pt idx="490">
                  <c:v>6.9183097091893797E+19</c:v>
                </c:pt>
                <c:pt idx="491">
                  <c:v>7.17794291271366E+19</c:v>
                </c:pt>
                <c:pt idx="492">
                  <c:v>7.4473197390599094E+19</c:v>
                </c:pt>
                <c:pt idx="493">
                  <c:v>7.7268058509570195E+19</c:v>
                </c:pt>
                <c:pt idx="494">
                  <c:v>8.01678063387677E+19</c:v>
                </c:pt>
                <c:pt idx="495">
                  <c:v>8.3176377110267199E+19</c:v>
                </c:pt>
                <c:pt idx="496">
                  <c:v>8.6297854776696898E+19</c:v>
                </c:pt>
                <c:pt idx="497">
                  <c:v>8.9536476554959602E+19</c:v>
                </c:pt>
                <c:pt idx="498">
                  <c:v>9.2896638677993603E+19</c:v>
                </c:pt>
                <c:pt idx="499">
                  <c:v>9.6382902362396705E+19</c:v>
                </c:pt>
                <c:pt idx="500">
                  <c:v>1E+20</c:v>
                </c:pt>
              </c:numCache>
            </c:numRef>
          </c:xVal>
          <c:yVal>
            <c:numRef>
              <c:f>'Silicon Material Data'!$S$25:$S$525</c:f>
              <c:numCache>
                <c:formatCode>0.000000E+00</c:formatCode>
                <c:ptCount val="501"/>
                <c:pt idx="0">
                  <c:v>4414.7743163956602</c:v>
                </c:pt>
                <c:pt idx="1">
                  <c:v>4255.1570189204504</c:v>
                </c:pt>
                <c:pt idx="2">
                  <c:v>4101.3089689152703</c:v>
                </c:pt>
                <c:pt idx="3">
                  <c:v>3953.0219015592902</c:v>
                </c:pt>
                <c:pt idx="4">
                  <c:v>3810.0950421736402</c:v>
                </c:pt>
                <c:pt idx="5">
                  <c:v>3672.3348397854702</c:v>
                </c:pt>
                <c:pt idx="6">
                  <c:v>3539.55470986105</c:v>
                </c:pt>
                <c:pt idx="7">
                  <c:v>3411.5747859242401</c:v>
                </c:pt>
                <c:pt idx="8">
                  <c:v>3288.2216797830902</c:v>
                </c:pt>
                <c:pt idx="9">
                  <c:v>3169.3282500922801</c:v>
                </c:pt>
                <c:pt idx="10">
                  <c:v>3054.73337898513</c:v>
                </c:pt>
                <c:pt idx="11">
                  <c:v>2944.2817565147702</c:v>
                </c:pt>
                <c:pt idx="12">
                  <c:v>2837.8236726503201</c:v>
                </c:pt>
                <c:pt idx="13">
                  <c:v>2735.2148165799199</c:v>
                </c:pt>
                <c:pt idx="14">
                  <c:v>2636.3160830791098</c:v>
                </c:pt>
                <c:pt idx="15">
                  <c:v>2540.9933857091901</c:v>
                </c:pt>
                <c:pt idx="16">
                  <c:v>2449.1174766167101</c:v>
                </c:pt>
                <c:pt idx="17">
                  <c:v>2360.56377271161</c:v>
                </c:pt>
                <c:pt idx="18">
                  <c:v>2275.2121880076702</c:v>
                </c:pt>
                <c:pt idx="19">
                  <c:v>2192.9469719158601</c:v>
                </c:pt>
                <c:pt idx="20">
                  <c:v>2113.6565532863501</c:v>
                </c:pt>
                <c:pt idx="21">
                  <c:v>2037.2333900022199</c:v>
                </c:pt>
                <c:pt idx="22">
                  <c:v>1963.57382393321</c:v>
                </c:pt>
                <c:pt idx="23">
                  <c:v>1892.57794106394</c:v>
                </c:pt>
                <c:pt idx="24">
                  <c:v>1824.1494366171801</c:v>
                </c:pt>
                <c:pt idx="25">
                  <c:v>1758.19548499805</c:v>
                </c:pt>
                <c:pt idx="26">
                  <c:v>1694.6266143908199</c:v>
                </c:pt>
                <c:pt idx="27">
                  <c:v>1633.3565858455099</c:v>
                </c:pt>
                <c:pt idx="28">
                  <c:v>1574.3022766965801</c:v>
                </c:pt>
                <c:pt idx="29">
                  <c:v>1517.3835681614901</c:v>
                </c:pt>
                <c:pt idx="30">
                  <c:v>1462.5232369717</c:v>
                </c:pt>
                <c:pt idx="31">
                  <c:v>1409.6468508937801</c:v>
                </c:pt>
                <c:pt idx="32">
                  <c:v>1358.6826680030399</c:v>
                </c:pt>
                <c:pt idx="33">
                  <c:v>1309.5615395766399</c:v>
                </c:pt>
                <c:pt idx="34">
                  <c:v>1262.21681647789</c:v>
                </c:pt>
                <c:pt idx="35">
                  <c:v>1216.5842589075601</c:v>
                </c:pt>
                <c:pt idx="36">
                  <c:v>1172.6019494025199</c:v>
                </c:pt>
                <c:pt idx="37">
                  <c:v>1130.21020896593</c:v>
                </c:pt>
                <c:pt idx="38">
                  <c:v>1089.3515162174201</c:v>
                </c:pt>
                <c:pt idx="39">
                  <c:v>1049.9704294553601</c:v>
                </c:pt>
                <c:pt idx="40">
                  <c:v>1012.01351152725</c:v>
                </c:pt>
                <c:pt idx="41">
                  <c:v>975.42925740777196</c:v>
                </c:pt>
                <c:pt idx="42">
                  <c:v>940.16802438755406</c:v>
                </c:pt>
                <c:pt idx="43">
                  <c:v>906.18196477924403</c:v>
                </c:pt>
                <c:pt idx="44">
                  <c:v>873.424961050565</c:v>
                </c:pt>
                <c:pt idx="45">
                  <c:v>841.852563297335</c:v>
                </c:pt>
                <c:pt idx="46">
                  <c:v>811.42192897249299</c:v>
                </c:pt>
                <c:pt idx="47">
                  <c:v>782.09176479010898</c:v>
                </c:pt>
                <c:pt idx="48">
                  <c:v>753.822270726233</c:v>
                </c:pt>
                <c:pt idx="49">
                  <c:v>726.57508604121097</c:v>
                </c:pt>
                <c:pt idx="50">
                  <c:v>700.31323725080495</c:v>
                </c:pt>
                <c:pt idx="51">
                  <c:v>675.00108797595703</c:v>
                </c:pt>
                <c:pt idx="52">
                  <c:v>650.60429060363197</c:v>
                </c:pt>
                <c:pt idx="53">
                  <c:v>627.08973969351098</c:v>
                </c:pt>
                <c:pt idx="54">
                  <c:v>604.42552706766696</c:v>
                </c:pt>
                <c:pt idx="55">
                  <c:v>582.58089852259297</c:v>
                </c:pt>
                <c:pt idx="56">
                  <c:v>561.52621210511597</c:v>
                </c:pt>
                <c:pt idx="57">
                  <c:v>541.23289789583896</c:v>
                </c:pt>
                <c:pt idx="58">
                  <c:v>521.67341924573395</c:v>
                </c:pt>
                <c:pt idx="59">
                  <c:v>502.82123541350501</c:v>
                </c:pt>
                <c:pt idx="60">
                  <c:v>484.65076555318097</c:v>
                </c:pt>
                <c:pt idx="61">
                  <c:v>467.137354003236</c:v>
                </c:pt>
                <c:pt idx="62">
                  <c:v>450.25723683025598</c:v>
                </c:pt>
                <c:pt idx="63">
                  <c:v>433.987509581891</c:v>
                </c:pt>
                <c:pt idx="64">
                  <c:v>418.30609620544601</c:v>
                </c:pt>
                <c:pt idx="65">
                  <c:v>403.19171909000102</c:v>
                </c:pt>
                <c:pt idx="66">
                  <c:v>388.62387019152999</c:v>
                </c:pt>
                <c:pt idx="67">
                  <c:v>374.58278320188498</c:v>
                </c:pt>
                <c:pt idx="68">
                  <c:v>361.04940672395003</c:v>
                </c:pt>
                <c:pt idx="69">
                  <c:v>348.00537841664601</c:v>
                </c:pt>
                <c:pt idx="70">
                  <c:v>335.43300007471299</c:v>
                </c:pt>
                <c:pt idx="71">
                  <c:v>323.31521360953201</c:v>
                </c:pt>
                <c:pt idx="72">
                  <c:v>311.63557789842201</c:v>
                </c:pt>
                <c:pt idx="73">
                  <c:v>300.37824647102599</c:v>
                </c:pt>
                <c:pt idx="74">
                  <c:v>289.52794600254902</c:v>
                </c:pt>
                <c:pt idx="75">
                  <c:v>279.06995558467901</c:v>
                </c:pt>
                <c:pt idx="76">
                  <c:v>268.99008674609797</c:v>
                </c:pt>
                <c:pt idx="77">
                  <c:v>259.27466419547699</c:v>
                </c:pt>
                <c:pt idx="78">
                  <c:v>249.91050726085399</c:v>
                </c:pt>
                <c:pt idx="79">
                  <c:v>240.884912000215</c:v>
                </c:pt>
                <c:pt idx="80">
                  <c:v>232.18563395901799</c:v>
                </c:pt>
                <c:pt idx="81">
                  <c:v>223.80087155127899</c:v>
                </c:pt>
                <c:pt idx="82">
                  <c:v>215.719250041663</c:v>
                </c:pt>
                <c:pt idx="83">
                  <c:v>207.929806106873</c:v>
                </c:pt>
                <c:pt idx="84">
                  <c:v>200.421972955369</c:v>
                </c:pt>
                <c:pt idx="85">
                  <c:v>193.18556598525601</c:v>
                </c:pt>
                <c:pt idx="86">
                  <c:v>186.210768960861</c:v>
                </c:pt>
                <c:pt idx="87">
                  <c:v>179.48812068925599</c:v>
                </c:pt>
                <c:pt idx="88">
                  <c:v>173.00850217865201</c:v>
                </c:pt>
                <c:pt idx="89">
                  <c:v>166.76312426122701</c:v>
                </c:pt>
                <c:pt idx="90">
                  <c:v>160.74351566361401</c:v>
                </c:pt>
                <c:pt idx="91">
                  <c:v>154.94151150883999</c:v>
                </c:pt>
                <c:pt idx="92">
                  <c:v>149.349242234131</c:v>
                </c:pt>
                <c:pt idx="93">
                  <c:v>143.959122909532</c:v>
                </c:pt>
                <c:pt idx="94">
                  <c:v>138.76384294286001</c:v>
                </c:pt>
                <c:pt idx="95">
                  <c:v>133.756356157005</c:v>
                </c:pt>
                <c:pt idx="96">
                  <c:v>128.92987122612399</c:v>
                </c:pt>
                <c:pt idx="97">
                  <c:v>124.277842457749</c:v>
                </c:pt>
                <c:pt idx="98">
                  <c:v>119.793960908286</c:v>
                </c:pt>
                <c:pt idx="99">
                  <c:v>115.472145819866</c:v>
                </c:pt>
                <c:pt idx="100">
                  <c:v>111.306536366911</c:v>
                </c:pt>
                <c:pt idx="101">
                  <c:v>107.291483701229</c:v>
                </c:pt>
                <c:pt idx="102">
                  <c:v>103.421543284821</c:v>
                </c:pt>
                <c:pt idx="103">
                  <c:v>99.691467500014497</c:v>
                </c:pt>
                <c:pt idx="104">
                  <c:v>96.096198526881295</c:v>
                </c:pt>
                <c:pt idx="105">
                  <c:v>92.630861478278206</c:v>
                </c:pt>
                <c:pt idx="106">
                  <c:v>89.290757783188695</c:v>
                </c:pt>
                <c:pt idx="107">
                  <c:v>86.071358809388002</c:v>
                </c:pt>
                <c:pt idx="108">
                  <c:v>82.968299716777693</c:v>
                </c:pt>
                <c:pt idx="109">
                  <c:v>79.977373533040804</c:v>
                </c:pt>
                <c:pt idx="110">
                  <c:v>77.094525443582498</c:v>
                </c:pt>
                <c:pt idx="111">
                  <c:v>74.315847288002402</c:v>
                </c:pt>
                <c:pt idx="112">
                  <c:v>71.637572255630005</c:v>
                </c:pt>
                <c:pt idx="113">
                  <c:v>69.056069772922299</c:v>
                </c:pt>
                <c:pt idx="114">
                  <c:v>66.567840575786704</c:v>
                </c:pt>
                <c:pt idx="115">
                  <c:v>64.169511960136006</c:v>
                </c:pt>
                <c:pt idx="116">
                  <c:v>61.857833204233899</c:v>
                </c:pt>
                <c:pt idx="117">
                  <c:v>59.629671156613902</c:v>
                </c:pt>
                <c:pt idx="118">
                  <c:v>57.482005983584699</c:v>
                </c:pt>
                <c:pt idx="119">
                  <c:v>55.411927070549602</c:v>
                </c:pt>
                <c:pt idx="120">
                  <c:v>53.4166290715754</c:v>
                </c:pt>
                <c:pt idx="121">
                  <c:v>51.493408101851898</c:v>
                </c:pt>
                <c:pt idx="122">
                  <c:v>49.639658067867202</c:v>
                </c:pt>
                <c:pt idx="123">
                  <c:v>47.852867130326999</c:v>
                </c:pt>
                <c:pt idx="124">
                  <c:v>46.130614295006303</c:v>
                </c:pt>
                <c:pt idx="125">
                  <c:v>44.470566126914697</c:v>
                </c:pt>
                <c:pt idx="126">
                  <c:v>42.870473583311103</c:v>
                </c:pt>
                <c:pt idx="127">
                  <c:v>41.3281689612663</c:v>
                </c:pt>
                <c:pt idx="128">
                  <c:v>39.841562955638999</c:v>
                </c:pt>
                <c:pt idx="129">
                  <c:v>38.408641823459803</c:v>
                </c:pt>
                <c:pt idx="130">
                  <c:v>37.0274646508852</c:v>
                </c:pt>
                <c:pt idx="131">
                  <c:v>35.696160719005597</c:v>
                </c:pt>
                <c:pt idx="132">
                  <c:v>34.412926964931003</c:v>
                </c:pt>
                <c:pt idx="133">
                  <c:v>33.176025534714</c:v>
                </c:pt>
                <c:pt idx="134">
                  <c:v>31.983781424780901</c:v>
                </c:pt>
                <c:pt idx="135">
                  <c:v>30.834580208675298</c:v>
                </c:pt>
                <c:pt idx="136">
                  <c:v>29.726865846026499</c:v>
                </c:pt>
                <c:pt idx="137">
                  <c:v>28.659138570766</c:v>
                </c:pt>
                <c:pt idx="138">
                  <c:v>27.6299528557314</c:v>
                </c:pt>
                <c:pt idx="139">
                  <c:v>26.6379154508878</c:v>
                </c:pt>
                <c:pt idx="140">
                  <c:v>25.6816834925108</c:v>
                </c:pt>
                <c:pt idx="141">
                  <c:v>24.759962680758001</c:v>
                </c:pt>
                <c:pt idx="142">
                  <c:v>23.871505523160899</c:v>
                </c:pt>
                <c:pt idx="143">
                  <c:v>23.0151096416486</c:v>
                </c:pt>
                <c:pt idx="144">
                  <c:v>22.189616140807399</c:v>
                </c:pt>
                <c:pt idx="145">
                  <c:v>21.3939080351625</c:v>
                </c:pt>
                <c:pt idx="146">
                  <c:v>20.626908733342201</c:v>
                </c:pt>
                <c:pt idx="147">
                  <c:v>19.887580577073901</c:v>
                </c:pt>
                <c:pt idx="148">
                  <c:v>19.1749234330223</c:v>
                </c:pt>
                <c:pt idx="149">
                  <c:v>18.487973335562799</c:v>
                </c:pt>
                <c:pt idx="150">
                  <c:v>17.825801178645701</c:v>
                </c:pt>
                <c:pt idx="151">
                  <c:v>17.187511454975201</c:v>
                </c:pt>
                <c:pt idx="152">
                  <c:v>16.5722410407942</c:v>
                </c:pt>
                <c:pt idx="153">
                  <c:v>15.979158024622199</c:v>
                </c:pt>
                <c:pt idx="154">
                  <c:v>15.4074605783584</c:v>
                </c:pt>
                <c:pt idx="155">
                  <c:v>14.856375869218001</c:v>
                </c:pt>
                <c:pt idx="156">
                  <c:v>14.325159011023</c:v>
                </c:pt>
                <c:pt idx="157">
                  <c:v>13.8130920534248</c:v>
                </c:pt>
                <c:pt idx="158">
                  <c:v>13.319483007687699</c:v>
                </c:pt>
                <c:pt idx="159">
                  <c:v>12.843664907709501</c:v>
                </c:pt>
                <c:pt idx="160">
                  <c:v>12.384994905004399</c:v>
                </c:pt>
                <c:pt idx="161">
                  <c:v>11.9428533964215</c:v>
                </c:pt>
                <c:pt idx="162">
                  <c:v>11.5166431834131</c:v>
                </c:pt>
                <c:pt idx="163">
                  <c:v>11.105788661712101</c:v>
                </c:pt>
                <c:pt idx="164">
                  <c:v>10.709735040319501</c:v>
                </c:pt>
                <c:pt idx="165">
                  <c:v>10.3279475887404</c:v>
                </c:pt>
                <c:pt idx="166">
                  <c:v>9.9599109114477695</c:v>
                </c:pt>
                <c:pt idx="167">
                  <c:v>9.60512824858864</c:v>
                </c:pt>
                <c:pt idx="168">
                  <c:v>9.2631208019837992</c:v>
                </c:pt>
                <c:pt idx="169">
                  <c:v>8.9334270855061106</c:v>
                </c:pt>
                <c:pt idx="170">
                  <c:v>8.6156022989549204</c:v>
                </c:pt>
                <c:pt idx="171">
                  <c:v>8.3092177245782306</c:v>
                </c:pt>
                <c:pt idx="172">
                  <c:v>8.0138601454215799</c:v>
                </c:pt>
                <c:pt idx="173">
                  <c:v>7.7291312847159999</c:v>
                </c:pt>
                <c:pt idx="174">
                  <c:v>7.4546472655422003</c:v>
                </c:pt>
                <c:pt idx="175">
                  <c:v>7.1900380900394998</c:v>
                </c:pt>
                <c:pt idx="176">
                  <c:v>6.9349471374507097</c:v>
                </c:pt>
                <c:pt idx="177">
                  <c:v>6.6890306803230697</c:v>
                </c:pt>
                <c:pt idx="178">
                  <c:v>6.451957418208</c:v>
                </c:pt>
                <c:pt idx="179">
                  <c:v>6.2234080282262099</c:v>
                </c:pt>
                <c:pt idx="180">
                  <c:v>6.0030747318893596</c:v>
                </c:pt>
                <c:pt idx="181">
                  <c:v>5.7906608775888797</c:v>
                </c:pt>
                <c:pt idx="182">
                  <c:v>5.5858805381863297</c:v>
                </c:pt>
                <c:pt idx="183">
                  <c:v>5.3884581231586601</c:v>
                </c:pt>
                <c:pt idx="184">
                  <c:v>5.1981280047716103</c:v>
                </c:pt>
                <c:pt idx="185">
                  <c:v>5.0146341577745899</c:v>
                </c:pt>
                <c:pt idx="186">
                  <c:v>4.8377298121270798</c:v>
                </c:pt>
                <c:pt idx="187">
                  <c:v>4.6671771182859496</c:v>
                </c:pt>
                <c:pt idx="188">
                  <c:v>4.5027468245990701</c:v>
                </c:pt>
                <c:pt idx="189">
                  <c:v>4.3442179663669798</c:v>
                </c:pt>
                <c:pt idx="190">
                  <c:v>4.1913775661513402</c:v>
                </c:pt>
                <c:pt idx="191">
                  <c:v>4.0440203449225303</c:v>
                </c:pt>
                <c:pt idx="192">
                  <c:v>3.9019484436551402</c:v>
                </c:pt>
                <c:pt idx="193">
                  <c:v>3.7649711549926099</c:v>
                </c:pt>
                <c:pt idx="194">
                  <c:v>3.6329046646176399</c:v>
                </c:pt>
                <c:pt idx="195">
                  <c:v>3.5055718019767399</c:v>
                </c:pt>
                <c:pt idx="196">
                  <c:v>3.3828018000207201</c:v>
                </c:pt>
                <c:pt idx="197">
                  <c:v>3.2644300636352099</c:v>
                </c:pt>
                <c:pt idx="198">
                  <c:v>3.1502979464465399</c:v>
                </c:pt>
                <c:pt idx="199">
                  <c:v>3.04025253570045</c:v>
                </c:pt>
                <c:pt idx="200">
                  <c:v>2.9341464449212</c:v>
                </c:pt>
                <c:pt idx="201">
                  <c:v>2.8318376140700199</c:v>
                </c:pt>
                <c:pt idx="202">
                  <c:v>2.7331891169314901</c:v>
                </c:pt>
                <c:pt idx="203">
                  <c:v>2.63806897546635</c:v>
                </c:pt>
                <c:pt idx="204">
                  <c:v>2.5463499808789898</c:v>
                </c:pt>
                <c:pt idx="205">
                  <c:v>2.4579095211564002</c:v>
                </c:pt>
                <c:pt idx="206">
                  <c:v>2.3726294148449001</c:v>
                </c:pt>
                <c:pt idx="207">
                  <c:v>2.29039575083881</c:v>
                </c:pt>
                <c:pt idx="208">
                  <c:v>2.21109873396346</c:v>
                </c:pt>
                <c:pt idx="209">
                  <c:v>2.1346325361434402</c:v>
                </c:pt>
                <c:pt idx="210">
                  <c:v>2.0608951529534201</c:v>
                </c:pt>
                <c:pt idx="211">
                  <c:v>1.98978826535759</c:v>
                </c:pt>
                <c:pt idx="212">
                  <c:v>1.92121710644926</c:v>
                </c:pt>
                <c:pt idx="213">
                  <c:v>1.85509033301047</c:v>
                </c:pt>
                <c:pt idx="214">
                  <c:v>1.7913199017168899</c:v>
                </c:pt>
                <c:pt idx="215">
                  <c:v>1.72982094981992</c:v>
                </c:pt>
                <c:pt idx="216">
                  <c:v>1.67051168014442</c:v>
                </c:pt>
                <c:pt idx="217">
                  <c:v>1.6133132502456</c:v>
                </c:pt>
                <c:pt idx="218">
                  <c:v>1.5581496655748499</c:v>
                </c:pt>
                <c:pt idx="219">
                  <c:v>1.50494767650945</c:v>
                </c:pt>
                <c:pt idx="220">
                  <c:v>1.45363667910635</c:v>
                </c:pt>
                <c:pt idx="221">
                  <c:v>1.40414861944547</c:v>
                </c:pt>
                <c:pt idx="222">
                  <c:v>1.35641790143246</c:v>
                </c:pt>
                <c:pt idx="223">
                  <c:v>1.31038129793609</c:v>
                </c:pt>
                <c:pt idx="224">
                  <c:v>1.2659778651393501</c:v>
                </c:pt>
                <c:pt idx="225">
                  <c:v>1.2231488599882301</c:v>
                </c:pt>
                <c:pt idx="226">
                  <c:v>1.1818376606261001</c:v>
                </c:pt>
                <c:pt idx="227">
                  <c:v>1.1419896897056301</c:v>
                </c:pt>
                <c:pt idx="228">
                  <c:v>1.10355234047427</c:v>
                </c:pt>
                <c:pt idx="229">
                  <c:v>1.0664749055328799</c:v>
                </c:pt>
                <c:pt idx="230">
                  <c:v>1.03070850817091</c:v>
                </c:pt>
                <c:pt idx="231">
                  <c:v>0.99620603618487202</c:v>
                </c:pt>
                <c:pt idx="232">
                  <c:v>0.96292207809032904</c:v>
                </c:pt>
                <c:pt idx="233">
                  <c:v>0.93081286164081001</c:v>
                </c:pt>
                <c:pt idx="234">
                  <c:v>0.89983619457020803</c:v>
                </c:pt>
                <c:pt idx="235">
                  <c:v>0.86995140747829103</c:v>
                </c:pt>
                <c:pt idx="236">
                  <c:v>0.841119298781697</c:v>
                </c:pt>
                <c:pt idx="237">
                  <c:v>0.81330208165586704</c:v>
                </c:pt>
                <c:pt idx="238">
                  <c:v>0.78646333289575598</c:v>
                </c:pt>
                <c:pt idx="239">
                  <c:v>0.76056794362602298</c:v>
                </c:pt>
                <c:pt idx="240">
                  <c:v>0.73558188669611502</c:v>
                </c:pt>
                <c:pt idx="241">
                  <c:v>0.71147290417690101</c:v>
                </c:pt>
                <c:pt idx="242">
                  <c:v>0.68820937367969903</c:v>
                </c:pt>
                <c:pt idx="243">
                  <c:v>0.66576098543681494</c:v>
                </c:pt>
                <c:pt idx="244">
                  <c:v>0.64409852304408099</c:v>
                </c:pt>
                <c:pt idx="245">
                  <c:v>0.62319382394467804</c:v>
                </c:pt>
                <c:pt idx="246">
                  <c:v>0.60301974134199798</c:v>
                </c:pt>
                <c:pt idx="247">
                  <c:v>0.58355010748987901</c:v>
                </c:pt>
                <c:pt idx="248">
                  <c:v>0.56475969831042006</c:v>
                </c:pt>
                <c:pt idx="249">
                  <c:v>0.546624199291327</c:v>
                </c:pt>
                <c:pt idx="250">
                  <c:v>0.52912017261653499</c:v>
                </c:pt>
                <c:pt idx="251">
                  <c:v>0.51222502548548399</c:v>
                </c:pt>
                <c:pt idx="252">
                  <c:v>0.49591697957806702</c:v>
                </c:pt>
                <c:pt idx="253">
                  <c:v>0.48017504162383101</c:v>
                </c:pt>
                <c:pt idx="254">
                  <c:v>0.46497897503547297</c:v>
                </c:pt>
                <c:pt idx="255">
                  <c:v>0.45030927256812497</c:v>
                </c:pt>
                <c:pt idx="256">
                  <c:v>0.43614712996738803</c:v>
                </c:pt>
                <c:pt idx="257">
                  <c:v>0.42247442057026902</c:v>
                </c:pt>
                <c:pt idx="258">
                  <c:v>0.40927367082463501</c:v>
                </c:pt>
                <c:pt idx="259">
                  <c:v>0.39652803669393299</c:v>
                </c:pt>
                <c:pt idx="260">
                  <c:v>0.38422128091513302</c:v>
                </c:pt>
                <c:pt idx="261">
                  <c:v>0.372337751079096</c:v>
                </c:pt>
                <c:pt idx="262">
                  <c:v>0.36086235850355503</c:v>
                </c:pt>
                <c:pt idx="263">
                  <c:v>0.34978055787010798</c:v>
                </c:pt>
                <c:pt idx="264">
                  <c:v>0.33907832759752599</c:v>
                </c:pt>
                <c:pt idx="265">
                  <c:v>0.32874215092481401</c:v>
                </c:pt>
                <c:pt idx="266">
                  <c:v>0.31875899767828297</c:v>
                </c:pt>
                <c:pt idx="267">
                  <c:v>0.30911630669795997</c:v>
                </c:pt>
                <c:pt idx="268">
                  <c:v>0.29980196889944899</c:v>
                </c:pt>
                <c:pt idx="269">
                  <c:v>0.29080431094826098</c:v>
                </c:pt>
                <c:pt idx="270">
                  <c:v>0.28211207952449302</c:v>
                </c:pt>
                <c:pt idx="271">
                  <c:v>0.27371442615645403</c:v>
                </c:pt>
                <c:pt idx="272">
                  <c:v>0.26560089260270697</c:v>
                </c:pt>
                <c:pt idx="273">
                  <c:v>0.25776139676266302</c:v>
                </c:pt>
                <c:pt idx="274">
                  <c:v>0.25018621909660599</c:v>
                </c:pt>
                <c:pt idx="275">
                  <c:v>0.24286598953675001</c:v>
                </c:pt>
                <c:pt idx="276">
                  <c:v>0.235791674871519</c:v>
                </c:pt>
                <c:pt idx="277">
                  <c:v>0.22895456658598201</c:v>
                </c:pt>
                <c:pt idx="278">
                  <c:v>0.222346269141907</c:v>
                </c:pt>
                <c:pt idx="279">
                  <c:v>0.21595868868153001</c:v>
                </c:pt>
                <c:pt idx="280">
                  <c:v>0.20978402213973299</c:v>
                </c:pt>
                <c:pt idx="281">
                  <c:v>0.203814746749822</c:v>
                </c:pt>
                <c:pt idx="282">
                  <c:v>0.198043609928686</c:v>
                </c:pt>
                <c:pt idx="283">
                  <c:v>0.19246361952760199</c:v>
                </c:pt>
                <c:pt idx="284">
                  <c:v>0.18706803443543199</c:v>
                </c:pt>
                <c:pt idx="285">
                  <c:v>0.181850355521497</c:v>
                </c:pt>
                <c:pt idx="286">
                  <c:v>0.17680431690578399</c:v>
                </c:pt>
                <c:pt idx="287">
                  <c:v>0.171923877544678</c:v>
                </c:pt>
                <c:pt idx="288">
                  <c:v>0.16720321312075501</c:v>
                </c:pt>
                <c:pt idx="289">
                  <c:v>0.16263670822566001</c:v>
                </c:pt>
                <c:pt idx="290">
                  <c:v>0.15821894882541199</c:v>
                </c:pt>
                <c:pt idx="291">
                  <c:v>0.15394471499794099</c:v>
                </c:pt>
                <c:pt idx="292">
                  <c:v>0.14980897393297099</c:v>
                </c:pt>
                <c:pt idx="293">
                  <c:v>0.14580687318473101</c:v>
                </c:pt>
                <c:pt idx="294">
                  <c:v>0.14193373416834601</c:v>
                </c:pt>
                <c:pt idx="295">
                  <c:v>0.13818504589105099</c:v>
                </c:pt>
                <c:pt idx="296">
                  <c:v>0.13455645890970899</c:v>
                </c:pt>
                <c:pt idx="297">
                  <c:v>0.13104377950643201</c:v>
                </c:pt>
                <c:pt idx="298">
                  <c:v>0.12764296407435199</c:v>
                </c:pt>
                <c:pt idx="299">
                  <c:v>0.124350113705934</c:v>
                </c:pt>
                <c:pt idx="300">
                  <c:v>0.121161468976452</c:v>
                </c:pt>
                <c:pt idx="301">
                  <c:v>0.11807340491552699</c:v>
                </c:pt>
                <c:pt idx="302">
                  <c:v>0.115082426159877</c:v>
                </c:pt>
                <c:pt idx="303">
                  <c:v>0.11218516228068599</c:v>
                </c:pt>
                <c:pt idx="304">
                  <c:v>0.109378363279203</c:v>
                </c:pt>
                <c:pt idx="305">
                  <c:v>0.106658895244453</c:v>
                </c:pt>
                <c:pt idx="306">
                  <c:v>0.10402373616711599</c:v>
                </c:pt>
                <c:pt idx="307">
                  <c:v>0.101469971903863</c:v>
                </c:pt>
                <c:pt idx="308">
                  <c:v>9.8994792286651603E-2</c:v>
                </c:pt>
                <c:pt idx="309">
                  <c:v>9.6595487371637506E-2</c:v>
                </c:pt>
                <c:pt idx="310">
                  <c:v>9.4269443822596194E-2</c:v>
                </c:pt>
                <c:pt idx="311">
                  <c:v>9.2014141423889098E-2</c:v>
                </c:pt>
                <c:pt idx="312">
                  <c:v>8.9827149718200106E-2</c:v>
                </c:pt>
                <c:pt idx="313">
                  <c:v>8.7706124764440202E-2</c:v>
                </c:pt>
                <c:pt idx="314">
                  <c:v>8.5648806011359102E-2</c:v>
                </c:pt>
                <c:pt idx="315">
                  <c:v>8.3653013282580596E-2</c:v>
                </c:pt>
                <c:pt idx="316">
                  <c:v>8.1716643868912406E-2</c:v>
                </c:pt>
                <c:pt idx="317">
                  <c:v>7.9837669723922894E-2</c:v>
                </c:pt>
                <c:pt idx="318">
                  <c:v>7.8014134758933304E-2</c:v>
                </c:pt>
                <c:pt idx="319">
                  <c:v>7.6244152233680404E-2</c:v>
                </c:pt>
                <c:pt idx="320">
                  <c:v>7.4525902239057806E-2</c:v>
                </c:pt>
                <c:pt idx="321">
                  <c:v>7.2857629268450796E-2</c:v>
                </c:pt>
                <c:pt idx="322">
                  <c:v>7.1237639874302996E-2</c:v>
                </c:pt>
                <c:pt idx="323">
                  <c:v>6.9664538319488101E-2</c:v>
                </c:pt>
                <c:pt idx="324">
                  <c:v>6.8136290273982103E-2</c:v>
                </c:pt>
                <c:pt idx="325">
                  <c:v>6.6651596822426801E-2</c:v>
                </c:pt>
                <c:pt idx="326">
                  <c:v>6.5208990992611696E-2</c:v>
                </c:pt>
                <c:pt idx="327">
                  <c:v>6.3807057325241598E-2</c:v>
                </c:pt>
                <c:pt idx="328">
                  <c:v>6.24444299791692E-2</c:v>
                </c:pt>
                <c:pt idx="329">
                  <c:v>6.1119790899680199E-2</c:v>
                </c:pt>
                <c:pt idx="330">
                  <c:v>5.9831868048914501E-2</c:v>
                </c:pt>
                <c:pt idx="331">
                  <c:v>5.8579433695961303E-2</c:v>
                </c:pt>
                <c:pt idx="332">
                  <c:v>5.73613027642631E-2</c:v>
                </c:pt>
                <c:pt idx="333">
                  <c:v>5.6176331234032401E-2</c:v>
                </c:pt>
                <c:pt idx="334">
                  <c:v>5.5023414597486997E-2</c:v>
                </c:pt>
                <c:pt idx="335">
                  <c:v>5.39014863647794E-2</c:v>
                </c:pt>
                <c:pt idx="336">
                  <c:v>5.28095166185873E-2</c:v>
                </c:pt>
                <c:pt idx="337">
                  <c:v>5.1746510615410801E-2</c:v>
                </c:pt>
                <c:pt idx="338">
                  <c:v>5.0711507431712897E-2</c:v>
                </c:pt>
                <c:pt idx="339">
                  <c:v>4.9703578653117898E-2</c:v>
                </c:pt>
                <c:pt idx="340">
                  <c:v>4.8721827104977501E-2</c:v>
                </c:pt>
                <c:pt idx="341">
                  <c:v>4.77653856227006E-2</c:v>
                </c:pt>
                <c:pt idx="342">
                  <c:v>4.6833415860340601E-2</c:v>
                </c:pt>
                <c:pt idx="343">
                  <c:v>4.59251071360341E-2</c:v>
                </c:pt>
                <c:pt idx="344">
                  <c:v>4.5039675312985999E-2</c:v>
                </c:pt>
                <c:pt idx="345">
                  <c:v>4.4176361714813497E-2</c:v>
                </c:pt>
                <c:pt idx="346">
                  <c:v>4.3334432074174603E-2</c:v>
                </c:pt>
                <c:pt idx="347">
                  <c:v>4.2513175513740502E-2</c:v>
                </c:pt>
                <c:pt idx="348">
                  <c:v>4.1711903558707797E-2</c:v>
                </c:pt>
                <c:pt idx="349">
                  <c:v>4.09299491801947E-2</c:v>
                </c:pt>
                <c:pt idx="350">
                  <c:v>4.0166665869027701E-2</c:v>
                </c:pt>
                <c:pt idx="351">
                  <c:v>3.9421426739605303E-2</c:v>
                </c:pt>
                <c:pt idx="352">
                  <c:v>3.8693623663708002E-2</c:v>
                </c:pt>
                <c:pt idx="353">
                  <c:v>3.7982666434339299E-2</c:v>
                </c:pt>
                <c:pt idx="354">
                  <c:v>3.7287981959898499E-2</c:v>
                </c:pt>
                <c:pt idx="355">
                  <c:v>3.6609013489226398E-2</c:v>
                </c:pt>
                <c:pt idx="356">
                  <c:v>3.5944933457099003E-2</c:v>
                </c:pt>
                <c:pt idx="357">
                  <c:v>3.52957646044895E-2</c:v>
                </c:pt>
                <c:pt idx="358">
                  <c:v>3.46607307095467E-2</c:v>
                </c:pt>
                <c:pt idx="359">
                  <c:v>3.4039333255177197E-2</c:v>
                </c:pt>
                <c:pt idx="360">
                  <c:v>3.3431086684687798E-2</c:v>
                </c:pt>
                <c:pt idx="361">
                  <c:v>3.2835517854120602E-2</c:v>
                </c:pt>
                <c:pt idx="362">
                  <c:v>3.2252165513661703E-2</c:v>
                </c:pt>
                <c:pt idx="363">
                  <c:v>3.1680579834740402E-2</c:v>
                </c:pt>
                <c:pt idx="364">
                  <c:v>3.1120321986018201E-2</c:v>
                </c:pt>
                <c:pt idx="365">
                  <c:v>3.0570963761733901E-2</c:v>
                </c:pt>
                <c:pt idx="366">
                  <c:v>3.0032087266076798E-2</c:v>
                </c:pt>
                <c:pt idx="367">
                  <c:v>2.95032846574164E-2</c:v>
                </c:pt>
                <c:pt idx="368">
                  <c:v>2.8984157956283702E-2</c:v>
                </c:pt>
                <c:pt idx="369">
                  <c:v>2.8474318920963401E-2</c:v>
                </c:pt>
                <c:pt idx="370">
                  <c:v>2.79733889943896E-2</c:v>
                </c:pt>
                <c:pt idx="371">
                  <c:v>2.7480999325718802E-2</c:v>
                </c:pt>
                <c:pt idx="372">
                  <c:v>2.6996790869440401E-2</c:v>
                </c:pt>
                <c:pt idx="373">
                  <c:v>2.65204145641698E-2</c:v>
                </c:pt>
                <c:pt idx="374">
                  <c:v>2.6051531592301801E-2</c:v>
                </c:pt>
                <c:pt idx="375">
                  <c:v>2.5589813720482298E-2</c:v>
                </c:pt>
                <c:pt idx="376">
                  <c:v>2.5134943719345399E-2</c:v>
                </c:pt>
                <c:pt idx="377">
                  <c:v>2.4686615859163201E-2</c:v>
                </c:pt>
                <c:pt idx="378">
                  <c:v>2.42445364759694E-2</c:v>
                </c:pt>
                <c:pt idx="379">
                  <c:v>2.3808424600350798E-2</c:v>
                </c:pt>
                <c:pt idx="380">
                  <c:v>2.33780126385051E-2</c:v>
                </c:pt>
                <c:pt idx="381">
                  <c:v>2.2953328136186502E-2</c:v>
                </c:pt>
                <c:pt idx="382">
                  <c:v>2.2533581559321302E-2</c:v>
                </c:pt>
                <c:pt idx="383">
                  <c:v>2.2118818865369198E-2</c:v>
                </c:pt>
                <c:pt idx="384">
                  <c:v>2.1708833174910899E-2</c:v>
                </c:pt>
                <c:pt idx="385">
                  <c:v>2.1303434582222801E-2</c:v>
                </c:pt>
                <c:pt idx="386">
                  <c:v>2.09024508107459E-2</c:v>
                </c:pt>
                <c:pt idx="387">
                  <c:v>2.0505727741676201E-2</c:v>
                </c:pt>
                <c:pt idx="388">
                  <c:v>2.01131298195069E-2</c:v>
                </c:pt>
                <c:pt idx="389">
                  <c:v>1.9724540307065299E-2</c:v>
                </c:pt>
                <c:pt idx="390">
                  <c:v>1.9339861364316799E-2</c:v>
                </c:pt>
                <c:pt idx="391">
                  <c:v>1.8959013928261801E-2</c:v>
                </c:pt>
                <c:pt idx="392">
                  <c:v>1.8581937375659701E-2</c:v>
                </c:pt>
                <c:pt idx="393">
                  <c:v>1.82085889560809E-2</c:v>
                </c:pt>
                <c:pt idx="394">
                  <c:v>1.7838942989769801E-2</c:v>
                </c:pt>
                <c:pt idx="395">
                  <c:v>1.7472989832828401E-2</c:v>
                </c:pt>
                <c:pt idx="396">
                  <c:v>1.7110734620964099E-2</c:v>
                </c:pt>
                <c:pt idx="397">
                  <c:v>1.67521958121136E-2</c:v>
                </c:pt>
                <c:pt idx="398">
                  <c:v>1.6397403557180199E-2</c:v>
                </c:pt>
                <c:pt idx="399">
                  <c:v>1.6046397936395802E-2</c:v>
                </c:pt>
                <c:pt idx="400">
                  <c:v>1.5699227105926E-2</c:v>
                </c:pt>
                <c:pt idx="401">
                  <c:v>1.53559454047697E-2</c:v>
                </c:pt>
                <c:pt idx="402">
                  <c:v>1.5016611475345699E-2</c:v>
                </c:pt>
                <c:pt idx="403">
                  <c:v>1.46812864520946E-2</c:v>
                </c:pt>
                <c:pt idx="404">
                  <c:v>1.43500322707465E-2</c:v>
                </c:pt>
                <c:pt idx="405">
                  <c:v>1.40229101466177E-2</c:v>
                </c:pt>
                <c:pt idx="406">
                  <c:v>1.36998099701307E-2</c:v>
                </c:pt>
                <c:pt idx="407">
                  <c:v>1.3381141845817599E-2</c:v>
                </c:pt>
                <c:pt idx="408">
                  <c:v>1.30667726579546E-2</c:v>
                </c:pt>
                <c:pt idx="409">
                  <c:v>1.27567501152808E-2</c:v>
                </c:pt>
                <c:pt idx="410">
                  <c:v>1.2451117184277299E-2</c:v>
                </c:pt>
                <c:pt idx="411">
                  <c:v>1.2149912170714599E-2</c:v>
                </c:pt>
                <c:pt idx="412">
                  <c:v>1.18531689535774E-2</c:v>
                </c:pt>
                <c:pt idx="413">
                  <c:v>1.1560917413437901E-2</c:v>
                </c:pt>
                <c:pt idx="414">
                  <c:v>1.1273184010584201E-2</c:v>
                </c:pt>
                <c:pt idx="415">
                  <c:v>1.09899924624033E-2</c:v>
                </c:pt>
                <c:pt idx="416">
                  <c:v>1.0711364466368899E-2</c:v>
                </c:pt>
                <c:pt idx="417">
                  <c:v>1.04373204146988E-2</c:v>
                </c:pt>
                <c:pt idx="418">
                  <c:v>1.0167880049328899E-2</c:v>
                </c:pt>
                <c:pt idx="419">
                  <c:v>9.9030630111627896E-3</c:v>
                </c:pt>
                <c:pt idx="420">
                  <c:v>9.6428892452714299E-3</c:v>
                </c:pt>
                <c:pt idx="421">
                  <c:v>9.3873792334114598E-3</c:v>
                </c:pt>
                <c:pt idx="422">
                  <c:v>9.1365540362963807E-3</c:v>
                </c:pt>
                <c:pt idx="423">
                  <c:v>8.8904351398444402E-3</c:v>
                </c:pt>
                <c:pt idx="424">
                  <c:v>8.6490441114098308E-3</c:v>
                </c:pt>
                <c:pt idx="425">
                  <c:v>8.4124660651642303E-3</c:v>
                </c:pt>
                <c:pt idx="426">
                  <c:v>8.1805814743505893E-3</c:v>
                </c:pt>
                <c:pt idx="427">
                  <c:v>7.9534858443746099E-3</c:v>
                </c:pt>
                <c:pt idx="428">
                  <c:v>7.7311944326935904E-3</c:v>
                </c:pt>
                <c:pt idx="429">
                  <c:v>7.5137188894515003E-3</c:v>
                </c:pt>
                <c:pt idx="430">
                  <c:v>7.3010664150625001E-3</c:v>
                </c:pt>
                <c:pt idx="431">
                  <c:v>7.0932389517019898E-3</c:v>
                </c:pt>
                <c:pt idx="432">
                  <c:v>6.8902324624049403E-3</c:v>
                </c:pt>
                <c:pt idx="433">
                  <c:v>6.6920363269659701E-3</c:v>
                </c:pt>
                <c:pt idx="434">
                  <c:v>6.4986328764438696E-3</c:v>
                </c:pt>
                <c:pt idx="435">
                  <c:v>6.3099970801241698E-3</c:v>
                </c:pt>
                <c:pt idx="436">
                  <c:v>6.1260963908437299E-3</c:v>
                </c:pt>
                <c:pt idx="437">
                  <c:v>5.9468907471220602E-3</c:v>
                </c:pt>
                <c:pt idx="438">
                  <c:v>5.7723327239821197E-3</c:v>
                </c:pt>
                <c:pt idx="439">
                  <c:v>5.6023678189535599E-3</c:v>
                </c:pt>
                <c:pt idx="440">
                  <c:v>5.4369348556975797E-3</c:v>
                </c:pt>
                <c:pt idx="441">
                  <c:v>5.2759664850178202E-3</c:v>
                </c:pt>
                <c:pt idx="442">
                  <c:v>5.1193730724024902E-3</c:v>
                </c:pt>
                <c:pt idx="443">
                  <c:v>4.9671137407023298E-3</c:v>
                </c:pt>
                <c:pt idx="444">
                  <c:v>4.8190851756548499E-3</c:v>
                </c:pt>
                <c:pt idx="445">
                  <c:v>4.6752016893657601E-3</c:v>
                </c:pt>
                <c:pt idx="446">
                  <c:v>4.5353746179953901E-3</c:v>
                </c:pt>
                <c:pt idx="447">
                  <c:v>4.3995129838397097E-3</c:v>
                </c:pt>
                <c:pt idx="448">
                  <c:v>4.2675241251393199E-3</c:v>
                </c:pt>
                <c:pt idx="449">
                  <c:v>4.1393142864413297E-3</c:v>
                </c:pt>
                <c:pt idx="450">
                  <c:v>4.0147891627744098E-3</c:v>
                </c:pt>
                <c:pt idx="451">
                  <c:v>3.8938543932427001E-3</c:v>
                </c:pt>
                <c:pt idx="452">
                  <c:v>3.7764160017111099E-3</c:v>
                </c:pt>
                <c:pt idx="453">
                  <c:v>3.6623807840086399E-3</c:v>
                </c:pt>
                <c:pt idx="454">
                  <c:v>3.5516566425159101E-3</c:v>
                </c:pt>
                <c:pt idx="455">
                  <c:v>3.4441528701336498E-3</c:v>
                </c:pt>
                <c:pt idx="456">
                  <c:v>3.3397803864775501E-3</c:v>
                </c:pt>
                <c:pt idx="457">
                  <c:v>3.2384519297387702E-3</c:v>
                </c:pt>
                <c:pt idx="458">
                  <c:v>3.1400822080246901E-3</c:v>
                </c:pt>
                <c:pt idx="459">
                  <c:v>3.04458801418636E-3</c:v>
                </c:pt>
                <c:pt idx="460">
                  <c:v>2.9518883081825699E-3</c:v>
                </c:pt>
                <c:pt idx="461">
                  <c:v>2.8619042709572499E-3</c:v>
                </c:pt>
                <c:pt idx="462">
                  <c:v>2.7745593336457402E-3</c:v>
                </c:pt>
                <c:pt idx="463">
                  <c:v>2.6897791857026202E-3</c:v>
                </c:pt>
                <c:pt idx="464">
                  <c:v>2.60749176527809E-3</c:v>
                </c:pt>
                <c:pt idx="465">
                  <c:v>2.5276272348819101E-3</c:v>
                </c:pt>
                <c:pt idx="466">
                  <c:v>2.45011794507363E-3</c:v>
                </c:pt>
                <c:pt idx="467">
                  <c:v>2.3748983886197898E-3</c:v>
                </c:pt>
                <c:pt idx="468">
                  <c:v>2.30190514726794E-3</c:v>
                </c:pt>
                <c:pt idx="469">
                  <c:v>2.23107683301093E-3</c:v>
                </c:pt>
                <c:pt idx="470">
                  <c:v>2.1623540254573801E-3</c:v>
                </c:pt>
                <c:pt idx="471">
                  <c:v>2.09567920668563E-3</c:v>
                </c:pt>
                <c:pt idx="472">
                  <c:v>2.0309966947423298E-3</c:v>
                </c:pt>
                <c:pt idx="473">
                  <c:v>1.9682525767521198E-3</c:v>
                </c:pt>
                <c:pt idx="474">
                  <c:v>1.90739464243144E-3</c:v>
                </c:pt>
                <c:pt idx="475">
                  <c:v>1.84837268808554E-3</c:v>
                </c:pt>
                <c:pt idx="476">
                  <c:v>1.7911368977316E-3</c:v>
                </c:pt>
                <c:pt idx="477">
                  <c:v>1.7356402453223699E-3</c:v>
                </c:pt>
                <c:pt idx="478">
                  <c:v>1.68183669067439E-3</c:v>
                </c:pt>
                <c:pt idx="479">
                  <c:v>1.62968158852014E-3</c:v>
                </c:pt>
                <c:pt idx="480">
                  <c:v>1.5791316336652001E-3</c:v>
                </c:pt>
                <c:pt idx="481">
                  <c:v>1.53014480880115E-3</c:v>
                </c:pt>
                <c:pt idx="482">
                  <c:v>1.48268033499361E-3</c:v>
                </c:pt>
                <c:pt idx="483">
                  <c:v>1.4366986248213599E-3</c:v>
                </c:pt>
                <c:pt idx="484">
                  <c:v>1.3921612381085501E-3</c:v>
                </c:pt>
                <c:pt idx="485">
                  <c:v>1.34903084016614E-3</c:v>
                </c:pt>
                <c:pt idx="486">
                  <c:v>1.30727116243686E-3</c:v>
                </c:pt>
                <c:pt idx="487">
                  <c:v>1.26684696542217E-3</c:v>
                </c:pt>
                <c:pt idx="488">
                  <c:v>1.2277240037571299E-3</c:v>
                </c:pt>
                <c:pt idx="489">
                  <c:v>1.18986899328996E-3</c:v>
                </c:pt>
                <c:pt idx="490">
                  <c:v>1.1532495800171E-3</c:v>
                </c:pt>
                <c:pt idx="491">
                  <c:v>1.11783431072006E-3</c:v>
                </c:pt>
                <c:pt idx="492">
                  <c:v>1.0835926051481299E-3</c:v>
                </c:pt>
                <c:pt idx="493">
                  <c:v>1.05049472959011E-3</c:v>
                </c:pt>
                <c:pt idx="494">
                  <c:v>1.0185117716780801E-3</c:v>
                </c:pt>
                <c:pt idx="495">
                  <c:v>9.8761561626688589E-4</c:v>
                </c:pt>
                <c:pt idx="496">
                  <c:v>9.5777892223445303E-4</c:v>
                </c:pt>
                <c:pt idx="497">
                  <c:v>9.2897510004928598E-4</c:v>
                </c:pt>
                <c:pt idx="498">
                  <c:v>9.0117828995333596E-4</c:v>
                </c:pt>
                <c:pt idx="499">
                  <c:v>8.7436334060980096E-4</c:v>
                </c:pt>
                <c:pt idx="500">
                  <c:v>8.4850578806712495E-4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0-4B87-88C7-E773F14D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73888"/>
        <c:axId val="2020572640"/>
      </c:scatterChart>
      <c:valAx>
        <c:axId val="2020573888"/>
        <c:scaling>
          <c:logBase val="10"/>
          <c:orientation val="minMax"/>
          <c:min val="1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Dopant concentration (cm⁻³)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2640"/>
        <c:crosses val="autoZero"/>
        <c:crossBetween val="midCat"/>
      </c:valAx>
      <c:valAx>
        <c:axId val="202057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b="1"/>
                  <a:t>Energy Band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20205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315910</xdr:colOff>
      <xdr:row>3</xdr:row>
      <xdr:rowOff>139699</xdr:rowOff>
    </xdr:from>
    <xdr:to>
      <xdr:col>3</xdr:col>
      <xdr:colOff>75406</xdr:colOff>
      <xdr:row>22</xdr:row>
      <xdr:rowOff>34923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AFAFD-3589-0070-96BA-7639D110B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309610</xdr:colOff>
      <xdr:row>3</xdr:row>
      <xdr:rowOff>139699</xdr:rowOff>
    </xdr:from>
    <xdr:to>
      <xdr:col>6</xdr:col>
      <xdr:colOff>73073</xdr:colOff>
      <xdr:row>22</xdr:row>
      <xdr:rowOff>34923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180E0-9C12-4DC8-BE44-3B3210C35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1544411</xdr:colOff>
      <xdr:row>4</xdr:row>
      <xdr:rowOff>27215</xdr:rowOff>
    </xdr:from>
    <xdr:to>
      <xdr:col>10</xdr:col>
      <xdr:colOff>1709283</xdr:colOff>
      <xdr:row>22</xdr:row>
      <xdr:rowOff>92528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C92367-8461-4923-97C4-7EAB817FA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1027342</xdr:colOff>
      <xdr:row>3</xdr:row>
      <xdr:rowOff>81643</xdr:rowOff>
    </xdr:from>
    <xdr:to>
      <xdr:col>15</xdr:col>
      <xdr:colOff>1192214</xdr:colOff>
      <xdr:row>21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D7E559-FE78-43BB-80E2-11D74AE06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2224768</xdr:colOff>
      <xdr:row>3</xdr:row>
      <xdr:rowOff>40822</xdr:rowOff>
    </xdr:from>
    <xdr:to>
      <xdr:col>22</xdr:col>
      <xdr:colOff>321355</xdr:colOff>
      <xdr:row>21</xdr:row>
      <xdr:rowOff>112939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48F58-E7D6-41CF-BBF8-16B49FD47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34FCE-DC91-4E23-BC1D-563B55559594}" name="Table1" displayName="Table1" ref="B24:C526" headerRowDxfId="53" dataDxfId="51" totalsRowDxfId="49" headerRowBorderDxfId="52" tableBorderDxfId="50" totalsRowBorderDxfId="48">
  <autoFilter ref="B24:C526" xr:uid="{00000000-0009-0000-0100-000001000000}"/>
  <sortState xmlns:xlrd2="http://schemas.microsoft.com/office/spreadsheetml/2017/richdata2" ref="B25:C50">
    <sortCondition ref="B24:B50"/>
  </sortState>
  <tableColumns count="2">
    <tableColumn id="7" xr3:uid="{C4799512-5295-496A-A154-02057379C595}" name="N (cm⁻³)" totalsRowFunction="count" dataDxfId="47" totalsRowDxfId="46"/>
    <tableColumn id="4" xr3:uid="{DB7DAC02-4FB9-40DA-9F45-0655969DAABC}" name="∆Eg (eV)" dataDxfId="45" totalsRowDxfId="44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B79D09-1668-498C-BC72-2766908EDA5E}" name="Table2" displayName="Table2" ref="E24:F526" headerRowDxfId="43" dataDxfId="41" totalsRowDxfId="39" headerRowBorderDxfId="42" tableBorderDxfId="40" totalsRowBorderDxfId="38">
  <autoFilter ref="E24:F526" xr:uid="{98B79D09-1668-498C-BC72-2766908EDA5E}"/>
  <sortState xmlns:xlrd2="http://schemas.microsoft.com/office/spreadsheetml/2017/richdata2" ref="E25:F50">
    <sortCondition ref="E24:E50"/>
  </sortState>
  <tableColumns count="2">
    <tableColumn id="7" xr3:uid="{C06B6AC1-4321-4E92-8252-0CF8C84B5C56}" name="N (cm⁻³)" totalsRowFunction="count" dataDxfId="37" totalsRowDxfId="36"/>
    <tableColumn id="4" xr3:uid="{20B05C59-3362-40E0-ACE7-FB995D5BB010}" name="Eg (eV)" dataDxfId="35" totalsRowDxfId="34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1DA736-3509-4B07-AEE1-EB8711AC2DFC}" name="Table3" displayName="Table3" ref="H24:L526" headerRowDxfId="33" dataDxfId="31" totalsRowDxfId="29" headerRowBorderDxfId="32" tableBorderDxfId="30" totalsRowBorderDxfId="28">
  <autoFilter ref="H24:L526" xr:uid="{EB1DA736-3509-4B07-AEE1-EB8711AC2DFC}"/>
  <sortState xmlns:xlrd2="http://schemas.microsoft.com/office/spreadsheetml/2017/richdata2" ref="H25:I50">
    <sortCondition ref="H24:H50"/>
  </sortState>
  <tableColumns count="5">
    <tableColumn id="7" xr3:uid="{BDAF2BC4-CC1E-41D7-9F33-0FACB9D5D266}" name="N (cm⁻³)" totalsRowFunction="count" dataDxfId="27" totalsRowDxfId="26"/>
    <tableColumn id="4" xr3:uid="{C70EAC2A-DD93-4969-97F7-854324A50007}" name="Ec (eV)" dataDxfId="25" totalsRowDxfId="24"/>
    <tableColumn id="1" xr3:uid="{8EC410A7-2E64-4060-890C-228D03895FD6}" name="Efn (eV)" dataDxfId="23" totalsRowDxfId="22"/>
    <tableColumn id="2" xr3:uid="{520AA813-2740-4396-94D1-5F791EF1671F}" name="Ev (eV)" dataDxfId="21" totalsRowDxfId="20"/>
    <tableColumn id="3" xr3:uid="{87EA6B3A-BEE9-4F99-9919-C0CC573E3BF7}" name="Efp (eV)" dataDxfId="19" totalsRowDxfId="18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13FF02-5B16-4338-8EB1-3BB6D1EAAB9E}" name="Table4" displayName="Table4" ref="N24:P526" headerRowDxfId="17" dataDxfId="15" totalsRowDxfId="13" headerRowBorderDxfId="16" tableBorderDxfId="14" totalsRowBorderDxfId="12">
  <autoFilter ref="N24:P526" xr:uid="{DD13FF02-5B16-4338-8EB1-3BB6D1EAAB9E}"/>
  <sortState xmlns:xlrd2="http://schemas.microsoft.com/office/spreadsheetml/2017/richdata2" ref="N25:O50">
    <sortCondition ref="N24:N50"/>
  </sortState>
  <tableColumns count="3">
    <tableColumn id="7" xr3:uid="{E387B17B-47E1-494C-8748-97828DA0ADE7}" name="N (cm⁻³)" totalsRowFunction="count" dataDxfId="11" totalsRowDxfId="10"/>
    <tableColumn id="4" xr3:uid="{8CB74D62-A656-4EF4-B163-A96B5AFD0BF5}" name="Ec0 (eV)" dataDxfId="9" totalsRowDxfId="8">
      <calculatedColumnFormula>Table3[[#This Row],[Ec (eV)]]-Table3[[#This Row],[Efn (eV)]]</calculatedColumnFormula>
    </tableColumn>
    <tableColumn id="1" xr3:uid="{866E6004-213E-4C44-8D24-B05B56D0C53D}" name="Ev0 (eV)" dataDxfId="7" totalsRowDxfId="6">
      <calculatedColumnFormula>Table3[[#This Row],[Ev (eV)]]-Table3[[#This Row],[Efp (eV)]]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553-862D-418F-B469-FE85DFF7F342}" name="Table5" displayName="Table5" ref="R24:S525" totalsRowShown="0" headerRowDxfId="5" dataDxfId="3" headerRowBorderDxfId="4" tableBorderDxfId="2">
  <autoFilter ref="R24:S525" xr:uid="{C2292553-862D-418F-B469-FE85DFF7F342}"/>
  <tableColumns count="2">
    <tableColumn id="1" xr3:uid="{ABBFA28C-DD53-49E0-9766-254226513EFE}" name="N_Ph (cm⁻³)" dataDxfId="1"/>
    <tableColumn id="2" xr3:uid="{4FE67BC3-926E-4436-8024-7C8969755283}" name="ρ (Ω cm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vlighthouse.com.au/bandgap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8A68-E5D1-443B-B4CE-F011060C7F97}">
  <sheetPr>
    <tabColor theme="9" tint="-0.499984740745262"/>
    <pageSetUpPr autoPageBreaks="0" fitToPage="1"/>
  </sheetPr>
  <dimension ref="B2:S526"/>
  <sheetViews>
    <sheetView showGridLines="0" tabSelected="1" zoomScale="70" zoomScaleNormal="70" workbookViewId="0">
      <selection activeCell="H14" sqref="H14"/>
    </sheetView>
  </sheetViews>
  <sheetFormatPr defaultColWidth="8.86328125" defaultRowHeight="13.5"/>
  <cols>
    <col min="1" max="1" width="5.59765625" style="11" customWidth="1"/>
    <col min="2" max="3" width="35.59765625" style="11" customWidth="1"/>
    <col min="4" max="4" width="5.59765625" style="11" customWidth="1"/>
    <col min="5" max="6" width="35.59765625" style="11" customWidth="1"/>
    <col min="7" max="7" width="5.59765625" style="11" customWidth="1"/>
    <col min="8" max="12" width="35.59765625" style="11" customWidth="1"/>
    <col min="13" max="13" width="5.59765625" style="11" customWidth="1"/>
    <col min="14" max="16" width="35.59765625" style="11" customWidth="1"/>
    <col min="17" max="17" width="5.59765625" style="11" customWidth="1"/>
    <col min="18" max="18" width="16.1328125" style="11" customWidth="1"/>
    <col min="19" max="19" width="16.265625" style="11" bestFit="1" customWidth="1"/>
    <col min="20" max="16384" width="8.86328125" style="11"/>
  </cols>
  <sheetData>
    <row r="2" spans="2:12" ht="27.75">
      <c r="B2" s="14" t="s">
        <v>6</v>
      </c>
    </row>
    <row r="3" spans="2:12">
      <c r="B3" s="20" t="s">
        <v>7</v>
      </c>
    </row>
    <row r="13" spans="2:12">
      <c r="I13" s="8"/>
      <c r="J13" s="8"/>
      <c r="K13" s="8"/>
      <c r="L13" s="8"/>
    </row>
    <row r="16" spans="2:12" s="10" customFormat="1" ht="13.9">
      <c r="B16" s="9"/>
      <c r="C16" s="9"/>
      <c r="E16" s="11"/>
      <c r="F16" s="11"/>
      <c r="G16" s="11"/>
      <c r="H16" s="11"/>
    </row>
    <row r="17" spans="2:19" s="10" customFormat="1" ht="13.9">
      <c r="B17" s="12"/>
      <c r="C17" s="9"/>
      <c r="E17" s="11"/>
      <c r="F17" s="11"/>
      <c r="G17" s="11"/>
      <c r="H17" s="11"/>
    </row>
    <row r="18" spans="2:19" s="10" customFormat="1" ht="13.9">
      <c r="B18" s="12"/>
      <c r="C18" s="9"/>
      <c r="E18" s="11"/>
      <c r="F18" s="11"/>
      <c r="G18" s="11"/>
      <c r="H18" s="11"/>
    </row>
    <row r="19" spans="2:19" s="10" customFormat="1" ht="13.9">
      <c r="B19" s="12"/>
      <c r="C19" s="9"/>
      <c r="E19" s="11"/>
      <c r="F19" s="11"/>
      <c r="G19" s="11"/>
      <c r="H19" s="11"/>
    </row>
    <row r="20" spans="2:19" s="10" customFormat="1" ht="13.9">
      <c r="B20" s="12"/>
      <c r="C20" s="9"/>
      <c r="E20" s="11"/>
      <c r="F20" s="11"/>
      <c r="G20" s="11"/>
      <c r="H20" s="11"/>
    </row>
    <row r="21" spans="2:19" s="10" customFormat="1" ht="13.9">
      <c r="B21" s="12"/>
      <c r="C21" s="9"/>
      <c r="E21" s="11"/>
      <c r="F21" s="11"/>
      <c r="G21" s="11"/>
      <c r="H21" s="11"/>
    </row>
    <row r="22" spans="2:19" s="10" customFormat="1" ht="13.9">
      <c r="B22" s="12"/>
      <c r="C22" s="9"/>
      <c r="E22" s="11"/>
      <c r="F22" s="11"/>
      <c r="G22" s="11"/>
      <c r="H22" s="11"/>
    </row>
    <row r="23" spans="2:19" s="10" customFormat="1" ht="13.9">
      <c r="B23" s="12"/>
      <c r="C23" s="9"/>
      <c r="E23" s="11"/>
      <c r="F23" s="11"/>
      <c r="G23" s="11"/>
      <c r="H23" s="11"/>
    </row>
    <row r="24" spans="2:19" s="15" customFormat="1" ht="18.399999999999999" thickBot="1">
      <c r="B24" s="17" t="s">
        <v>16</v>
      </c>
      <c r="C24" s="17" t="s">
        <v>8</v>
      </c>
      <c r="E24" s="17" t="s">
        <v>16</v>
      </c>
      <c r="F24" s="17" t="s">
        <v>9</v>
      </c>
      <c r="G24" s="16"/>
      <c r="H24" s="17" t="s">
        <v>16</v>
      </c>
      <c r="I24" s="17" t="s">
        <v>10</v>
      </c>
      <c r="J24" s="18" t="s">
        <v>11</v>
      </c>
      <c r="K24" s="18" t="s">
        <v>12</v>
      </c>
      <c r="L24" s="18" t="s">
        <v>13</v>
      </c>
      <c r="N24" s="17" t="s">
        <v>16</v>
      </c>
      <c r="O24" s="17" t="s">
        <v>14</v>
      </c>
      <c r="P24" s="17" t="s">
        <v>15</v>
      </c>
      <c r="R24" s="26" t="s">
        <v>18</v>
      </c>
      <c r="S24" s="26" t="s">
        <v>17</v>
      </c>
    </row>
    <row r="25" spans="2:19" s="10" customFormat="1">
      <c r="B25" s="24">
        <v>0</v>
      </c>
      <c r="C25" s="24">
        <v>0</v>
      </c>
      <c r="E25" s="24">
        <v>0</v>
      </c>
      <c r="F25" s="25">
        <v>1.1303099999999999</v>
      </c>
      <c r="G25" s="13"/>
      <c r="H25" s="21">
        <v>0</v>
      </c>
      <c r="I25" s="21">
        <v>0.564083</v>
      </c>
      <c r="J25" s="23">
        <v>0</v>
      </c>
      <c r="K25" s="23">
        <v>-0.56622799999999995</v>
      </c>
      <c r="L25" s="23">
        <v>0</v>
      </c>
      <c r="N25" s="21">
        <v>0</v>
      </c>
      <c r="O25" s="21">
        <f>Table3[[#This Row],[Ec (eV)]]-Table3[[#This Row],[Efn (eV)]]</f>
        <v>0.564083</v>
      </c>
      <c r="P25" s="22">
        <f>Table3[[#This Row],[Ev (eV)]]-Table3[[#This Row],[Efp (eV)]]</f>
        <v>-0.56622799999999995</v>
      </c>
      <c r="R25" s="29">
        <v>999999999999.99902</v>
      </c>
      <c r="S25" s="29">
        <v>4414.7743163956602</v>
      </c>
    </row>
    <row r="26" spans="2:19" s="10" customFormat="1">
      <c r="B26" s="25">
        <v>999999999999.99902</v>
      </c>
      <c r="C26" s="25">
        <v>4.51414329073548E-5</v>
      </c>
      <c r="E26" s="25">
        <v>999999999999.99902</v>
      </c>
      <c r="F26" s="25">
        <v>1.1302664081816201</v>
      </c>
      <c r="G26" s="13"/>
      <c r="H26" s="19">
        <v>999999999999.99902</v>
      </c>
      <c r="I26" s="19">
        <v>0.56406078928639902</v>
      </c>
      <c r="J26" s="23">
        <v>0.119943221359138</v>
      </c>
      <c r="K26" s="23">
        <v>-0.56620561889522303</v>
      </c>
      <c r="L26" s="23">
        <v>0.11994273480618101</v>
      </c>
      <c r="N26" s="19">
        <v>999999999999.99902</v>
      </c>
      <c r="O26" s="19">
        <f>Table3[[#This Row],[Ec (eV)]]-Table3[[#This Row],[Efn (eV)]]</f>
        <v>0.44411756792726104</v>
      </c>
      <c r="P26" s="23">
        <f>Table3[[#This Row],[Ev (eV)]]-Table3[[#This Row],[Efp (eV)]]</f>
        <v>-0.68614835370140403</v>
      </c>
      <c r="R26" s="27">
        <v>1037528415818.01</v>
      </c>
      <c r="S26" s="27">
        <v>4255.1570189204504</v>
      </c>
    </row>
    <row r="27" spans="2:19" s="10" customFormat="1">
      <c r="B27" s="25">
        <v>1037528415818.01</v>
      </c>
      <c r="C27" s="25">
        <v>4.5980044872498597E-5</v>
      </c>
      <c r="E27" s="25">
        <v>1037528415818.01</v>
      </c>
      <c r="F27" s="25">
        <v>1.13026556956965</v>
      </c>
      <c r="G27" s="13"/>
      <c r="H27" s="19">
        <v>1037528415818.01</v>
      </c>
      <c r="I27" s="19">
        <v>0.56406037024990097</v>
      </c>
      <c r="J27" s="23">
        <v>0.12089505316237401</v>
      </c>
      <c r="K27" s="23">
        <v>-0.56620519931975599</v>
      </c>
      <c r="L27" s="23">
        <v>0.120894566609418</v>
      </c>
      <c r="N27" s="19">
        <v>1037528415818.01</v>
      </c>
      <c r="O27" s="19">
        <f>Table3[[#This Row],[Ec (eV)]]-Table3[[#This Row],[Efn (eV)]]</f>
        <v>0.44316531708752693</v>
      </c>
      <c r="P27" s="23">
        <f>Table3[[#This Row],[Ev (eV)]]-Table3[[#This Row],[Efp (eV)]]</f>
        <v>-0.68709976592917399</v>
      </c>
      <c r="R27" s="28">
        <v>1076465213629.83</v>
      </c>
      <c r="S27" s="28">
        <v>4101.3089689152703</v>
      </c>
    </row>
    <row r="28" spans="2:19" s="10" customFormat="1">
      <c r="B28" s="25">
        <v>1076465213629.83</v>
      </c>
      <c r="C28" s="25">
        <v>4.6834233435444598E-5</v>
      </c>
      <c r="E28" s="25">
        <v>1076465213629.83</v>
      </c>
      <c r="F28" s="25">
        <v>1.1302647153810901</v>
      </c>
      <c r="G28" s="13"/>
      <c r="H28" s="19">
        <v>1076465213629.83</v>
      </c>
      <c r="I28" s="19">
        <v>0.56405994343521104</v>
      </c>
      <c r="J28" s="23">
        <v>0.12184688933633001</v>
      </c>
      <c r="K28" s="23">
        <v>-0.56620477194588203</v>
      </c>
      <c r="L28" s="23">
        <v>0.121846402783375</v>
      </c>
      <c r="N28" s="19">
        <v>1076465213629.83</v>
      </c>
      <c r="O28" s="19">
        <f>Table3[[#This Row],[Ec (eV)]]-Table3[[#This Row],[Efn (eV)]]</f>
        <v>0.44221305409888101</v>
      </c>
      <c r="P28" s="23">
        <f>Table3[[#This Row],[Ev (eV)]]-Table3[[#This Row],[Efp (eV)]]</f>
        <v>-0.68805117472925703</v>
      </c>
      <c r="R28" s="27">
        <v>1116863247780.5601</v>
      </c>
      <c r="S28" s="27">
        <v>3953.0219015592902</v>
      </c>
    </row>
    <row r="29" spans="2:19" s="10" customFormat="1">
      <c r="B29" s="25">
        <v>1116863247780.5601</v>
      </c>
      <c r="C29" s="25">
        <v>4.7704287150594002E-5</v>
      </c>
      <c r="E29" s="25">
        <v>1116863247780.5601</v>
      </c>
      <c r="F29" s="25">
        <v>1.1302638453273699</v>
      </c>
      <c r="G29" s="13"/>
      <c r="H29" s="19">
        <v>1116863247780.5601</v>
      </c>
      <c r="I29" s="19">
        <v>0.56405950869843102</v>
      </c>
      <c r="J29" s="23">
        <v>0.122798728873213</v>
      </c>
      <c r="K29" s="23">
        <v>-0.56620433662894698</v>
      </c>
      <c r="L29" s="23">
        <v>0.122798242320259</v>
      </c>
      <c r="N29" s="19">
        <v>1116863247780.5601</v>
      </c>
      <c r="O29" s="19">
        <f>Table3[[#This Row],[Ec (eV)]]-Table3[[#This Row],[Efn (eV)]]</f>
        <v>0.44126077982521805</v>
      </c>
      <c r="P29" s="23">
        <f>Table3[[#This Row],[Ev (eV)]]-Table3[[#This Row],[Efp (eV)]]</f>
        <v>-0.68900257894920602</v>
      </c>
      <c r="R29" s="28">
        <v>1158777356155.1201</v>
      </c>
      <c r="S29" s="28">
        <v>3810.0950421736402</v>
      </c>
    </row>
    <row r="30" spans="2:19" s="10" customFormat="1">
      <c r="B30" s="25">
        <v>1158777356155.1201</v>
      </c>
      <c r="C30" s="25">
        <v>4.8590499924899899E-5</v>
      </c>
      <c r="E30" s="25">
        <v>1158777356155.1201</v>
      </c>
      <c r="F30" s="25">
        <v>1.1302629591146001</v>
      </c>
      <c r="G30" s="13"/>
      <c r="H30" s="19">
        <v>1158777356155.1201</v>
      </c>
      <c r="I30" s="19">
        <v>0.56405906589299903</v>
      </c>
      <c r="J30" s="23">
        <v>0.123750570823806</v>
      </c>
      <c r="K30" s="23">
        <v>-0.56620389322160503</v>
      </c>
      <c r="L30" s="23">
        <v>0.123750084270853</v>
      </c>
      <c r="N30" s="19">
        <v>1158777356155.1201</v>
      </c>
      <c r="O30" s="19">
        <f>Table3[[#This Row],[Ec (eV)]]-Table3[[#This Row],[Efn (eV)]]</f>
        <v>0.44030849506919301</v>
      </c>
      <c r="P30" s="23">
        <f>Table3[[#This Row],[Ev (eV)]]-Table3[[#This Row],[Efp (eV)]]</f>
        <v>-0.68995397749245801</v>
      </c>
      <c r="R30" s="27">
        <v>1202264434617.4099</v>
      </c>
      <c r="S30" s="27">
        <v>3672.3348397854702</v>
      </c>
    </row>
    <row r="31" spans="2:19" s="10" customFormat="1">
      <c r="B31" s="25">
        <v>1202264434617.4099</v>
      </c>
      <c r="C31" s="25">
        <v>4.9493171115490398E-5</v>
      </c>
      <c r="E31" s="25">
        <v>1202264434617.4099</v>
      </c>
      <c r="F31" s="25">
        <v>1.13026205644341</v>
      </c>
      <c r="G31" s="13"/>
      <c r="H31" s="19">
        <v>1202264434617.4099</v>
      </c>
      <c r="I31" s="19">
        <v>0.56405861486964504</v>
      </c>
      <c r="J31" s="23">
        <v>0.124702414293079</v>
      </c>
      <c r="K31" s="23">
        <v>-0.56620344157376801</v>
      </c>
      <c r="L31" s="23">
        <v>0.12470192774012601</v>
      </c>
      <c r="N31" s="19">
        <v>1202264434617.4099</v>
      </c>
      <c r="O31" s="19">
        <f>Table3[[#This Row],[Ec (eV)]]-Table3[[#This Row],[Efn (eV)]]</f>
        <v>0.43935620057656605</v>
      </c>
      <c r="P31" s="23">
        <f>Table3[[#This Row],[Ev (eV)]]-Table3[[#This Row],[Efp (eV)]]</f>
        <v>-0.69090536931389401</v>
      </c>
      <c r="R31" s="30">
        <v>1247383514242.9399</v>
      </c>
      <c r="S31" s="30">
        <v>3539.55470986105</v>
      </c>
    </row>
    <row r="32" spans="2:19" s="10" customFormat="1">
      <c r="B32" s="25">
        <v>1247383514242.9399</v>
      </c>
      <c r="C32" s="25">
        <v>5.0412605629112898E-5</v>
      </c>
      <c r="E32" s="25">
        <v>1247383514242.9399</v>
      </c>
      <c r="F32" s="25">
        <v>1.1302611370089</v>
      </c>
      <c r="G32" s="13"/>
      <c r="H32" s="19">
        <v>1247383514242.9399</v>
      </c>
      <c r="I32" s="19">
        <v>0.56405815547633797</v>
      </c>
      <c r="J32" s="23">
        <v>0.12565425843609901</v>
      </c>
      <c r="K32" s="23">
        <v>-0.56620298153256099</v>
      </c>
      <c r="L32" s="23">
        <v>0.125653771883147</v>
      </c>
      <c r="N32" s="19">
        <v>1247383514242.9399</v>
      </c>
      <c r="O32" s="19">
        <f>Table3[[#This Row],[Ec (eV)]]-Table3[[#This Row],[Efn (eV)]]</f>
        <v>0.43840389704023897</v>
      </c>
      <c r="P32" s="23">
        <f>Table3[[#This Row],[Ev (eV)]]-Table3[[#This Row],[Efp (eV)]]</f>
        <v>-0.69185675341570796</v>
      </c>
      <c r="R32" s="30">
        <v>1294195841449.98</v>
      </c>
      <c r="S32" s="30">
        <v>3411.5747859242401</v>
      </c>
    </row>
    <row r="33" spans="2:19" s="10" customFormat="1">
      <c r="B33" s="25">
        <v>1294195841449.98</v>
      </c>
      <c r="C33" s="25">
        <v>5.1349114023430501E-5</v>
      </c>
      <c r="E33" s="25">
        <v>1294195841449.98</v>
      </c>
      <c r="F33" s="25">
        <v>1.1302602005005</v>
      </c>
      <c r="G33" s="13"/>
      <c r="H33" s="19">
        <v>1294195841449.98</v>
      </c>
      <c r="I33" s="19">
        <v>0.56405768755823804</v>
      </c>
      <c r="J33" s="23">
        <v>0.12660610245423401</v>
      </c>
      <c r="K33" s="23">
        <v>-0.56620251294226798</v>
      </c>
      <c r="L33" s="23">
        <v>0.126605615901283</v>
      </c>
      <c r="N33" s="19">
        <v>1294195841449.98</v>
      </c>
      <c r="O33" s="19">
        <f>Table3[[#This Row],[Ec (eV)]]-Table3[[#This Row],[Efn (eV)]]</f>
        <v>0.43745158510400406</v>
      </c>
      <c r="P33" s="23">
        <f>Table3[[#This Row],[Ev (eV)]]-Table3[[#This Row],[Efp (eV)]]</f>
        <v>-0.69280812884355103</v>
      </c>
      <c r="R33" s="30">
        <v>1342764961137.8601</v>
      </c>
      <c r="S33" s="30">
        <v>3288.2216797830902</v>
      </c>
    </row>
    <row r="34" spans="2:19" s="10" customFormat="1">
      <c r="B34" s="25">
        <v>1342764961137.8601</v>
      </c>
      <c r="C34" s="25">
        <v>5.2303012610199598E-5</v>
      </c>
      <c r="E34" s="25">
        <v>1342764961137.8601</v>
      </c>
      <c r="F34" s="25">
        <v>1.1302592466019099</v>
      </c>
      <c r="G34" s="13"/>
      <c r="H34" s="19">
        <v>1342764961137.8601</v>
      </c>
      <c r="I34" s="19">
        <v>0.56405721095764305</v>
      </c>
      <c r="J34" s="23">
        <v>0.12755794559161199</v>
      </c>
      <c r="K34" s="23">
        <v>-0.56620203564427596</v>
      </c>
      <c r="L34" s="23">
        <v>0.127557459038662</v>
      </c>
      <c r="N34" s="19">
        <v>1342764961137.8601</v>
      </c>
      <c r="O34" s="19">
        <f>Table3[[#This Row],[Ec (eV)]]-Table3[[#This Row],[Efn (eV)]]</f>
        <v>0.43649926536603106</v>
      </c>
      <c r="P34" s="23">
        <f>Table3[[#This Row],[Ev (eV)]]-Table3[[#This Row],[Efp (eV)]]</f>
        <v>-0.69375949468293796</v>
      </c>
      <c r="R34" s="30">
        <v>1393156802945.3</v>
      </c>
      <c r="S34" s="30">
        <v>3169.3282500922801</v>
      </c>
    </row>
    <row r="35" spans="2:19" s="10" customFormat="1">
      <c r="B35" s="25">
        <v>1393156802945.3</v>
      </c>
      <c r="C35" s="25">
        <v>5.32746235603615E-5</v>
      </c>
      <c r="E35" s="25">
        <v>1393156802945.3</v>
      </c>
      <c r="F35" s="25">
        <v>1.13025827499096</v>
      </c>
      <c r="G35" s="13"/>
      <c r="H35" s="19">
        <v>1393156802945.3</v>
      </c>
      <c r="I35" s="19">
        <v>0.56405672551394104</v>
      </c>
      <c r="J35" s="23">
        <v>0.128509787131835</v>
      </c>
      <c r="K35" s="23">
        <v>-0.56620154947702805</v>
      </c>
      <c r="L35" s="23">
        <v>0.12850930057888599</v>
      </c>
      <c r="N35" s="19">
        <v>1393156802945.3</v>
      </c>
      <c r="O35" s="19">
        <f>Table3[[#This Row],[Ec (eV)]]-Table3[[#This Row],[Efn (eV)]]</f>
        <v>0.43554693838210601</v>
      </c>
      <c r="P35" s="23">
        <f>Table3[[#This Row],[Ev (eV)]]-Table3[[#This Row],[Efp (eV)]]</f>
        <v>-0.69471085005591404</v>
      </c>
      <c r="R35" s="30">
        <v>1445439770745.9199</v>
      </c>
      <c r="S35" s="30">
        <v>3054.73337898513</v>
      </c>
    </row>
    <row r="36" spans="2:19" s="10" customFormat="1">
      <c r="B36" s="25">
        <v>1445439770745.9199</v>
      </c>
      <c r="C36" s="25">
        <v>5.4264275011077998E-5</v>
      </c>
      <c r="E36" s="25">
        <v>1445439770745.9199</v>
      </c>
      <c r="F36" s="25">
        <v>1.1302572853395101</v>
      </c>
      <c r="G36" s="13"/>
      <c r="H36" s="19">
        <v>1445439770745.9199</v>
      </c>
      <c r="I36" s="19">
        <v>0.56405623106355196</v>
      </c>
      <c r="J36" s="23">
        <v>0.12946162639491399</v>
      </c>
      <c r="K36" s="23">
        <v>-0.56620105427596601</v>
      </c>
      <c r="L36" s="23">
        <v>0.129461139841966</v>
      </c>
      <c r="N36" s="19">
        <v>1445439770745.9199</v>
      </c>
      <c r="O36" s="19">
        <f>Table3[[#This Row],[Ec (eV)]]-Table3[[#This Row],[Efn (eV)]]</f>
        <v>0.43459460466863797</v>
      </c>
      <c r="P36" s="23">
        <f>Table3[[#This Row],[Ev (eV)]]-Table3[[#This Row],[Efp (eV)]]</f>
        <v>-0.69566219411793195</v>
      </c>
      <c r="R36" s="30">
        <v>1499684835502.3701</v>
      </c>
      <c r="S36" s="30">
        <v>2944.2817565147702</v>
      </c>
    </row>
    <row r="37" spans="2:19" s="10" customFormat="1">
      <c r="B37" s="25">
        <v>1499684835502.3701</v>
      </c>
      <c r="C37" s="25">
        <v>5.5272301174746203E-5</v>
      </c>
      <c r="E37" s="25">
        <v>1499684835502.3701</v>
      </c>
      <c r="F37" s="25">
        <v>1.13025627731335</v>
      </c>
      <c r="G37" s="13"/>
      <c r="H37" s="19">
        <v>1499684835502.3701</v>
      </c>
      <c r="I37" s="19">
        <v>0.56405572743987797</v>
      </c>
      <c r="J37" s="23">
        <v>0.130413462734422</v>
      </c>
      <c r="K37" s="23">
        <v>-0.56620054987347701</v>
      </c>
      <c r="L37" s="23">
        <v>0.13041297618147499</v>
      </c>
      <c r="N37" s="19">
        <v>1499684835502.3701</v>
      </c>
      <c r="O37" s="19">
        <f>Table3[[#This Row],[Ec (eV)]]-Table3[[#This Row],[Efn (eV)]]</f>
        <v>0.43364226470545597</v>
      </c>
      <c r="P37" s="23">
        <f>Table3[[#This Row],[Ev (eV)]]-Table3[[#This Row],[Efp (eV)]]</f>
        <v>-0.69661352605495197</v>
      </c>
      <c r="R37" s="30">
        <v>1555965631605.0701</v>
      </c>
      <c r="S37" s="30">
        <v>2837.8236726503201</v>
      </c>
    </row>
    <row r="38" spans="2:19" s="10" customFormat="1">
      <c r="B38" s="25">
        <v>1555965631605.0701</v>
      </c>
      <c r="C38" s="25">
        <v>5.6299042450022397E-5</v>
      </c>
      <c r="E38" s="25">
        <v>1555965631605.0701</v>
      </c>
      <c r="F38" s="25">
        <v>1.13025525057207</v>
      </c>
      <c r="G38" s="13"/>
      <c r="H38" s="19">
        <v>1555965631605.0701</v>
      </c>
      <c r="I38" s="19">
        <v>0.56405521447324602</v>
      </c>
      <c r="J38" s="23">
        <v>0.131365295534838</v>
      </c>
      <c r="K38" s="23">
        <v>-0.56620003609883296</v>
      </c>
      <c r="L38" s="23">
        <v>0.13136480898189001</v>
      </c>
      <c r="N38" s="19">
        <v>1555965631605.0701</v>
      </c>
      <c r="O38" s="19">
        <f>Table3[[#This Row],[Ec (eV)]]-Table3[[#This Row],[Efn (eV)]]</f>
        <v>0.43268991893840802</v>
      </c>
      <c r="P38" s="23">
        <f>Table3[[#This Row],[Ev (eV)]]-Table3[[#This Row],[Efp (eV)]]</f>
        <v>-0.69756484508072303</v>
      </c>
      <c r="R38" s="30">
        <v>1614358556826.48</v>
      </c>
      <c r="S38" s="30">
        <v>2735.2148165799199</v>
      </c>
    </row>
    <row r="39" spans="2:19" s="10" customFormat="1">
      <c r="B39" s="25">
        <v>1614358556826.48</v>
      </c>
      <c r="C39" s="25">
        <v>5.7344845534891999E-5</v>
      </c>
      <c r="E39" s="25">
        <v>1614358556826.48</v>
      </c>
      <c r="F39" s="25">
        <v>1.1302542047689901</v>
      </c>
      <c r="G39" s="13"/>
      <c r="H39" s="19">
        <v>1614358556826.48</v>
      </c>
      <c r="I39" s="19">
        <v>0.56405469199085601</v>
      </c>
      <c r="J39" s="23">
        <v>0.13231712420907699</v>
      </c>
      <c r="K39" s="23">
        <v>-0.56619951277813796</v>
      </c>
      <c r="L39" s="23">
        <v>0.13231663765613</v>
      </c>
      <c r="N39" s="19">
        <v>1614358556826.48</v>
      </c>
      <c r="O39" s="19">
        <f>Table3[[#This Row],[Ec (eV)]]-Table3[[#This Row],[Efn (eV)]]</f>
        <v>0.43173756778177902</v>
      </c>
      <c r="P39" s="23">
        <f>Table3[[#This Row],[Ev (eV)]]-Table3[[#This Row],[Efp (eV)]]</f>
        <v>-0.69851615043426796</v>
      </c>
      <c r="R39" s="30">
        <v>1674942876026.4299</v>
      </c>
      <c r="S39" s="30">
        <v>2636.3160830791098</v>
      </c>
    </row>
    <row r="40" spans="2:19" s="10" customFormat="1">
      <c r="B40" s="25">
        <v>1674942876026.4299</v>
      </c>
      <c r="C40" s="25">
        <v>5.8410063541817598E-5</v>
      </c>
      <c r="E40" s="25">
        <v>1674942876026.4299</v>
      </c>
      <c r="F40" s="25">
        <v>1.1302531395509801</v>
      </c>
      <c r="G40" s="13"/>
      <c r="H40" s="19">
        <v>1674942876026.4299</v>
      </c>
      <c r="I40" s="19">
        <v>0.56405415981671703</v>
      </c>
      <c r="J40" s="23">
        <v>0.133268948196194</v>
      </c>
      <c r="K40" s="23">
        <v>-0.56619897973427002</v>
      </c>
      <c r="L40" s="23">
        <v>0.13326846164324799</v>
      </c>
      <c r="N40" s="19">
        <v>1674942876026.4299</v>
      </c>
      <c r="O40" s="19">
        <f>Table3[[#This Row],[Ec (eV)]]-Table3[[#This Row],[Efn (eV)]]</f>
        <v>0.43078521162052302</v>
      </c>
      <c r="P40" s="23">
        <f>Table3[[#This Row],[Ev (eV)]]-Table3[[#This Row],[Efp (eV)]]</f>
        <v>-0.69946744137751804</v>
      </c>
      <c r="R40" s="30">
        <v>1737800828749.3701</v>
      </c>
      <c r="S40" s="30">
        <v>2540.9933857091901</v>
      </c>
    </row>
    <row r="41" spans="2:19" s="10" customFormat="1">
      <c r="B41" s="25">
        <v>1737800828749.3701</v>
      </c>
      <c r="C41" s="25">
        <v>5.9495056115002197E-5</v>
      </c>
      <c r="E41" s="25">
        <v>1737800828749.3701</v>
      </c>
      <c r="F41" s="25">
        <v>1.13025205455841</v>
      </c>
      <c r="G41" s="13"/>
      <c r="H41" s="19">
        <v>1737800828749.3701</v>
      </c>
      <c r="I41" s="19">
        <v>0.56405361777159602</v>
      </c>
      <c r="J41" s="23">
        <v>0.13422076695924101</v>
      </c>
      <c r="K41" s="23">
        <v>-0.56619843678681803</v>
      </c>
      <c r="L41" s="23">
        <v>0.134220280406295</v>
      </c>
      <c r="N41" s="19">
        <v>1737800828749.3701</v>
      </c>
      <c r="O41" s="19">
        <f>Table3[[#This Row],[Ec (eV)]]-Table3[[#This Row],[Efn (eV)]]</f>
        <v>0.42983285081235501</v>
      </c>
      <c r="P41" s="23">
        <f>Table3[[#This Row],[Ev (eV)]]-Table3[[#This Row],[Efp (eV)]]</f>
        <v>-0.70041871719311299</v>
      </c>
      <c r="R41" s="30">
        <v>1803017740859.5701</v>
      </c>
      <c r="S41" s="30">
        <v>2449.1174766167101</v>
      </c>
    </row>
    <row r="42" spans="2:19" s="10" customFormat="1">
      <c r="B42" s="25">
        <v>1803017740859.5701</v>
      </c>
      <c r="C42" s="25">
        <v>6.0600189549801903E-5</v>
      </c>
      <c r="E42" s="25">
        <v>1803017740859.5701</v>
      </c>
      <c r="F42" s="25">
        <v>1.1302509494249799</v>
      </c>
      <c r="G42" s="13"/>
      <c r="H42" s="19">
        <v>1803017740859.5701</v>
      </c>
      <c r="I42" s="19">
        <v>0.56405306567295499</v>
      </c>
      <c r="J42" s="23">
        <v>0.13517257998326801</v>
      </c>
      <c r="K42" s="23">
        <v>-0.56619788375202396</v>
      </c>
      <c r="L42" s="23">
        <v>0.13517209343032299</v>
      </c>
      <c r="N42" s="19">
        <v>1803017740859.5701</v>
      </c>
      <c r="O42" s="19">
        <f>Table3[[#This Row],[Ec (eV)]]-Table3[[#This Row],[Efn (eV)]]</f>
        <v>0.42888048568968695</v>
      </c>
      <c r="P42" s="23">
        <f>Table3[[#This Row],[Ev (eV)]]-Table3[[#This Row],[Efp (eV)]]</f>
        <v>-0.70136997718234695</v>
      </c>
      <c r="R42" s="30">
        <v>1870682140365.79</v>
      </c>
      <c r="S42" s="30">
        <v>2360.56377271161</v>
      </c>
    </row>
    <row r="43" spans="2:19" s="10" customFormat="1">
      <c r="B43" s="25">
        <v>1870682140365.79</v>
      </c>
      <c r="C43" s="25">
        <v>6.1725836914324907E-5</v>
      </c>
      <c r="E43" s="25">
        <v>1870682140365.79</v>
      </c>
      <c r="F43" s="25">
        <v>1.13024982377761</v>
      </c>
      <c r="G43" s="13"/>
      <c r="H43" s="19">
        <v>1870682140365.79</v>
      </c>
      <c r="I43" s="19">
        <v>0.56405250333489498</v>
      </c>
      <c r="J43" s="23">
        <v>0.136124386773467</v>
      </c>
      <c r="K43" s="23">
        <v>-0.56619732044271998</v>
      </c>
      <c r="L43" s="23">
        <v>0.13612390022052301</v>
      </c>
      <c r="N43" s="19">
        <v>1870682140365.79</v>
      </c>
      <c r="O43" s="19">
        <f>Table3[[#This Row],[Ec (eV)]]-Table3[[#This Row],[Efn (eV)]]</f>
        <v>0.42792811656142798</v>
      </c>
      <c r="P43" s="23">
        <f>Table3[[#This Row],[Ev (eV)]]-Table3[[#This Row],[Efp (eV)]]</f>
        <v>-0.70232122066324298</v>
      </c>
      <c r="R43" s="30">
        <v>1940885877592.77</v>
      </c>
      <c r="S43" s="30">
        <v>2275.2121880076702</v>
      </c>
    </row>
    <row r="44" spans="2:19" s="10" customFormat="1">
      <c r="B44" s="25">
        <v>1940885877592.77</v>
      </c>
      <c r="C44" s="25">
        <v>6.28723781732556E-5</v>
      </c>
      <c r="E44" s="25">
        <v>1940885877592.77</v>
      </c>
      <c r="F44" s="25">
        <v>1.13024867723635</v>
      </c>
      <c r="G44" s="13"/>
      <c r="H44" s="19">
        <v>1940885877592.77</v>
      </c>
      <c r="I44" s="19">
        <v>0.564051930568089</v>
      </c>
      <c r="J44" s="23">
        <v>0.137076186853441</v>
      </c>
      <c r="K44" s="23">
        <v>-0.56619674666826703</v>
      </c>
      <c r="L44" s="23">
        <v>0.13707570030049801</v>
      </c>
      <c r="N44" s="19">
        <v>1940885877592.77</v>
      </c>
      <c r="O44" s="19">
        <f>Table3[[#This Row],[Ec (eV)]]-Table3[[#This Row],[Efn (eV)]]</f>
        <v>0.42697574371464797</v>
      </c>
      <c r="P44" s="23">
        <f>Table3[[#This Row],[Ev (eV)]]-Table3[[#This Row],[Efp (eV)]]</f>
        <v>-0.70327244696876501</v>
      </c>
      <c r="R44" s="30">
        <v>2013724249862.3799</v>
      </c>
      <c r="S44" s="30">
        <v>2192.9469719158601</v>
      </c>
    </row>
    <row r="45" spans="2:19" s="10" customFormat="1">
      <c r="B45" s="25">
        <v>2013724249862.3799</v>
      </c>
      <c r="C45" s="25">
        <v>6.4040200313938197E-5</v>
      </c>
      <c r="E45" s="25">
        <v>2013724249862.3799</v>
      </c>
      <c r="F45" s="25">
        <v>1.1302475094142099</v>
      </c>
      <c r="G45" s="13"/>
      <c r="H45" s="19">
        <v>2013724249862.3799</v>
      </c>
      <c r="I45" s="19">
        <v>0.56405134717972605</v>
      </c>
      <c r="J45" s="23">
        <v>0.138027979763585</v>
      </c>
      <c r="K45" s="23">
        <v>-0.56619616223448899</v>
      </c>
      <c r="L45" s="23">
        <v>0.138027493210642</v>
      </c>
      <c r="N45" s="19">
        <v>2013724249862.3799</v>
      </c>
      <c r="O45" s="19">
        <f>Table3[[#This Row],[Ec (eV)]]-Table3[[#This Row],[Efn (eV)]]</f>
        <v>0.42602336741614105</v>
      </c>
      <c r="P45" s="23">
        <f>Table3[[#This Row],[Ev (eV)]]-Table3[[#This Row],[Efp (eV)]]</f>
        <v>-0.70422365544513099</v>
      </c>
      <c r="R45" s="30">
        <v>2089296130854.03</v>
      </c>
      <c r="S45" s="30">
        <v>2113.6565532863501</v>
      </c>
    </row>
    <row r="46" spans="2:19" s="10" customFormat="1">
      <c r="B46" s="25">
        <v>2089296130854.03</v>
      </c>
      <c r="C46" s="25">
        <v>6.5229697474761806E-5</v>
      </c>
      <c r="E46" s="25">
        <v>2089296130854.03</v>
      </c>
      <c r="F46" s="25">
        <v>1.13024631991705</v>
      </c>
      <c r="G46" s="13"/>
      <c r="H46" s="19">
        <v>2089296130854.03</v>
      </c>
      <c r="I46" s="19">
        <v>0.56405075297344298</v>
      </c>
      <c r="J46" s="23">
        <v>0.13897976505957901</v>
      </c>
      <c r="K46" s="23">
        <v>-0.56619556694361195</v>
      </c>
      <c r="L46" s="23">
        <v>0.13897927850663699</v>
      </c>
      <c r="N46" s="19">
        <v>2089296130854.03</v>
      </c>
      <c r="O46" s="19">
        <f>Table3[[#This Row],[Ec (eV)]]-Table3[[#This Row],[Efn (eV)]]</f>
        <v>0.425070987913864</v>
      </c>
      <c r="P46" s="23">
        <f>Table3[[#This Row],[Ev (eV)]]-Table3[[#This Row],[Efp (eV)]]</f>
        <v>-0.70517484545024889</v>
      </c>
      <c r="R46" s="30">
        <v>2167704104819.6899</v>
      </c>
      <c r="S46" s="30">
        <v>2037.2333900022199</v>
      </c>
    </row>
    <row r="47" spans="2:19" s="10" customFormat="1">
      <c r="B47" s="25">
        <v>2167704104819.6899</v>
      </c>
      <c r="C47" s="25">
        <v>6.6441271075884893E-5</v>
      </c>
      <c r="E47" s="25">
        <v>2167704104819.6899</v>
      </c>
      <c r="F47" s="25">
        <v>1.1302451083434499</v>
      </c>
      <c r="G47" s="13"/>
      <c r="H47" s="19">
        <v>2167704104819.6899</v>
      </c>
      <c r="I47" s="19">
        <v>0.56405014774926399</v>
      </c>
      <c r="J47" s="23">
        <v>0.13993154231098801</v>
      </c>
      <c r="K47" s="23">
        <v>-0.56619496059418895</v>
      </c>
      <c r="L47" s="23">
        <v>0.13993105575804601</v>
      </c>
      <c r="N47" s="19">
        <v>2167704104819.6899</v>
      </c>
      <c r="O47" s="19">
        <f>Table3[[#This Row],[Ec (eV)]]-Table3[[#This Row],[Efn (eV)]]</f>
        <v>0.42411860543827595</v>
      </c>
      <c r="P47" s="23">
        <f>Table3[[#This Row],[Ev (eV)]]-Table3[[#This Row],[Efp (eV)]]</f>
        <v>-0.70612601635223493</v>
      </c>
      <c r="R47" s="30">
        <v>2249054605835.7798</v>
      </c>
      <c r="S47" s="30">
        <v>1963.57382393321</v>
      </c>
    </row>
    <row r="48" spans="2:19" s="10" customFormat="1">
      <c r="B48" s="25">
        <v>2249054605835.7798</v>
      </c>
      <c r="C48" s="25">
        <v>6.7675329952337606E-5</v>
      </c>
      <c r="E48" s="25">
        <v>2249054605835.7798</v>
      </c>
      <c r="F48" s="25">
        <v>1.13024387428457</v>
      </c>
      <c r="G48" s="13"/>
      <c r="H48" s="19">
        <v>2249054605835.7798</v>
      </c>
      <c r="I48" s="19">
        <v>0.56404953130353197</v>
      </c>
      <c r="J48" s="23">
        <v>0.14088331109994301</v>
      </c>
      <c r="K48" s="23">
        <v>-0.56619434298104498</v>
      </c>
      <c r="L48" s="23">
        <v>0.14088282454700199</v>
      </c>
      <c r="N48" s="19">
        <v>2249054605835.7798</v>
      </c>
      <c r="O48" s="19">
        <f>Table3[[#This Row],[Ec (eV)]]-Table3[[#This Row],[Efn (eV)]]</f>
        <v>0.42316622020358896</v>
      </c>
      <c r="P48" s="23">
        <f>Table3[[#This Row],[Ev (eV)]]-Table3[[#This Row],[Efp (eV)]]</f>
        <v>-0.70707716752804695</v>
      </c>
      <c r="R48" s="30">
        <v>2333458062280.9902</v>
      </c>
      <c r="S48" s="30">
        <v>1892.57794106394</v>
      </c>
    </row>
    <row r="49" spans="2:19" s="10" customFormat="1">
      <c r="B49" s="25">
        <v>2333458062280.9902</v>
      </c>
      <c r="C49" s="25">
        <v>6.8932290489545406E-5</v>
      </c>
      <c r="E49" s="25">
        <v>2333458062280.9902</v>
      </c>
      <c r="F49" s="25">
        <v>1.1302426173240401</v>
      </c>
      <c r="H49" s="19">
        <v>2333458062280.9902</v>
      </c>
      <c r="I49" s="19">
        <v>0.56404890342884495</v>
      </c>
      <c r="J49" s="23">
        <v>0.14183507101992399</v>
      </c>
      <c r="K49" s="23">
        <v>-0.56619371389519502</v>
      </c>
      <c r="L49" s="23">
        <v>0.14183458446698299</v>
      </c>
      <c r="N49" s="19">
        <v>2333458062280.9902</v>
      </c>
      <c r="O49" s="19">
        <f>Table3[[#This Row],[Ec (eV)]]-Table3[[#This Row],[Efn (eV)]]</f>
        <v>0.42221383240892096</v>
      </c>
      <c r="P49" s="23">
        <f>Table3[[#This Row],[Ev (eV)]]-Table3[[#This Row],[Efp (eV)]]</f>
        <v>-0.70802829836217795</v>
      </c>
      <c r="R49" s="30">
        <v>2421029046736.1699</v>
      </c>
      <c r="S49" s="30">
        <v>1824.1494366171801</v>
      </c>
    </row>
    <row r="50" spans="2:19">
      <c r="B50" s="25">
        <v>2421029046736.1699</v>
      </c>
      <c r="C50" s="25">
        <v>7.02125767613132E-5</v>
      </c>
      <c r="E50" s="25">
        <v>2421029046736.1699</v>
      </c>
      <c r="F50" s="25">
        <v>1.13024133703776</v>
      </c>
      <c r="H50" s="19">
        <v>2421029046736.1699</v>
      </c>
      <c r="I50" s="19">
        <v>0.56404826391398299</v>
      </c>
      <c r="J50" s="23">
        <v>0.14278682167461099</v>
      </c>
      <c r="K50" s="23">
        <v>-0.56619307312378397</v>
      </c>
      <c r="L50" s="23">
        <v>0.14278633512167099</v>
      </c>
      <c r="N50" s="19">
        <v>2421029046736.1699</v>
      </c>
      <c r="O50" s="19">
        <f>Table3[[#This Row],[Ec (eV)]]-Table3[[#This Row],[Efn (eV)]]</f>
        <v>0.42126144223937201</v>
      </c>
      <c r="P50" s="23">
        <f>Table3[[#This Row],[Ev (eV)]]-Table3[[#This Row],[Efp (eV)]]</f>
        <v>-0.70897940824545502</v>
      </c>
      <c r="R50" s="30">
        <v>2511886431509.5698</v>
      </c>
      <c r="S50" s="30">
        <v>1758.19548499805</v>
      </c>
    </row>
    <row r="51" spans="2:19">
      <c r="B51" s="25">
        <v>2511886431509.5698</v>
      </c>
      <c r="C51" s="25">
        <v>7.15166206703121E-5</v>
      </c>
      <c r="E51" s="25">
        <v>2511886431509.5698</v>
      </c>
      <c r="F51" s="25">
        <v>1.13024003299385</v>
      </c>
      <c r="H51" s="19">
        <v>2511886431509.5698</v>
      </c>
      <c r="I51" s="19">
        <v>0.56404761254384606</v>
      </c>
      <c r="J51" s="23">
        <v>0.143738562676818</v>
      </c>
      <c r="K51" s="23">
        <v>-0.56619242045001195</v>
      </c>
      <c r="L51" s="23">
        <v>0.14373807612387801</v>
      </c>
      <c r="N51" s="19">
        <v>2511886431509.5698</v>
      </c>
      <c r="O51" s="19">
        <f>Table3[[#This Row],[Ec (eV)]]-Table3[[#This Row],[Efn (eV)]]</f>
        <v>0.42030904986702805</v>
      </c>
      <c r="P51" s="23">
        <f>Table3[[#This Row],[Ev (eV)]]-Table3[[#This Row],[Efp (eV)]]</f>
        <v>-0.70993049657388996</v>
      </c>
      <c r="R51" s="30">
        <v>2606153549998.8901</v>
      </c>
      <c r="S51" s="30">
        <v>1694.6266143908199</v>
      </c>
    </row>
    <row r="52" spans="2:19">
      <c r="B52" s="25">
        <v>2606153549998.8901</v>
      </c>
      <c r="C52" s="25">
        <v>7.2844862091112997E-5</v>
      </c>
      <c r="E52" s="25">
        <v>2606153549998.8901</v>
      </c>
      <c r="F52" s="25">
        <v>1.13023870475243</v>
      </c>
      <c r="H52" s="19">
        <v>2606153549998.8901</v>
      </c>
      <c r="I52" s="19">
        <v>0.56404694909937803</v>
      </c>
      <c r="J52" s="23">
        <v>0.144690293647492</v>
      </c>
      <c r="K52" s="23">
        <v>-0.56619175565306001</v>
      </c>
      <c r="L52" s="23">
        <v>0.14468980709455201</v>
      </c>
      <c r="N52" s="19">
        <v>2606153549998.8901</v>
      </c>
      <c r="O52" s="19">
        <f>Table3[[#This Row],[Ec (eV)]]-Table3[[#This Row],[Efn (eV)]]</f>
        <v>0.41935665545188605</v>
      </c>
      <c r="P52" s="23">
        <f>Table3[[#This Row],[Ev (eV)]]-Table3[[#This Row],[Efp (eV)]]</f>
        <v>-0.71088156274761205</v>
      </c>
      <c r="R52" s="30">
        <v>2703958364108.8398</v>
      </c>
      <c r="S52" s="30">
        <v>1633.3565858455099</v>
      </c>
    </row>
    <row r="53" spans="2:19">
      <c r="B53" s="25">
        <v>2703958364108.8398</v>
      </c>
      <c r="C53" s="25">
        <v>7.4197749015809602E-5</v>
      </c>
      <c r="E53" s="25">
        <v>2703958364108.8398</v>
      </c>
      <c r="F53" s="25">
        <v>1.13023735186551</v>
      </c>
      <c r="H53" s="19">
        <v>2703958364108.8398</v>
      </c>
      <c r="I53" s="19">
        <v>0.56404627335749602</v>
      </c>
      <c r="J53" s="23">
        <v>0.14564201421477799</v>
      </c>
      <c r="K53" s="23">
        <v>-0.56619107850801698</v>
      </c>
      <c r="L53" s="23">
        <v>0.14564152766183899</v>
      </c>
      <c r="N53" s="19">
        <v>2703958364108.8398</v>
      </c>
      <c r="O53" s="19">
        <f>Table3[[#This Row],[Ec (eV)]]-Table3[[#This Row],[Efn (eV)]]</f>
        <v>0.41840425914271806</v>
      </c>
      <c r="P53" s="23">
        <f>Table3[[#This Row],[Ev (eV)]]-Table3[[#This Row],[Efp (eV)]]</f>
        <v>-0.711832606169856</v>
      </c>
      <c r="R53" s="30">
        <v>2805433637951.71</v>
      </c>
      <c r="S53" s="30">
        <v>1574.3022766965801</v>
      </c>
    </row>
    <row r="54" spans="2:19">
      <c r="B54" s="25">
        <v>2805433637951.71</v>
      </c>
      <c r="C54" s="25">
        <v>7.5575737702274193E-5</v>
      </c>
      <c r="E54" s="25">
        <v>2805433637951.71</v>
      </c>
      <c r="F54" s="25">
        <v>1.13023597387682</v>
      </c>
      <c r="H54" s="19">
        <v>2805433637951.71</v>
      </c>
      <c r="I54" s="19">
        <v>0.56404558509102198</v>
      </c>
      <c r="J54" s="23">
        <v>0.14659372401314899</v>
      </c>
      <c r="K54" s="23">
        <v>-0.56619038878580497</v>
      </c>
      <c r="L54" s="23">
        <v>0.146593237460211</v>
      </c>
      <c r="N54" s="19">
        <v>2805433637951.71</v>
      </c>
      <c r="O54" s="19">
        <f>Table3[[#This Row],[Ec (eV)]]-Table3[[#This Row],[Efn (eV)]]</f>
        <v>0.41745186107787302</v>
      </c>
      <c r="P54" s="23">
        <f>Table3[[#This Row],[Ev (eV)]]-Table3[[#This Row],[Efp (eV)]]</f>
        <v>-0.71278362624601599</v>
      </c>
      <c r="R54" s="30">
        <v>2910717118066.5898</v>
      </c>
      <c r="S54" s="30">
        <v>1517.3835681614901</v>
      </c>
    </row>
    <row r="55" spans="2:19">
      <c r="B55" s="25">
        <v>2910717118066.5898</v>
      </c>
      <c r="C55" s="25">
        <v>7.6979292825093406E-5</v>
      </c>
      <c r="E55" s="25">
        <v>2910717118066.5898</v>
      </c>
      <c r="F55" s="25">
        <v>1.1302345703217</v>
      </c>
      <c r="H55" s="19">
        <v>2910717118066.5898</v>
      </c>
      <c r="I55" s="19">
        <v>0.56404488406859998</v>
      </c>
      <c r="J55" s="23">
        <v>0.14754542268258</v>
      </c>
      <c r="K55" s="23">
        <v>-0.56618968625310395</v>
      </c>
      <c r="L55" s="23">
        <v>0.14754493612964201</v>
      </c>
      <c r="N55" s="19">
        <v>2910717118066.5898</v>
      </c>
      <c r="O55" s="19">
        <f>Table3[[#This Row],[Ec (eV)]]-Table3[[#This Row],[Efn (eV)]]</f>
        <v>0.41649946138602001</v>
      </c>
      <c r="P55" s="23">
        <f>Table3[[#This Row],[Ev (eV)]]-Table3[[#This Row],[Efp (eV)]]</f>
        <v>-0.71373462238274599</v>
      </c>
      <c r="R55" s="30">
        <v>3019951720402.0098</v>
      </c>
      <c r="S55" s="30">
        <v>1462.5232369717</v>
      </c>
    </row>
    <row r="56" spans="2:19">
      <c r="B56" s="25">
        <v>3019951720402.0098</v>
      </c>
      <c r="C56" s="25">
        <v>7.8408887629227903E-5</v>
      </c>
      <c r="E56" s="25">
        <v>3019951720402.0098</v>
      </c>
      <c r="F56" s="25">
        <v>1.1302331407269</v>
      </c>
      <c r="H56" s="19">
        <v>3019951720402.0098</v>
      </c>
      <c r="I56" s="19">
        <v>0.56404417005462903</v>
      </c>
      <c r="J56" s="23">
        <v>0.148497109867785</v>
      </c>
      <c r="K56" s="23">
        <v>-0.56618897067227003</v>
      </c>
      <c r="L56" s="23">
        <v>0.148496623314847</v>
      </c>
      <c r="N56" s="19">
        <v>3019951720402.0098</v>
      </c>
      <c r="O56" s="19">
        <f>Table3[[#This Row],[Ec (eV)]]-Table3[[#This Row],[Efn (eV)]]</f>
        <v>0.41554706018684406</v>
      </c>
      <c r="P56" s="23">
        <f>Table3[[#This Row],[Ev (eV)]]-Table3[[#This Row],[Efp (eV)]]</f>
        <v>-0.71468559398711706</v>
      </c>
      <c r="R56" s="30">
        <v>3133285724315.5801</v>
      </c>
      <c r="S56" s="30">
        <v>1409.6468508937801</v>
      </c>
    </row>
    <row r="57" spans="2:19">
      <c r="B57" s="25">
        <v>3133285724315.5801</v>
      </c>
      <c r="C57" s="25">
        <v>7.9865004086442104E-5</v>
      </c>
      <c r="E57" s="25">
        <v>3133285724315.5801</v>
      </c>
      <c r="F57" s="25">
        <v>1.1302316846104401</v>
      </c>
      <c r="H57" s="19">
        <v>3133285724315.5801</v>
      </c>
      <c r="I57" s="19">
        <v>0.56404344280918395</v>
      </c>
      <c r="J57" s="23">
        <v>0.149448785217491</v>
      </c>
      <c r="K57" s="23">
        <v>-0.56618824180125904</v>
      </c>
      <c r="L57" s="23">
        <v>0.149448298664553</v>
      </c>
      <c r="N57" s="19">
        <v>3133285724315.5801</v>
      </c>
      <c r="O57" s="19">
        <f>Table3[[#This Row],[Ec (eV)]]-Table3[[#This Row],[Efn (eV)]]</f>
        <v>0.41459465759169295</v>
      </c>
      <c r="P57" s="23">
        <f>Table3[[#This Row],[Ev (eV)]]-Table3[[#This Row],[Efp (eV)]]</f>
        <v>-0.71563654046581204</v>
      </c>
      <c r="R57" s="30">
        <v>3250872973854.3398</v>
      </c>
      <c r="S57" s="30">
        <v>1358.6826680030399</v>
      </c>
    </row>
    <row r="58" spans="2:19">
      <c r="B58" s="25">
        <v>3250872973854.3398</v>
      </c>
      <c r="C58" s="25">
        <v>8.1348133054554402E-5</v>
      </c>
      <c r="E58" s="25">
        <v>3250872973854.3398</v>
      </c>
      <c r="F58" s="25">
        <v>1.13023020148147</v>
      </c>
      <c r="H58" s="19">
        <v>3250872973854.3398</v>
      </c>
      <c r="I58" s="19">
        <v>0.56404270208793195</v>
      </c>
      <c r="J58" s="23">
        <v>0.15040044838376801</v>
      </c>
      <c r="K58" s="23">
        <v>-0.56618749939354196</v>
      </c>
      <c r="L58" s="23">
        <v>0.15039996183083101</v>
      </c>
      <c r="N58" s="19">
        <v>3250872973854.3398</v>
      </c>
      <c r="O58" s="19">
        <f>Table3[[#This Row],[Ec (eV)]]-Table3[[#This Row],[Efn (eV)]]</f>
        <v>0.41364225370416396</v>
      </c>
      <c r="P58" s="23">
        <f>Table3[[#This Row],[Ev (eV)]]-Table3[[#This Row],[Efp (eV)]]</f>
        <v>-0.716587461224373</v>
      </c>
      <c r="R58" s="30">
        <v>3372873086588.6802</v>
      </c>
      <c r="S58" s="30">
        <v>1309.5615395766399</v>
      </c>
    </row>
    <row r="59" spans="2:19">
      <c r="B59" s="25">
        <v>3372873086588.6802</v>
      </c>
      <c r="C59" s="25">
        <v>8.2858774439551399E-5</v>
      </c>
      <c r="E59" s="25">
        <v>3372873086588.6802</v>
      </c>
      <c r="F59" s="25">
        <v>1.13022869084009</v>
      </c>
      <c r="H59" s="19">
        <v>3372873086588.6802</v>
      </c>
      <c r="I59" s="19">
        <v>0.56404194764206195</v>
      </c>
      <c r="J59" s="23">
        <v>0.15135209902139099</v>
      </c>
      <c r="K59" s="23">
        <v>-0.56618674319802798</v>
      </c>
      <c r="L59" s="23">
        <v>0.15135161246845399</v>
      </c>
      <c r="N59" s="19">
        <v>3372873086588.6802</v>
      </c>
      <c r="O59" s="19">
        <f>Table3[[#This Row],[Ec (eV)]]-Table3[[#This Row],[Efn (eV)]]</f>
        <v>0.41268984862067093</v>
      </c>
      <c r="P59" s="23">
        <f>Table3[[#This Row],[Ev (eV)]]-Table3[[#This Row],[Efp (eV)]]</f>
        <v>-0.71753835566648194</v>
      </c>
      <c r="R59" s="30">
        <v>3499451670283.5698</v>
      </c>
      <c r="S59" s="30">
        <v>1262.21681647789</v>
      </c>
    </row>
    <row r="60" spans="2:19">
      <c r="B60" s="25">
        <v>3499451670283.5698</v>
      </c>
      <c r="C60" s="25">
        <v>8.4397437360619006E-5</v>
      </c>
      <c r="E60" s="25">
        <v>3499451670283.5698</v>
      </c>
      <c r="F60" s="25">
        <v>1.1302271521771601</v>
      </c>
      <c r="H60" s="19">
        <v>3499451670283.5698</v>
      </c>
      <c r="I60" s="19">
        <v>0.56404117921819397</v>
      </c>
      <c r="J60" s="23">
        <v>0.15230373678723899</v>
      </c>
      <c r="K60" s="23">
        <v>-0.56618597295897399</v>
      </c>
      <c r="L60" s="23">
        <v>0.152303250234302</v>
      </c>
      <c r="N60" s="19">
        <v>3499451670283.5698</v>
      </c>
      <c r="O60" s="19">
        <f>Table3[[#This Row],[Ec (eV)]]-Table3[[#This Row],[Efn (eV)]]</f>
        <v>0.411737442430955</v>
      </c>
      <c r="P60" s="23">
        <f>Table3[[#This Row],[Ev (eV)]]-Table3[[#This Row],[Efp (eV)]]</f>
        <v>-0.71848922319327602</v>
      </c>
      <c r="R60" s="30">
        <v>3630780547701.0098</v>
      </c>
      <c r="S60" s="30">
        <v>1216.5842589075601</v>
      </c>
    </row>
    <row r="61" spans="2:19">
      <c r="B61" s="25">
        <v>3630780547701.0098</v>
      </c>
      <c r="C61" s="25">
        <v>8.5964640318137101E-5</v>
      </c>
      <c r="E61" s="25">
        <v>3630780547701.0098</v>
      </c>
      <c r="F61" s="25">
        <v>1.13022558497421</v>
      </c>
      <c r="H61" s="19">
        <v>3630780547701.0098</v>
      </c>
      <c r="I61" s="19">
        <v>0.56404039655830696</v>
      </c>
      <c r="J61" s="23">
        <v>0.15325536133973799</v>
      </c>
      <c r="K61" s="23">
        <v>-0.56618518841590404</v>
      </c>
      <c r="L61" s="23">
        <v>0.153254874786802</v>
      </c>
      <c r="N61" s="19">
        <v>3630780547701.0098</v>
      </c>
      <c r="O61" s="19">
        <f>Table3[[#This Row],[Ec (eV)]]-Table3[[#This Row],[Efn (eV)]]</f>
        <v>0.41078503521856896</v>
      </c>
      <c r="P61" s="23">
        <f>Table3[[#This Row],[Ev (eV)]]-Table3[[#This Row],[Efp (eV)]]</f>
        <v>-0.71944006320270604</v>
      </c>
      <c r="R61" s="30">
        <v>3767037989839.0801</v>
      </c>
      <c r="S61" s="30">
        <v>1172.6019494025199</v>
      </c>
    </row>
    <row r="62" spans="2:19">
      <c r="B62" s="25">
        <v>3767037989839.0801</v>
      </c>
      <c r="C62" s="25">
        <v>8.7560911364690605E-5</v>
      </c>
      <c r="E62" s="25">
        <v>3767037989839.0801</v>
      </c>
      <c r="F62" s="25">
        <v>1.13022398870316</v>
      </c>
      <c r="H62" s="19">
        <v>3767037989839.0801</v>
      </c>
      <c r="I62" s="19">
        <v>0.56403959939964499</v>
      </c>
      <c r="J62" s="23">
        <v>0.154206972338327</v>
      </c>
      <c r="K62" s="23">
        <v>-0.566184389303519</v>
      </c>
      <c r="L62" s="23">
        <v>0.15420648578539201</v>
      </c>
      <c r="N62" s="19">
        <v>3767037989839.0801</v>
      </c>
      <c r="O62" s="19">
        <f>Table3[[#This Row],[Ec (eV)]]-Table3[[#This Row],[Efn (eV)]]</f>
        <v>0.40983262706131796</v>
      </c>
      <c r="P62" s="23">
        <f>Table3[[#This Row],[Ev (eV)]]-Table3[[#This Row],[Efp (eV)]]</f>
        <v>-0.72039087508891098</v>
      </c>
      <c r="R62" s="30">
        <v>3908408957924.0098</v>
      </c>
      <c r="S62" s="30">
        <v>1130.21020896593</v>
      </c>
    </row>
    <row r="63" spans="2:19">
      <c r="B63" s="25">
        <v>3908408957924.0098</v>
      </c>
      <c r="C63" s="25">
        <v>8.9186788279147099E-5</v>
      </c>
      <c r="E63" s="25">
        <v>3908408957924.0098</v>
      </c>
      <c r="F63" s="25">
        <v>1.13022236282625</v>
      </c>
      <c r="H63" s="19">
        <v>3908408957924.0098</v>
      </c>
      <c r="I63" s="19">
        <v>0.56403878747463898</v>
      </c>
      <c r="J63" s="23">
        <v>0.15515856944296</v>
      </c>
      <c r="K63" s="23">
        <v>-0.56618357535161101</v>
      </c>
      <c r="L63" s="23">
        <v>0.155158082890025</v>
      </c>
      <c r="N63" s="19">
        <v>3908408957924.0098</v>
      </c>
      <c r="O63" s="19">
        <f>Table3[[#This Row],[Ec (eV)]]-Table3[[#This Row],[Efn (eV)]]</f>
        <v>0.40888021803167895</v>
      </c>
      <c r="P63" s="23">
        <f>Table3[[#This Row],[Ev (eV)]]-Table3[[#This Row],[Efp (eV)]]</f>
        <v>-0.72134165824163599</v>
      </c>
      <c r="R63" s="30">
        <v>4055085354483.8301</v>
      </c>
      <c r="S63" s="30">
        <v>1089.3515162174201</v>
      </c>
    </row>
    <row r="64" spans="2:19">
      <c r="B64" s="25">
        <v>4055085354483.8301</v>
      </c>
      <c r="C64" s="25">
        <v>9.0842818743851005E-5</v>
      </c>
      <c r="E64" s="25">
        <v>4055085354483.8301</v>
      </c>
      <c r="F64" s="25">
        <v>1.1302207067957799</v>
      </c>
      <c r="H64" s="19">
        <v>4055085354483.8301</v>
      </c>
      <c r="I64" s="19">
        <v>0.564037960510817</v>
      </c>
      <c r="J64" s="23">
        <v>0.15611015231363101</v>
      </c>
      <c r="K64" s="23">
        <v>-0.56618274628496801</v>
      </c>
      <c r="L64" s="23">
        <v>0.15610966576069599</v>
      </c>
      <c r="N64" s="19">
        <v>4055085354483.8301</v>
      </c>
      <c r="O64" s="19">
        <f>Table3[[#This Row],[Ec (eV)]]-Table3[[#This Row],[Efn (eV)]]</f>
        <v>0.40792780819718599</v>
      </c>
      <c r="P64" s="23">
        <f>Table3[[#This Row],[Ev (eV)]]-Table3[[#This Row],[Efp (eV)]]</f>
        <v>-0.72229241204566397</v>
      </c>
      <c r="R64" s="30">
        <v>4207266283844.4302</v>
      </c>
      <c r="S64" s="30">
        <v>1049.9704294553601</v>
      </c>
    </row>
    <row r="65" spans="2:19">
      <c r="B65" s="25">
        <v>4207266283844.4302</v>
      </c>
      <c r="C65" s="25">
        <v>9.2529560524992599E-5</v>
      </c>
      <c r="E65" s="25">
        <v>4207266283844.4302</v>
      </c>
      <c r="F65" s="25">
        <v>1.1302190200540001</v>
      </c>
      <c r="H65" s="19">
        <v>4207266283844.4302</v>
      </c>
      <c r="I65" s="19">
        <v>0.56403711823071501</v>
      </c>
      <c r="J65" s="23">
        <v>0.15706172060992901</v>
      </c>
      <c r="K65" s="23">
        <v>-0.56618190182328898</v>
      </c>
      <c r="L65" s="23">
        <v>0.15706123405699399</v>
      </c>
      <c r="N65" s="19">
        <v>4207266283844.4302</v>
      </c>
      <c r="O65" s="19">
        <f>Table3[[#This Row],[Ec (eV)]]-Table3[[#This Row],[Efn (eV)]]</f>
        <v>0.40697539762078599</v>
      </c>
      <c r="P65" s="23">
        <f>Table3[[#This Row],[Ev (eV)]]-Table3[[#This Row],[Efp (eV)]]</f>
        <v>-0.72324313588028299</v>
      </c>
      <c r="R65" s="30">
        <v>4365158322401.6499</v>
      </c>
      <c r="S65" s="30">
        <v>1012.01351152725</v>
      </c>
    </row>
    <row r="66" spans="2:19">
      <c r="B66" s="25">
        <v>4365158322401.6499</v>
      </c>
      <c r="C66" s="25">
        <v>9.4247581656199301E-5</v>
      </c>
      <c r="E66" s="25">
        <v>4365158322401.6499</v>
      </c>
      <c r="F66" s="25">
        <v>1.1302173020328701</v>
      </c>
      <c r="H66" s="19">
        <v>4365158322401.6499</v>
      </c>
      <c r="I66" s="19">
        <v>0.564036260351792</v>
      </c>
      <c r="J66" s="23">
        <v>0.15801327399061299</v>
      </c>
      <c r="K66" s="23">
        <v>-0.56618104168108097</v>
      </c>
      <c r="L66" s="23">
        <v>0.15801278743767899</v>
      </c>
      <c r="N66" s="19">
        <v>4365158322401.6499</v>
      </c>
      <c r="O66" s="19">
        <f>Table3[[#This Row],[Ec (eV)]]-Table3[[#This Row],[Efn (eV)]]</f>
        <v>0.40602298636117901</v>
      </c>
      <c r="P66" s="23">
        <f>Table3[[#This Row],[Ev (eV)]]-Table3[[#This Row],[Efp (eV)]]</f>
        <v>-0.72419382911875996</v>
      </c>
      <c r="R66" s="30">
        <v>4528975799036.21</v>
      </c>
      <c r="S66" s="30">
        <v>975.42925740777196</v>
      </c>
    </row>
    <row r="67" spans="2:19">
      <c r="B67" s="25">
        <v>4528975799036.21</v>
      </c>
      <c r="C67" s="25">
        <v>9.5997460625408797E-5</v>
      </c>
      <c r="E67" s="25">
        <v>4528975799036.21</v>
      </c>
      <c r="F67" s="25">
        <v>1.1302155521538999</v>
      </c>
      <c r="H67" s="19">
        <v>4528975799036.21</v>
      </c>
      <c r="I67" s="19">
        <v>0.56403538658633001</v>
      </c>
      <c r="J67" s="23">
        <v>0.15896481211321301</v>
      </c>
      <c r="K67" s="23">
        <v>-0.566180165567574</v>
      </c>
      <c r="L67" s="23">
        <v>0.15896432556028001</v>
      </c>
      <c r="N67" s="19">
        <v>4528975799036.21</v>
      </c>
      <c r="O67" s="19">
        <f>Table3[[#This Row],[Ec (eV)]]-Table3[[#This Row],[Efn (eV)]]</f>
        <v>0.40507057447311701</v>
      </c>
      <c r="P67" s="23">
        <f>Table3[[#This Row],[Ev (eV)]]-Table3[[#This Row],[Efp (eV)]]</f>
        <v>-0.72514449112785395</v>
      </c>
      <c r="R67" s="30">
        <v>4698941086052.1396</v>
      </c>
      <c r="S67" s="30">
        <v>940.16802438755406</v>
      </c>
    </row>
    <row r="68" spans="2:19">
      <c r="B68" s="25">
        <v>4698941086052.1396</v>
      </c>
      <c r="C68" s="25">
        <v>9.7779786565076296E-5</v>
      </c>
      <c r="E68" s="25">
        <v>4698941086052.1396</v>
      </c>
      <c r="F68" s="25">
        <v>1.13021376982796</v>
      </c>
      <c r="H68" s="19">
        <v>4698941086052.1396</v>
      </c>
      <c r="I68" s="19">
        <v>0.56403449664134897</v>
      </c>
      <c r="J68" s="23">
        <v>0.15991633463364699</v>
      </c>
      <c r="K68" s="23">
        <v>-0.56617927318661498</v>
      </c>
      <c r="L68" s="23">
        <v>0.15991584808071399</v>
      </c>
      <c r="N68" s="19">
        <v>4698941086052.1396</v>
      </c>
      <c r="O68" s="19">
        <f>Table3[[#This Row],[Ec (eV)]]-Table3[[#This Row],[Efn (eV)]]</f>
        <v>0.40411816200770201</v>
      </c>
      <c r="P68" s="23">
        <f>Table3[[#This Row],[Ev (eV)]]-Table3[[#This Row],[Efp (eV)]]</f>
        <v>-0.726095121267329</v>
      </c>
      <c r="R68" s="30">
        <v>4875284901033.8496</v>
      </c>
      <c r="S68" s="30">
        <v>906.18196477924403</v>
      </c>
    </row>
    <row r="69" spans="2:19">
      <c r="B69" s="25">
        <v>4875284901033.8496</v>
      </c>
      <c r="C69" s="25">
        <v>9.9595159445774195E-5</v>
      </c>
      <c r="E69" s="25">
        <v>4875284901033.8496</v>
      </c>
      <c r="F69" s="25">
        <v>1.1302119544550799</v>
      </c>
      <c r="H69" s="19">
        <v>4875284901033.8496</v>
      </c>
      <c r="I69" s="19">
        <v>0.56403359021850796</v>
      </c>
      <c r="J69" s="23">
        <v>0.16086784120585701</v>
      </c>
      <c r="K69" s="23">
        <v>-0.56617836423657497</v>
      </c>
      <c r="L69" s="23">
        <v>0.16086735465292401</v>
      </c>
      <c r="N69" s="19">
        <v>4875284901033.8496</v>
      </c>
      <c r="O69" s="19">
        <f>Table3[[#This Row],[Ec (eV)]]-Table3[[#This Row],[Efn (eV)]]</f>
        <v>0.40316574901265095</v>
      </c>
      <c r="P69" s="23">
        <f>Table3[[#This Row],[Ev (eV)]]-Table3[[#This Row],[Efp (eV)]]</f>
        <v>-0.72704571888949898</v>
      </c>
      <c r="R69" s="30">
        <v>5058246620031.1299</v>
      </c>
      <c r="S69" s="30">
        <v>873.424961050565</v>
      </c>
    </row>
    <row r="70" spans="2:19">
      <c r="B70" s="25">
        <v>5058246620031.1299</v>
      </c>
      <c r="C70" s="25">
        <v>1.01444190273239E-4</v>
      </c>
      <c r="E70" s="25">
        <v>5058246620031.1299</v>
      </c>
      <c r="F70" s="25">
        <v>1.1302101054242499</v>
      </c>
      <c r="H70" s="19">
        <v>5058246620031.1299</v>
      </c>
      <c r="I70" s="19">
        <v>0.564032667014011</v>
      </c>
      <c r="J70" s="23">
        <v>0.16181933148146499</v>
      </c>
      <c r="K70" s="23">
        <v>-0.56617743841024404</v>
      </c>
      <c r="L70" s="23">
        <v>0.16181884492853199</v>
      </c>
      <c r="N70" s="19">
        <v>5058246620031.1299</v>
      </c>
      <c r="O70" s="19">
        <f>Table3[[#This Row],[Ec (eV)]]-Table3[[#This Row],[Efn (eV)]]</f>
        <v>0.40221333553254601</v>
      </c>
      <c r="P70" s="23">
        <f>Table3[[#This Row],[Ev (eV)]]-Table3[[#This Row],[Efp (eV)]]</f>
        <v>-0.72799628333877608</v>
      </c>
      <c r="R70" s="30">
        <v>5248074602497.7197</v>
      </c>
      <c r="S70" s="30">
        <v>841.852563297335</v>
      </c>
    </row>
    <row r="71" spans="2:19">
      <c r="B71" s="25">
        <v>5248074602497.7197</v>
      </c>
      <c r="C71" s="25">
        <v>1.03327501288927E-4</v>
      </c>
      <c r="E71" s="25">
        <v>5248074602497.7197</v>
      </c>
      <c r="F71" s="25">
        <v>1.1302082221132399</v>
      </c>
      <c r="H71" s="19">
        <v>5248074602497.7197</v>
      </c>
      <c r="I71" s="19">
        <v>0.56403172671850699</v>
      </c>
      <c r="J71" s="23">
        <v>0.162770805109442</v>
      </c>
      <c r="K71" s="23">
        <v>-0.56617649539473303</v>
      </c>
      <c r="L71" s="23">
        <v>0.16277031855651</v>
      </c>
      <c r="N71" s="19">
        <v>5248074602497.7197</v>
      </c>
      <c r="O71" s="19">
        <f>Table3[[#This Row],[Ec (eV)]]-Table3[[#This Row],[Efn (eV)]]</f>
        <v>0.40126092160906501</v>
      </c>
      <c r="P71" s="23">
        <f>Table3[[#This Row],[Ev (eV)]]-Table3[[#This Row],[Efp (eV)]]</f>
        <v>-0.72894681395124306</v>
      </c>
      <c r="R71" s="30">
        <v>5445026528424.21</v>
      </c>
      <c r="S71" s="30">
        <v>811.42192897249299</v>
      </c>
    </row>
    <row r="72" spans="2:19">
      <c r="B72" s="25">
        <v>5445026528424.21</v>
      </c>
      <c r="C72" s="25">
        <v>1.05245726174135E-4</v>
      </c>
      <c r="E72" s="25">
        <v>5445026528424.21</v>
      </c>
      <c r="F72" s="25">
        <v>1.1302063038883501</v>
      </c>
      <c r="H72" s="19">
        <v>5445026528424.21</v>
      </c>
      <c r="I72" s="19">
        <v>0.56403076901699001</v>
      </c>
      <c r="J72" s="23">
        <v>0.16372226173579299</v>
      </c>
      <c r="K72" s="23">
        <v>-0.56617553487136496</v>
      </c>
      <c r="L72" s="23">
        <v>0.16372177518286199</v>
      </c>
      <c r="N72" s="19">
        <v>5445026528424.21</v>
      </c>
      <c r="O72" s="19">
        <f>Table3[[#This Row],[Ec (eV)]]-Table3[[#This Row],[Efn (eV)]]</f>
        <v>0.40030850728119705</v>
      </c>
      <c r="P72" s="23">
        <f>Table3[[#This Row],[Ev (eV)]]-Table3[[#This Row],[Efp (eV)]]</f>
        <v>-0.72989731005422698</v>
      </c>
      <c r="R72" s="30">
        <v>5649369748123.0195</v>
      </c>
      <c r="S72" s="30">
        <v>782.09176479010898</v>
      </c>
    </row>
    <row r="73" spans="2:19">
      <c r="B73" s="25">
        <v>5649369748123.0195</v>
      </c>
      <c r="C73" s="25">
        <v>1.07199510257742E-4</v>
      </c>
      <c r="E73" s="25">
        <v>5649369748123.0195</v>
      </c>
      <c r="F73" s="25">
        <v>1.13020435010427</v>
      </c>
      <c r="H73" s="19">
        <v>5649369748123.0195</v>
      </c>
      <c r="I73" s="19">
        <v>0.56402979358870098</v>
      </c>
      <c r="J73" s="23">
        <v>0.16467370100325401</v>
      </c>
      <c r="K73" s="23">
        <v>-0.56617455651557003</v>
      </c>
      <c r="L73" s="23">
        <v>0.16467321445032401</v>
      </c>
      <c r="N73" s="19">
        <v>5649369748123.0195</v>
      </c>
      <c r="O73" s="19">
        <f>Table3[[#This Row],[Ec (eV)]]-Table3[[#This Row],[Efn (eV)]]</f>
        <v>0.39935609258544696</v>
      </c>
      <c r="P73" s="23">
        <f>Table3[[#This Row],[Ev (eV)]]-Table3[[#This Row],[Efp (eV)]]</f>
        <v>-0.73084777096589404</v>
      </c>
      <c r="R73" s="30">
        <v>5861381645140.2695</v>
      </c>
      <c r="S73" s="30">
        <v>753.822270726233</v>
      </c>
    </row>
    <row r="74" spans="2:19">
      <c r="B74" s="25">
        <v>5861381645140.2695</v>
      </c>
      <c r="C74" s="25">
        <v>1.09189510727648E-4</v>
      </c>
      <c r="E74" s="25">
        <v>5861381645140.2695</v>
      </c>
      <c r="F74" s="25">
        <v>1.1302023601038</v>
      </c>
      <c r="H74" s="19">
        <v>5861381645140.2695</v>
      </c>
      <c r="I74" s="19">
        <v>0.56402880010702106</v>
      </c>
      <c r="J74" s="23">
        <v>0.16562512255100301</v>
      </c>
      <c r="K74" s="23">
        <v>-0.56617355999677998</v>
      </c>
      <c r="L74" s="23">
        <v>0.16562463599807201</v>
      </c>
      <c r="N74" s="19">
        <v>5861381645140.2695</v>
      </c>
      <c r="O74" s="19">
        <f>Table3[[#This Row],[Ec (eV)]]-Table3[[#This Row],[Efn (eV)]]</f>
        <v>0.39840367755601802</v>
      </c>
      <c r="P74" s="23">
        <f>Table3[[#This Row],[Ev (eV)]]-Table3[[#This Row],[Efp (eV)]]</f>
        <v>-0.73179819599485196</v>
      </c>
      <c r="R74" s="30">
        <v>6081350012787.1602</v>
      </c>
      <c r="S74" s="30">
        <v>726.57508604121097</v>
      </c>
    </row>
    <row r="75" spans="2:19">
      <c r="B75" s="25">
        <v>6081350012787.1602</v>
      </c>
      <c r="C75" s="25">
        <v>1.11216396845947E-4</v>
      </c>
      <c r="E75" s="25">
        <v>6081350012787.1602</v>
      </c>
      <c r="F75" s="25">
        <v>1.13020033321768</v>
      </c>
      <c r="H75" s="19">
        <v>6081350012787.1602</v>
      </c>
      <c r="I75" s="19">
        <v>0.56402778823936806</v>
      </c>
      <c r="J75" s="23">
        <v>0.166576526014377</v>
      </c>
      <c r="K75" s="23">
        <v>-0.56617254497831404</v>
      </c>
      <c r="L75" s="23">
        <v>0.166576039461447</v>
      </c>
      <c r="N75" s="19">
        <v>6081350012787.1602</v>
      </c>
      <c r="O75" s="19">
        <f>Table3[[#This Row],[Ec (eV)]]-Table3[[#This Row],[Efn (eV)]]</f>
        <v>0.39745126222499105</v>
      </c>
      <c r="P75" s="23">
        <f>Table3[[#This Row],[Ev (eV)]]-Table3[[#This Row],[Efp (eV)]]</f>
        <v>-0.73274858443976099</v>
      </c>
      <c r="R75" s="30">
        <v>6309573444801.9199</v>
      </c>
      <c r="S75" s="30">
        <v>700.31323725080495</v>
      </c>
    </row>
    <row r="76" spans="2:19">
      <c r="B76" s="25">
        <v>6309573444801.9199</v>
      </c>
      <c r="C76" s="25">
        <v>1.13280850167919E-4</v>
      </c>
      <c r="E76" s="25">
        <v>6309573444801.9199</v>
      </c>
      <c r="F76" s="25">
        <v>1.1301982687643599</v>
      </c>
      <c r="H76" s="19">
        <v>6309573444801.9199</v>
      </c>
      <c r="I76" s="19">
        <v>0.56402675764709198</v>
      </c>
      <c r="J76" s="23">
        <v>0.16752791102460701</v>
      </c>
      <c r="K76" s="23">
        <v>-0.56617151111727004</v>
      </c>
      <c r="L76" s="23">
        <v>0.16752742447167801</v>
      </c>
      <c r="N76" s="19">
        <v>6309573444801.9199</v>
      </c>
      <c r="O76" s="19">
        <f>Table3[[#This Row],[Ec (eV)]]-Table3[[#This Row],[Efn (eV)]]</f>
        <v>0.39649884662248497</v>
      </c>
      <c r="P76" s="23">
        <f>Table3[[#This Row],[Ev (eV)]]-Table3[[#This Row],[Efp (eV)]]</f>
        <v>-0.73369893558894805</v>
      </c>
      <c r="R76" s="30">
        <v>6546361740672.7402</v>
      </c>
      <c r="S76" s="30">
        <v>675.00108797595703</v>
      </c>
    </row>
    <row r="77" spans="2:19">
      <c r="B77" s="25">
        <v>6546361740672.7402</v>
      </c>
      <c r="C77" s="25">
        <v>1.15383564764895E-4</v>
      </c>
      <c r="E77" s="25">
        <v>6546361740672.7402</v>
      </c>
      <c r="F77" s="25">
        <v>1.1301961660497599</v>
      </c>
      <c r="H77" s="19">
        <v>6546361740672.7402</v>
      </c>
      <c r="I77" s="19">
        <v>0.564025707985359</v>
      </c>
      <c r="J77" s="23">
        <v>0.16847927720855899</v>
      </c>
      <c r="K77" s="23">
        <v>-0.56617045806440502</v>
      </c>
      <c r="L77" s="23">
        <v>0.16847879065563001</v>
      </c>
      <c r="N77" s="19">
        <v>6546361740672.7402</v>
      </c>
      <c r="O77" s="19">
        <f>Table3[[#This Row],[Ec (eV)]]-Table3[[#This Row],[Efn (eV)]]</f>
        <v>0.39554643077680002</v>
      </c>
      <c r="P77" s="23">
        <f>Table3[[#This Row],[Ev (eV)]]-Table3[[#This Row],[Efp (eV)]]</f>
        <v>-0.73464924872003501</v>
      </c>
      <c r="R77" s="30">
        <v>6792036326171.8398</v>
      </c>
      <c r="S77" s="30">
        <v>650.60429060363197</v>
      </c>
    </row>
    <row r="78" spans="2:19">
      <c r="B78" s="25">
        <v>6792036326171.8398</v>
      </c>
      <c r="C78" s="25">
        <v>1.17525247451055E-4</v>
      </c>
      <c r="E78" s="25">
        <v>6792036326171.8398</v>
      </c>
      <c r="F78" s="25">
        <v>1.1301940243670701</v>
      </c>
      <c r="H78" s="19">
        <v>6792036326171.8398</v>
      </c>
      <c r="I78" s="19">
        <v>0.56402463890305199</v>
      </c>
      <c r="J78" s="23">
        <v>0.16943062418847801</v>
      </c>
      <c r="K78" s="23">
        <v>-0.56616938546402595</v>
      </c>
      <c r="L78" s="23">
        <v>0.16943013763554901</v>
      </c>
      <c r="N78" s="19">
        <v>6792036326171.8398</v>
      </c>
      <c r="O78" s="19">
        <f>Table3[[#This Row],[Ec (eV)]]-Table3[[#This Row],[Efn (eV)]]</f>
        <v>0.394594014714574</v>
      </c>
      <c r="P78" s="23">
        <f>Table3[[#This Row],[Ev (eV)]]-Table3[[#This Row],[Efp (eV)]]</f>
        <v>-0.73559952309957499</v>
      </c>
      <c r="R78" s="30">
        <v>7046930689671.4697</v>
      </c>
      <c r="S78" s="30">
        <v>627.08973969351098</v>
      </c>
    </row>
    <row r="79" spans="2:19">
      <c r="B79" s="25">
        <v>7046930689671.4697</v>
      </c>
      <c r="C79" s="25">
        <v>1.19706618014237E-4</v>
      </c>
      <c r="E79" s="25">
        <v>7046930689671.4697</v>
      </c>
      <c r="F79" s="25">
        <v>1.1301918429965101</v>
      </c>
      <c r="H79" s="19">
        <v>7046930689671.4697</v>
      </c>
      <c r="I79" s="19">
        <v>0.56402355004264804</v>
      </c>
      <c r="J79" s="23">
        <v>0.17038195158174599</v>
      </c>
      <c r="K79" s="23">
        <v>-0.56616829295386595</v>
      </c>
      <c r="L79" s="23">
        <v>0.17038146502881801</v>
      </c>
      <c r="N79" s="19">
        <v>7046930689671.4697</v>
      </c>
      <c r="O79" s="19">
        <f>Table3[[#This Row],[Ec (eV)]]-Table3[[#This Row],[Efn (eV)]]</f>
        <v>0.39364159846090208</v>
      </c>
      <c r="P79" s="23">
        <f>Table3[[#This Row],[Ev (eV)]]-Table3[[#This Row],[Efp (eV)]]</f>
        <v>-0.73654975798268396</v>
      </c>
      <c r="R79" s="30">
        <v>7311390834834.1797</v>
      </c>
      <c r="S79" s="30">
        <v>604.42552706766696</v>
      </c>
    </row>
    <row r="80" spans="2:19">
      <c r="B80" s="25">
        <v>7311390834834.1797</v>
      </c>
      <c r="C80" s="25">
        <v>1.21928409450805E-4</v>
      </c>
      <c r="E80" s="25">
        <v>7311390834834.1797</v>
      </c>
      <c r="F80" s="25">
        <v>1.1301896212050699</v>
      </c>
      <c r="H80" s="19">
        <v>7311390834834.1797</v>
      </c>
      <c r="I80" s="19">
        <v>0.56402244104011201</v>
      </c>
      <c r="J80" s="23">
        <v>0.171333259000649</v>
      </c>
      <c r="K80" s="23">
        <v>-0.56616718016496603</v>
      </c>
      <c r="L80" s="23">
        <v>0.17133277244772199</v>
      </c>
      <c r="N80" s="19">
        <v>7311390834834.1797</v>
      </c>
      <c r="O80" s="19">
        <f>Table3[[#This Row],[Ec (eV)]]-Table3[[#This Row],[Efn (eV)]]</f>
        <v>0.39268918203946301</v>
      </c>
      <c r="P80" s="23">
        <f>Table3[[#This Row],[Ev (eV)]]-Table3[[#This Row],[Efp (eV)]]</f>
        <v>-0.73749995261268797</v>
      </c>
      <c r="R80" s="30">
        <v>7585775750291.8203</v>
      </c>
      <c r="S80" s="30">
        <v>582.58089852259297</v>
      </c>
    </row>
    <row r="81" spans="2:19">
      <c r="B81" s="25">
        <v>7585775750291.8203</v>
      </c>
      <c r="C81" s="25">
        <v>1.2419136820466601E-4</v>
      </c>
      <c r="E81" s="25">
        <v>7585775750291.8203</v>
      </c>
      <c r="F81" s="25">
        <v>1.13018735824632</v>
      </c>
      <c r="H81" s="19">
        <v>7585775750291.8203</v>
      </c>
      <c r="I81" s="19">
        <v>0.56402131152477297</v>
      </c>
      <c r="J81" s="23">
        <v>0.172284546052141</v>
      </c>
      <c r="K81" s="23">
        <v>-0.56616604672155102</v>
      </c>
      <c r="L81" s="23">
        <v>0.17228405949921499</v>
      </c>
      <c r="N81" s="19">
        <v>7585775750291.8203</v>
      </c>
      <c r="O81" s="19">
        <f>Table3[[#This Row],[Ec (eV)]]-Table3[[#This Row],[Efn (eV)]]</f>
        <v>0.39173676547263198</v>
      </c>
      <c r="P81" s="23">
        <f>Table3[[#This Row],[Ev (eV)]]-Table3[[#This Row],[Efp (eV)]]</f>
        <v>-0.73845010622076601</v>
      </c>
      <c r="R81" s="30">
        <v>7870457896950.9697</v>
      </c>
      <c r="S81" s="30">
        <v>561.52621210511597</v>
      </c>
    </row>
    <row r="82" spans="2:19">
      <c r="B82" s="25">
        <v>7870457896950.9697</v>
      </c>
      <c r="C82" s="25">
        <v>1.26496254410482E-4</v>
      </c>
      <c r="E82" s="25">
        <v>7870457896950.9697</v>
      </c>
      <c r="F82" s="25">
        <v>1.1301850533601101</v>
      </c>
      <c r="H82" s="19">
        <v>7870457896950.9697</v>
      </c>
      <c r="I82" s="19">
        <v>0.56402016111921205</v>
      </c>
      <c r="J82" s="23">
        <v>0.173235812337623</v>
      </c>
      <c r="K82" s="23">
        <v>-0.56616489224090605</v>
      </c>
      <c r="L82" s="23">
        <v>0.173235325784698</v>
      </c>
      <c r="N82" s="19">
        <v>7870457896950.9697</v>
      </c>
      <c r="O82" s="19">
        <f>Table3[[#This Row],[Ec (eV)]]-Table3[[#This Row],[Efn (eV)]]</f>
        <v>0.39078434878158907</v>
      </c>
      <c r="P82" s="23">
        <f>Table3[[#This Row],[Ev (eV)]]-Table3[[#This Row],[Efp (eV)]]</f>
        <v>-0.73940021802560407</v>
      </c>
      <c r="R82" s="30">
        <v>8165823713585.9102</v>
      </c>
      <c r="S82" s="30">
        <v>541.23289789583896</v>
      </c>
    </row>
    <row r="83" spans="2:19">
      <c r="B83" s="25">
        <v>8165823713585.9102</v>
      </c>
      <c r="C83" s="25">
        <v>1.2884384214115999E-4</v>
      </c>
      <c r="E83" s="25">
        <v>8165823713585.9102</v>
      </c>
      <c r="F83" s="25">
        <v>1.1301827057723799</v>
      </c>
      <c r="H83" s="19">
        <v>8165823713585.9102</v>
      </c>
      <c r="I83" s="19">
        <v>0.56401898943914197</v>
      </c>
      <c r="J83" s="23">
        <v>0.174187057452723</v>
      </c>
      <c r="K83" s="23">
        <v>-0.56616371633324603</v>
      </c>
      <c r="L83" s="23">
        <v>0.174186570899798</v>
      </c>
      <c r="N83" s="19">
        <v>8165823713585.9102</v>
      </c>
      <c r="O83" s="19">
        <f>Table3[[#This Row],[Ec (eV)]]-Table3[[#This Row],[Efn (eV)]]</f>
        <v>0.38983193198641897</v>
      </c>
      <c r="P83" s="23">
        <f>Table3[[#This Row],[Ev (eV)]]-Table3[[#This Row],[Efp (eV)]]</f>
        <v>-0.74035028723304408</v>
      </c>
      <c r="R83" s="30">
        <v>8472274141405.96</v>
      </c>
      <c r="S83" s="30">
        <v>521.67341924573395</v>
      </c>
    </row>
    <row r="84" spans="2:19">
      <c r="B84" s="25">
        <v>8472274141405.96</v>
      </c>
      <c r="C84" s="25">
        <v>1.3123491965968501E-4</v>
      </c>
      <c r="E84" s="25">
        <v>8472274141405.96</v>
      </c>
      <c r="F84" s="25">
        <v>1.1301803146948699</v>
      </c>
      <c r="H84" s="19">
        <v>8472274141405.96</v>
      </c>
      <c r="I84" s="19">
        <v>0.56401779609327796</v>
      </c>
      <c r="J84" s="23">
        <v>0.17513828098707701</v>
      </c>
      <c r="K84" s="23">
        <v>-0.56616251860159195</v>
      </c>
      <c r="L84" s="23">
        <v>0.175137794434153</v>
      </c>
      <c r="N84" s="19">
        <v>8472274141405.96</v>
      </c>
      <c r="O84" s="19">
        <f>Table3[[#This Row],[Ec (eV)]]-Table3[[#This Row],[Efn (eV)]]</f>
        <v>0.38887951510620095</v>
      </c>
      <c r="P84" s="23">
        <f>Table3[[#This Row],[Ev (eV)]]-Table3[[#This Row],[Efp (eV)]]</f>
        <v>-0.74130031303574495</v>
      </c>
      <c r="R84" s="30">
        <v>8790225168308.8398</v>
      </c>
      <c r="S84" s="30">
        <v>502.82123541350501</v>
      </c>
    </row>
    <row r="85" spans="2:19">
      <c r="B85" s="25">
        <v>8790225168308.8398</v>
      </c>
      <c r="C85" s="25">
        <v>1.3367028967536799E-4</v>
      </c>
      <c r="E85" s="25">
        <v>8790225168308.8398</v>
      </c>
      <c r="F85" s="25">
        <v>1.13017787932485</v>
      </c>
      <c r="H85" s="19">
        <v>8790225168308.8398</v>
      </c>
      <c r="I85" s="19">
        <v>0.56401658068322202</v>
      </c>
      <c r="J85" s="23">
        <v>0.17608948252411999</v>
      </c>
      <c r="K85" s="23">
        <v>-0.566161298641632</v>
      </c>
      <c r="L85" s="23">
        <v>0.17608899597119701</v>
      </c>
      <c r="N85" s="19">
        <v>8790225168308.8398</v>
      </c>
      <c r="O85" s="19">
        <f>Table3[[#This Row],[Ec (eV)]]-Table3[[#This Row],[Efn (eV)]]</f>
        <v>0.38792709815910204</v>
      </c>
      <c r="P85" s="23">
        <f>Table3[[#This Row],[Ev (eV)]]-Table3[[#This Row],[Efp (eV)]]</f>
        <v>-0.74225029461282899</v>
      </c>
      <c r="R85" s="30">
        <v>9120108393559.0996</v>
      </c>
      <c r="S85" s="30">
        <v>484.65076555318097</v>
      </c>
    </row>
    <row r="86" spans="2:19">
      <c r="B86" s="25">
        <v>9120108393559.0996</v>
      </c>
      <c r="C86" s="25">
        <v>1.3615076960458501E-4</v>
      </c>
      <c r="E86" s="25">
        <v>9120108393559.0996</v>
      </c>
      <c r="F86" s="25">
        <v>1.1301753988449199</v>
      </c>
      <c r="H86" s="19">
        <v>9120108393559.0996</v>
      </c>
      <c r="I86" s="19">
        <v>0.56401534280333199</v>
      </c>
      <c r="J86" s="23">
        <v>0.177040661640881</v>
      </c>
      <c r="K86" s="23">
        <v>-0.56616005604159203</v>
      </c>
      <c r="L86" s="23">
        <v>0.177040175087959</v>
      </c>
      <c r="N86" s="19">
        <v>9120108393559.0996</v>
      </c>
      <c r="O86" s="19">
        <f>Table3[[#This Row],[Ec (eV)]]-Table3[[#This Row],[Efn (eV)]]</f>
        <v>0.38697468116245098</v>
      </c>
      <c r="P86" s="23">
        <f>Table3[[#This Row],[Ev (eV)]]-Table3[[#This Row],[Efp (eV)]]</f>
        <v>-0.74320023112955103</v>
      </c>
      <c r="R86" s="30">
        <v>9462371613657.9395</v>
      </c>
      <c r="S86" s="30">
        <v>467.137354003236</v>
      </c>
    </row>
    <row r="87" spans="2:19">
      <c r="B87" s="25">
        <v>9462371613657.9395</v>
      </c>
      <c r="C87" s="25">
        <v>1.3867719183606599E-4</v>
      </c>
      <c r="E87" s="25">
        <v>9462371613657.9395</v>
      </c>
      <c r="F87" s="25">
        <v>1.13017287242269</v>
      </c>
      <c r="H87" s="19">
        <v>9462371613657.9395</v>
      </c>
      <c r="I87" s="19">
        <v>0.564014082040594</v>
      </c>
      <c r="J87" s="23">
        <v>0.17799181790777299</v>
      </c>
      <c r="K87" s="23">
        <v>-0.56615879038209904</v>
      </c>
      <c r="L87" s="23">
        <v>0.17799133135485101</v>
      </c>
      <c r="N87" s="19">
        <v>9462371613657.9395</v>
      </c>
      <c r="O87" s="19">
        <f>Table3[[#This Row],[Ec (eV)]]-Table3[[#This Row],[Efn (eV)]]</f>
        <v>0.38602226413282104</v>
      </c>
      <c r="P87" s="23">
        <f>Table3[[#This Row],[Ev (eV)]]-Table3[[#This Row],[Efp (eV)]]</f>
        <v>-0.74415012173695005</v>
      </c>
      <c r="R87" s="30">
        <v>9817479430199.8203</v>
      </c>
      <c r="S87" s="30">
        <v>450.25723683025598</v>
      </c>
    </row>
    <row r="88" spans="2:19">
      <c r="B88" s="25">
        <v>9817479430199.8203</v>
      </c>
      <c r="C88" s="25">
        <v>1.4125040400082801E-4</v>
      </c>
      <c r="E88" s="25">
        <v>9817479430199.8203</v>
      </c>
      <c r="F88" s="25">
        <v>1.13017029921052</v>
      </c>
      <c r="H88" s="19">
        <v>9817479430199.8203</v>
      </c>
      <c r="I88" s="19">
        <v>0.564012797974491</v>
      </c>
      <c r="J88" s="23">
        <v>0.17894295088839199</v>
      </c>
      <c r="K88" s="23">
        <v>-0.56615750123603803</v>
      </c>
      <c r="L88" s="23">
        <v>0.17894246433547201</v>
      </c>
      <c r="N88" s="19">
        <v>9817479430199.8203</v>
      </c>
      <c r="O88" s="19">
        <f>Table3[[#This Row],[Ec (eV)]]-Table3[[#This Row],[Efn (eV)]]</f>
        <v>0.38506984708609904</v>
      </c>
      <c r="P88" s="23">
        <f>Table3[[#This Row],[Ev (eV)]]-Table3[[#This Row],[Efp (eV)]]</f>
        <v>-0.74509996557151004</v>
      </c>
      <c r="R88" s="30">
        <v>10185913880541.1</v>
      </c>
      <c r="S88" s="30">
        <v>433.987509581891</v>
      </c>
    </row>
    <row r="89" spans="2:19">
      <c r="B89" s="25">
        <v>10185913880541.1</v>
      </c>
      <c r="C89" s="25">
        <v>1.43871269246811E-4</v>
      </c>
      <c r="E89" s="25">
        <v>10185913880541.1</v>
      </c>
      <c r="F89" s="25">
        <v>1.1301676783452801</v>
      </c>
      <c r="H89" s="19">
        <v>10185913880541.1</v>
      </c>
      <c r="I89" s="19">
        <v>0.56401149017687002</v>
      </c>
      <c r="J89" s="23">
        <v>0.17989406013932099</v>
      </c>
      <c r="K89" s="23">
        <v>-0.56615618816841196</v>
      </c>
      <c r="L89" s="23">
        <v>0.17989357358640101</v>
      </c>
      <c r="N89" s="19">
        <v>10185913880541.1</v>
      </c>
      <c r="O89" s="19">
        <f>Table3[[#This Row],[Ec (eV)]]-Table3[[#This Row],[Efn (eV)]]</f>
        <v>0.38411743003754906</v>
      </c>
      <c r="P89" s="23">
        <f>Table3[[#This Row],[Ev (eV)]]-Table3[[#This Row],[Efp (eV)]]</f>
        <v>-0.74604976175481297</v>
      </c>
      <c r="R89" s="30">
        <v>10568175092136.5</v>
      </c>
      <c r="S89" s="30">
        <v>418.30609620544601</v>
      </c>
    </row>
    <row r="90" spans="2:19">
      <c r="B90" s="25">
        <v>10568175092136.5</v>
      </c>
      <c r="C90" s="25">
        <v>1.4654066651830199E-4</v>
      </c>
      <c r="E90" s="25">
        <v>10568175092136.5</v>
      </c>
      <c r="F90" s="25">
        <v>1.13016500894801</v>
      </c>
      <c r="H90" s="19">
        <v>10568175092136.5</v>
      </c>
      <c r="I90" s="19">
        <v>0.564010158211808</v>
      </c>
      <c r="J90" s="23">
        <v>0.18084514520992601</v>
      </c>
      <c r="K90" s="23">
        <v>-0.56615485073620198</v>
      </c>
      <c r="L90" s="23">
        <v>0.180844658657008</v>
      </c>
      <c r="N90" s="19">
        <v>10568175092136.5</v>
      </c>
      <c r="O90" s="19">
        <f>Table3[[#This Row],[Ec (eV)]]-Table3[[#This Row],[Efn (eV)]]</f>
        <v>0.38316501300188199</v>
      </c>
      <c r="P90" s="23">
        <f>Table3[[#This Row],[Ev (eV)]]-Table3[[#This Row],[Efp (eV)]]</f>
        <v>-0.74699950939321003</v>
      </c>
      <c r="R90" s="30">
        <v>10964781961431.801</v>
      </c>
      <c r="S90" s="30">
        <v>403.19171909000102</v>
      </c>
    </row>
    <row r="91" spans="2:19">
      <c r="B91" s="25">
        <v>10964781961431.801</v>
      </c>
      <c r="C91" s="25">
        <v>1.49259490840217E-4</v>
      </c>
      <c r="E91" s="25">
        <v>10964781961431.801</v>
      </c>
      <c r="F91" s="25">
        <v>1.1301622901236801</v>
      </c>
      <c r="H91" s="19">
        <v>10964781961431.801</v>
      </c>
      <c r="I91" s="19">
        <v>0.56400880163547595</v>
      </c>
      <c r="J91" s="23">
        <v>0.18179620564216301</v>
      </c>
      <c r="K91" s="23">
        <v>-0.56615348848821301</v>
      </c>
      <c r="L91" s="23">
        <v>0.18179571908924599</v>
      </c>
      <c r="N91" s="19">
        <v>10964781961431.801</v>
      </c>
      <c r="O91" s="19">
        <f>Table3[[#This Row],[Ec (eV)]]-Table3[[#This Row],[Efn (eV)]]</f>
        <v>0.38221259599331292</v>
      </c>
      <c r="P91" s="23">
        <f>Table3[[#This Row],[Ev (eV)]]-Table3[[#This Row],[Efp (eV)]]</f>
        <v>-0.74794920757745897</v>
      </c>
      <c r="R91" s="30">
        <v>11376272858234.301</v>
      </c>
      <c r="S91" s="30">
        <v>388.62387019152999</v>
      </c>
    </row>
    <row r="92" spans="2:19">
      <c r="B92" s="25">
        <v>11376272858234.301</v>
      </c>
      <c r="C92" s="25">
        <v>1.5202865360732599E-4</v>
      </c>
      <c r="E92" s="25">
        <v>11376272858234.301</v>
      </c>
      <c r="F92" s="25">
        <v>1.1301595209609201</v>
      </c>
      <c r="H92" s="19">
        <v>11376272858234.301</v>
      </c>
      <c r="I92" s="19">
        <v>0.56400741999599202</v>
      </c>
      <c r="J92" s="23">
        <v>0.182747240970382</v>
      </c>
      <c r="K92" s="23">
        <v>-0.56615210096492896</v>
      </c>
      <c r="L92" s="23">
        <v>0.18274675441746599</v>
      </c>
      <c r="N92" s="19">
        <v>11376272858234.301</v>
      </c>
      <c r="O92" s="19">
        <f>Table3[[#This Row],[Ec (eV)]]-Table3[[#This Row],[Efn (eV)]]</f>
        <v>0.38126017902561005</v>
      </c>
      <c r="P92" s="23">
        <f>Table3[[#This Row],[Ev (eV)]]-Table3[[#This Row],[Efp (eV)]]</f>
        <v>-0.74889885538239498</v>
      </c>
      <c r="R92" s="30">
        <v>11803206356517.199</v>
      </c>
      <c r="S92" s="30">
        <v>374.58278320188498</v>
      </c>
    </row>
    <row r="93" spans="2:19">
      <c r="B93" s="25">
        <v>11803206356517.199</v>
      </c>
      <c r="C93" s="25">
        <v>1.5484908287849699E-4</v>
      </c>
      <c r="E93" s="25">
        <v>11803206356517.199</v>
      </c>
      <c r="F93" s="25">
        <v>1.13015670053165</v>
      </c>
      <c r="H93" s="19">
        <v>11803206356517.199</v>
      </c>
      <c r="I93" s="19">
        <v>0.56400601283328999</v>
      </c>
      <c r="J93" s="23">
        <v>0.183698250721131</v>
      </c>
      <c r="K93" s="23">
        <v>-0.56615068769836097</v>
      </c>
      <c r="L93" s="23">
        <v>0.18369776416821601</v>
      </c>
      <c r="N93" s="19">
        <v>11803206356517.199</v>
      </c>
      <c r="O93" s="19">
        <f>Table3[[#This Row],[Ec (eV)]]-Table3[[#This Row],[Efn (eV)]]</f>
        <v>0.380307762112159</v>
      </c>
      <c r="P93" s="23">
        <f>Table3[[#This Row],[Ev (eV)]]-Table3[[#This Row],[Efp (eV)]]</f>
        <v>-0.749848451866577</v>
      </c>
      <c r="R93" s="30">
        <v>12246161992650.4</v>
      </c>
      <c r="S93" s="30">
        <v>361.04940672395003</v>
      </c>
    </row>
    <row r="94" spans="2:19">
      <c r="B94" s="25">
        <v>12246161992650.4</v>
      </c>
      <c r="C94" s="25">
        <v>1.5772172367603201E-4</v>
      </c>
      <c r="E94" s="25">
        <v>12246161992650.4</v>
      </c>
      <c r="F94" s="25">
        <v>1.1301538278908501</v>
      </c>
      <c r="H94" s="19">
        <v>12246161992650.4</v>
      </c>
      <c r="I94" s="19">
        <v>0.564004579678965</v>
      </c>
      <c r="J94" s="23">
        <v>0.18464923441296199</v>
      </c>
      <c r="K94" s="23">
        <v>-0.56614924821188795</v>
      </c>
      <c r="L94" s="23">
        <v>0.18464874786004901</v>
      </c>
      <c r="N94" s="19">
        <v>12246161992650.4</v>
      </c>
      <c r="O94" s="19">
        <f>Table3[[#This Row],[Ec (eV)]]-Table3[[#This Row],[Efn (eV)]]</f>
        <v>0.37935534526600301</v>
      </c>
      <c r="P94" s="23">
        <f>Table3[[#This Row],[Ev (eV)]]-Table3[[#This Row],[Efp (eV)]]</f>
        <v>-0.75079799607193698</v>
      </c>
      <c r="R94" s="30">
        <v>12705741052085.301</v>
      </c>
      <c r="S94" s="30">
        <v>348.00537841664601</v>
      </c>
    </row>
    <row r="95" spans="2:19">
      <c r="B95" s="25">
        <v>12705741052085.301</v>
      </c>
      <c r="C95" s="25">
        <v>1.60647538290192E-4</v>
      </c>
      <c r="E95" s="25">
        <v>12705741052085.301</v>
      </c>
      <c r="F95" s="25">
        <v>1.1301509020762299</v>
      </c>
      <c r="H95" s="19">
        <v>12705741052085.301</v>
      </c>
      <c r="I95" s="19">
        <v>0.56400312005613495</v>
      </c>
      <c r="J95" s="23">
        <v>0.18560019155624</v>
      </c>
      <c r="K95" s="23">
        <v>-0.56614778202010396</v>
      </c>
      <c r="L95" s="23">
        <v>0.18559970500332901</v>
      </c>
      <c r="N95" s="19">
        <v>12705741052085.301</v>
      </c>
      <c r="O95" s="19">
        <f>Table3[[#This Row],[Ec (eV)]]-Table3[[#This Row],[Efn (eV)]]</f>
        <v>0.37840292849989499</v>
      </c>
      <c r="P95" s="23">
        <f>Table3[[#This Row],[Ev (eV)]]-Table3[[#This Row],[Efp (eV)]]</f>
        <v>-0.75174748702343297</v>
      </c>
      <c r="R95" s="30">
        <v>13182567385564</v>
      </c>
      <c r="S95" s="30">
        <v>335.43300007471299</v>
      </c>
    </row>
    <row r="96" spans="2:19">
      <c r="B96" s="25">
        <v>13182567385564</v>
      </c>
      <c r="C96" s="25">
        <v>1.63627506588977E-4</v>
      </c>
      <c r="E96" s="25">
        <v>13182567385564</v>
      </c>
      <c r="F96" s="25">
        <v>1.13014792210794</v>
      </c>
      <c r="H96" s="19">
        <v>13182567385564</v>
      </c>
      <c r="I96" s="19">
        <v>0.564001633479285</v>
      </c>
      <c r="J96" s="23">
        <v>0.18655112165294599</v>
      </c>
      <c r="K96" s="23">
        <v>-0.56614628862865501</v>
      </c>
      <c r="L96" s="23">
        <v>0.186550635100036</v>
      </c>
      <c r="N96" s="19">
        <v>13182567385564</v>
      </c>
      <c r="O96" s="19">
        <f>Table3[[#This Row],[Ec (eV)]]-Table3[[#This Row],[Efn (eV)]]</f>
        <v>0.37745051182633904</v>
      </c>
      <c r="P96" s="23">
        <f>Table3[[#This Row],[Ev (eV)]]-Table3[[#This Row],[Efp (eV)]]</f>
        <v>-0.75269692372869101</v>
      </c>
      <c r="R96" s="30">
        <v>13677288255958.4</v>
      </c>
      <c r="S96" s="30">
        <v>323.31521360953201</v>
      </c>
    </row>
    <row r="97" spans="2:19">
      <c r="B97" s="25">
        <v>13677288255958.4</v>
      </c>
      <c r="C97" s="25">
        <v>1.6666262633325001E-4</v>
      </c>
      <c r="E97" s="25">
        <v>13677288255958.4</v>
      </c>
      <c r="F97" s="25">
        <v>1.13014488698819</v>
      </c>
      <c r="H97" s="19">
        <v>13677288255958.4</v>
      </c>
      <c r="I97" s="19">
        <v>0.56400011945411899</v>
      </c>
      <c r="J97" s="23">
        <v>0.18750202419648301</v>
      </c>
      <c r="K97" s="23">
        <v>-0.56614476753407705</v>
      </c>
      <c r="L97" s="23">
        <v>0.18750153764357499</v>
      </c>
      <c r="N97" s="19">
        <v>13677288255958.4</v>
      </c>
      <c r="O97" s="19">
        <f>Table3[[#This Row],[Ec (eV)]]-Table3[[#This Row],[Efn (eV)]]</f>
        <v>0.376498095257636</v>
      </c>
      <c r="P97" s="23">
        <f>Table3[[#This Row],[Ev (eV)]]-Table3[[#This Row],[Efp (eV)]]</f>
        <v>-0.75364630517765208</v>
      </c>
      <c r="R97" s="30">
        <v>14190575216890.9</v>
      </c>
      <c r="S97" s="30">
        <v>311.63557789842201</v>
      </c>
    </row>
    <row r="98" spans="2:19">
      <c r="B98" s="25">
        <v>14190575216890.9</v>
      </c>
      <c r="C98" s="25">
        <v>1.69753913497294E-4</v>
      </c>
      <c r="E98" s="25">
        <v>14190575216890.9</v>
      </c>
      <c r="F98" s="25">
        <v>1.13014179570103</v>
      </c>
      <c r="H98" s="19">
        <v>14190575216890.9</v>
      </c>
      <c r="I98" s="19">
        <v>0.56399857747740401</v>
      </c>
      <c r="J98" s="23">
        <v>0.18845289867148499</v>
      </c>
      <c r="K98" s="23">
        <v>-0.56614321822362701</v>
      </c>
      <c r="L98" s="23">
        <v>0.18845241211857899</v>
      </c>
      <c r="N98" s="19">
        <v>14190575216890.9</v>
      </c>
      <c r="O98" s="19">
        <f>Table3[[#This Row],[Ec (eV)]]-Table3[[#This Row],[Efn (eV)]]</f>
        <v>0.37554567880591905</v>
      </c>
      <c r="P98" s="23">
        <f>Table3[[#This Row],[Ev (eV)]]-Table3[[#This Row],[Efp (eV)]]</f>
        <v>-0.754595630342206</v>
      </c>
      <c r="R98" s="30">
        <v>14723125024327.199</v>
      </c>
      <c r="S98" s="30">
        <v>300.37824647102599</v>
      </c>
    </row>
    <row r="99" spans="2:19">
      <c r="B99" s="25">
        <v>14723125024327.199</v>
      </c>
      <c r="C99" s="25">
        <v>1.7290240259487799E-4</v>
      </c>
      <c r="E99" s="25">
        <v>14723125024327.199</v>
      </c>
      <c r="F99" s="25">
        <v>1.1301386472119299</v>
      </c>
      <c r="H99" s="19">
        <v>14723125024327.199</v>
      </c>
      <c r="I99" s="19">
        <v>0.56399700703681799</v>
      </c>
      <c r="J99" s="23">
        <v>0.189403744553619</v>
      </c>
      <c r="K99" s="23">
        <v>-0.56614164017511603</v>
      </c>
      <c r="L99" s="23">
        <v>0.189403258000715</v>
      </c>
      <c r="N99" s="19">
        <v>14723125024327.199</v>
      </c>
      <c r="O99" s="19">
        <f>Table3[[#This Row],[Ec (eV)]]-Table3[[#This Row],[Efn (eV)]]</f>
        <v>0.37459326248319902</v>
      </c>
      <c r="P99" s="23">
        <f>Table3[[#This Row],[Ev (eV)]]-Table3[[#This Row],[Efp (eV)]]</f>
        <v>-0.75554489817583104</v>
      </c>
      <c r="R99" s="30">
        <v>15275660582380.6</v>
      </c>
      <c r="S99" s="30">
        <v>289.52794600254902</v>
      </c>
    </row>
    <row r="100" spans="2:19">
      <c r="B100" s="25">
        <v>15275660582380.6</v>
      </c>
      <c r="C100" s="25">
        <v>1.76109147010924E-4</v>
      </c>
      <c r="E100" s="25">
        <v>15275660582380.6</v>
      </c>
      <c r="F100" s="25">
        <v>1.1301354404675099</v>
      </c>
      <c r="H100" s="19">
        <v>15275660582380.6</v>
      </c>
      <c r="I100" s="19">
        <v>0.56399540761078104</v>
      </c>
      <c r="J100" s="23">
        <v>0.19035456130938999</v>
      </c>
      <c r="K100" s="23">
        <v>-0.56614003285673697</v>
      </c>
      <c r="L100" s="23">
        <v>0.190354074756488</v>
      </c>
      <c r="N100" s="19">
        <v>15275660582380.6</v>
      </c>
      <c r="O100" s="19">
        <f>Table3[[#This Row],[Ec (eV)]]-Table3[[#This Row],[Efn (eV)]]</f>
        <v>0.37364084630139105</v>
      </c>
      <c r="P100" s="23">
        <f>Table3[[#This Row],[Ev (eV)]]-Table3[[#This Row],[Efp (eV)]]</f>
        <v>-0.756494107613225</v>
      </c>
      <c r="R100" s="30">
        <v>15848931924611.1</v>
      </c>
      <c r="S100" s="30">
        <v>279.06995558467901</v>
      </c>
    </row>
    <row r="101" spans="2:19">
      <c r="B101" s="25">
        <v>15848931924611.1</v>
      </c>
      <c r="C101" s="25">
        <v>1.79375219338863E-4</v>
      </c>
      <c r="E101" s="25">
        <v>15848931924611.1</v>
      </c>
      <c r="F101" s="25">
        <v>1.13013217439519</v>
      </c>
      <c r="H101" s="19">
        <v>15848931924611.1</v>
      </c>
      <c r="I101" s="19">
        <v>0.56399377866830402</v>
      </c>
      <c r="J101" s="23">
        <v>0.19130534839594401</v>
      </c>
      <c r="K101" s="23">
        <v>-0.56613839572688596</v>
      </c>
      <c r="L101" s="23">
        <v>0.19130486184304399</v>
      </c>
      <c r="N101" s="19">
        <v>15848931924611.1</v>
      </c>
      <c r="O101" s="19">
        <f>Table3[[#This Row],[Ec (eV)]]-Table3[[#This Row],[Efn (eV)]]</f>
        <v>0.37268843027235998</v>
      </c>
      <c r="P101" s="23">
        <f>Table3[[#This Row],[Ev (eV)]]-Table3[[#This Row],[Efp (eV)]]</f>
        <v>-0.75744325756992992</v>
      </c>
      <c r="R101" s="30">
        <v>16443717232149.199</v>
      </c>
      <c r="S101" s="30">
        <v>268.99008674609797</v>
      </c>
    </row>
    <row r="102" spans="2:19">
      <c r="B102" s="25">
        <v>16443717232149.199</v>
      </c>
      <c r="C102" s="25">
        <v>1.8270171172375601E-4</v>
      </c>
      <c r="E102" s="25">
        <v>16443717232149.199</v>
      </c>
      <c r="F102" s="25">
        <v>1.1301288479028</v>
      </c>
      <c r="H102" s="19">
        <v>16443717232149.199</v>
      </c>
      <c r="I102" s="19">
        <v>0.56399211966881702</v>
      </c>
      <c r="J102" s="23">
        <v>0.192256105260871</v>
      </c>
      <c r="K102" s="23">
        <v>-0.56613672823398797</v>
      </c>
      <c r="L102" s="23">
        <v>0.192255618707973</v>
      </c>
      <c r="N102" s="19">
        <v>16443717232149.199</v>
      </c>
      <c r="O102" s="19">
        <f>Table3[[#This Row],[Ec (eV)]]-Table3[[#This Row],[Efn (eV)]]</f>
        <v>0.37173601440794601</v>
      </c>
      <c r="P102" s="23">
        <f>Table3[[#This Row],[Ev (eV)]]-Table3[[#This Row],[Efp (eV)]]</f>
        <v>-0.758392346941961</v>
      </c>
      <c r="R102" s="30">
        <v>17060823890031.199</v>
      </c>
      <c r="S102" s="30">
        <v>259.27466419547699</v>
      </c>
    </row>
    <row r="103" spans="2:19">
      <c r="B103" s="25">
        <v>17060823890031.199</v>
      </c>
      <c r="C103" s="25">
        <v>1.8608973621128899E-4</v>
      </c>
      <c r="E103" s="25">
        <v>17060823890031.199</v>
      </c>
      <c r="F103" s="25">
        <v>1.1301254598783099</v>
      </c>
      <c r="H103" s="19">
        <v>17060823890031.199</v>
      </c>
      <c r="I103" s="19">
        <v>0.563990430062006</v>
      </c>
      <c r="J103" s="23">
        <v>0.19320683134200201</v>
      </c>
      <c r="K103" s="23">
        <v>-0.56613502981631103</v>
      </c>
      <c r="L103" s="23">
        <v>0.193206344789107</v>
      </c>
      <c r="N103" s="19">
        <v>17060823890031.199</v>
      </c>
      <c r="O103" s="19">
        <f>Table3[[#This Row],[Ec (eV)]]-Table3[[#This Row],[Efn (eV)]]</f>
        <v>0.37078359872000399</v>
      </c>
      <c r="P103" s="23">
        <f>Table3[[#This Row],[Ev (eV)]]-Table3[[#This Row],[Efp (eV)]]</f>
        <v>-0.75934137460541806</v>
      </c>
      <c r="R103" s="30">
        <v>17701089583174.199</v>
      </c>
      <c r="S103" s="30">
        <v>249.91050726085399</v>
      </c>
    </row>
    <row r="104" spans="2:19">
      <c r="B104" s="25">
        <v>17701089583174.199</v>
      </c>
      <c r="C104" s="25">
        <v>1.8954042510272001E-4</v>
      </c>
      <c r="E104" s="25">
        <v>17701089583174.199</v>
      </c>
      <c r="F104" s="25">
        <v>1.13012200918942</v>
      </c>
      <c r="H104" s="19">
        <v>17701089583174.199</v>
      </c>
      <c r="I104" s="19">
        <v>0.56398870928764</v>
      </c>
      <c r="J104" s="23">
        <v>0.19415752606721301</v>
      </c>
      <c r="K104" s="23">
        <v>-0.56613329990178596</v>
      </c>
      <c r="L104" s="23">
        <v>0.19415703951432101</v>
      </c>
      <c r="N104" s="19">
        <v>17701089583174.199</v>
      </c>
      <c r="O104" s="19">
        <f>Table3[[#This Row],[Ec (eV)]]-Table3[[#This Row],[Efn (eV)]]</f>
        <v>0.36983118322042696</v>
      </c>
      <c r="P104" s="23">
        <f>Table3[[#This Row],[Ev (eV)]]-Table3[[#This Row],[Efp (eV)]]</f>
        <v>-0.76029033941610691</v>
      </c>
      <c r="R104" s="30">
        <v>18365383433483.398</v>
      </c>
      <c r="S104" s="30">
        <v>240.884912000215</v>
      </c>
    </row>
    <row r="105" spans="2:19">
      <c r="B105" s="25">
        <v>18365383433483.398</v>
      </c>
      <c r="C105" s="25">
        <v>1.9305493131585699E-4</v>
      </c>
      <c r="E105" s="25">
        <v>18365383433483.398</v>
      </c>
      <c r="F105" s="25">
        <v>1.1301184946832099</v>
      </c>
      <c r="H105" s="19">
        <v>18365383433483.398</v>
      </c>
      <c r="I105" s="19">
        <v>0.563986956775401</v>
      </c>
      <c r="J105" s="23">
        <v>0.19510818885421899</v>
      </c>
      <c r="K105" s="23">
        <v>-0.56613153790781201</v>
      </c>
      <c r="L105" s="23">
        <v>0.19510770230133001</v>
      </c>
      <c r="N105" s="19">
        <v>18365383433483.398</v>
      </c>
      <c r="O105" s="19">
        <f>Table3[[#This Row],[Ec (eV)]]-Table3[[#This Row],[Efn (eV)]]</f>
        <v>0.36887876792118202</v>
      </c>
      <c r="P105" s="23">
        <f>Table3[[#This Row],[Ev (eV)]]-Table3[[#This Row],[Efp (eV)]]</f>
        <v>-0.76123924020914202</v>
      </c>
      <c r="R105" s="30">
        <v>19054607179632.398</v>
      </c>
      <c r="S105" s="30">
        <v>232.18563395901799</v>
      </c>
    </row>
    <row r="106" spans="2:19">
      <c r="B106" s="25">
        <v>19054607179632.398</v>
      </c>
      <c r="C106" s="25">
        <v>1.9663442875219201E-4</v>
      </c>
      <c r="E106" s="25">
        <v>19054607179632.398</v>
      </c>
      <c r="F106" s="25">
        <v>1.1301149151857699</v>
      </c>
      <c r="H106" s="19">
        <v>19054607179632.398</v>
      </c>
      <c r="I106" s="19">
        <v>0.56398517194470499</v>
      </c>
      <c r="J106" s="23">
        <v>0.19605881911036899</v>
      </c>
      <c r="K106" s="23">
        <v>-0.56612974324107102</v>
      </c>
      <c r="L106" s="23">
        <v>0.19605833255748401</v>
      </c>
      <c r="N106" s="19">
        <v>19054607179632.398</v>
      </c>
      <c r="O106" s="19">
        <f>Table3[[#This Row],[Ec (eV)]]-Table3[[#This Row],[Efn (eV)]]</f>
        <v>0.367926352834336</v>
      </c>
      <c r="P106" s="23">
        <f>Table3[[#This Row],[Ev (eV)]]-Table3[[#This Row],[Efp (eV)]]</f>
        <v>-0.76218807579855508</v>
      </c>
      <c r="R106" s="30">
        <v>19769696401118.5</v>
      </c>
      <c r="S106" s="30">
        <v>223.80087155127899</v>
      </c>
    </row>
    <row r="107" spans="2:19">
      <c r="B107" s="25">
        <v>19769696401118.5</v>
      </c>
      <c r="C107" s="25">
        <v>2.00280112670249E-4</v>
      </c>
      <c r="E107" s="25">
        <v>19769696401118.5</v>
      </c>
      <c r="F107" s="25">
        <v>1.13011126950185</v>
      </c>
      <c r="H107" s="19">
        <v>19769696401118.5</v>
      </c>
      <c r="I107" s="19">
        <v>0.56398335420453105</v>
      </c>
      <c r="J107" s="23">
        <v>0.197009416232442</v>
      </c>
      <c r="K107" s="23">
        <v>-0.56612791529732798</v>
      </c>
      <c r="L107" s="23">
        <v>0.19700892967956099</v>
      </c>
      <c r="N107" s="19">
        <v>19769696401118.5</v>
      </c>
      <c r="O107" s="19">
        <f>Table3[[#This Row],[Ec (eV)]]-Table3[[#This Row],[Efn (eV)]]</f>
        <v>0.36697393797208905</v>
      </c>
      <c r="P107" s="23">
        <f>Table3[[#This Row],[Ev (eV)]]-Table3[[#This Row],[Efp (eV)]]</f>
        <v>-0.76313684497688894</v>
      </c>
      <c r="R107" s="30">
        <v>20511621788255.602</v>
      </c>
      <c r="S107" s="30">
        <v>215.719250041663</v>
      </c>
    </row>
    <row r="108" spans="2:19">
      <c r="B108" s="25">
        <v>20511621788255.602</v>
      </c>
      <c r="C108" s="25">
        <v>2.0399320006526001E-4</v>
      </c>
      <c r="E108" s="25">
        <v>20511621788255.602</v>
      </c>
      <c r="F108" s="25">
        <v>1.13010755641446</v>
      </c>
      <c r="H108" s="19">
        <v>20511621788255.602</v>
      </c>
      <c r="I108" s="19">
        <v>0.56398150295322902</v>
      </c>
      <c r="J108" s="23">
        <v>0.19795997960643599</v>
      </c>
      <c r="K108" s="23">
        <v>-0.56612605346123401</v>
      </c>
      <c r="L108" s="23">
        <v>0.19795949305355801</v>
      </c>
      <c r="N108" s="19">
        <v>20511621788255.602</v>
      </c>
      <c r="O108" s="19">
        <f>Table3[[#This Row],[Ec (eV)]]-Table3[[#This Row],[Efn (eV)]]</f>
        <v>0.36602152334679305</v>
      </c>
      <c r="P108" s="23">
        <f>Table3[[#This Row],[Ev (eV)]]-Table3[[#This Row],[Efp (eV)]]</f>
        <v>-0.76408554651479199</v>
      </c>
      <c r="R108" s="30">
        <v>21281390459827.102</v>
      </c>
      <c r="S108" s="30">
        <v>207.929806106873</v>
      </c>
    </row>
    <row r="109" spans="2:19">
      <c r="B109" s="25">
        <v>21281390459827.102</v>
      </c>
      <c r="C109" s="25">
        <v>2.07774930055261E-4</v>
      </c>
      <c r="E109" s="25">
        <v>21281390459827.102</v>
      </c>
      <c r="F109" s="25">
        <v>1.13010377468447</v>
      </c>
      <c r="H109" s="19">
        <v>21281390459827.102</v>
      </c>
      <c r="I109" s="19">
        <v>0.56397961757834802</v>
      </c>
      <c r="J109" s="23">
        <v>0.19891050860735399</v>
      </c>
      <c r="K109" s="23">
        <v>-0.56612415710612596</v>
      </c>
      <c r="L109" s="23">
        <v>0.19891002205448</v>
      </c>
      <c r="N109" s="19">
        <v>21281390459827.102</v>
      </c>
      <c r="O109" s="19">
        <f>Table3[[#This Row],[Ec (eV)]]-Table3[[#This Row],[Efn (eV)]]</f>
        <v>0.36506910897099404</v>
      </c>
      <c r="P109" s="23">
        <f>Table3[[#This Row],[Ev (eV)]]-Table3[[#This Row],[Efp (eV)]]</f>
        <v>-0.7650341791606059</v>
      </c>
      <c r="R109" s="30">
        <v>22080047330188.898</v>
      </c>
      <c r="S109" s="30">
        <v>200.421972955369</v>
      </c>
    </row>
    <row r="110" spans="2:19">
      <c r="B110" s="25">
        <v>22080047330188.898</v>
      </c>
      <c r="C110" s="25">
        <v>2.1162656427369401E-4</v>
      </c>
      <c r="E110" s="25">
        <v>22080047330188.898</v>
      </c>
      <c r="F110" s="25">
        <v>1.13009992305025</v>
      </c>
      <c r="H110" s="19">
        <v>22080047330188.898</v>
      </c>
      <c r="I110" s="19">
        <v>0.563977697456439</v>
      </c>
      <c r="J110" s="23">
        <v>0.199861002598998</v>
      </c>
      <c r="K110" s="23">
        <v>-0.56612222559381598</v>
      </c>
      <c r="L110" s="23">
        <v>0.19986051604612901</v>
      </c>
      <c r="N110" s="19">
        <v>22080047330188.898</v>
      </c>
      <c r="O110" s="19">
        <f>Table3[[#This Row],[Ec (eV)]]-Table3[[#This Row],[Efn (eV)]]</f>
        <v>0.36411669485744103</v>
      </c>
      <c r="P110" s="23">
        <f>Table3[[#This Row],[Ev (eV)]]-Table3[[#This Row],[Efp (eV)]]</f>
        <v>-0.76598274163994495</v>
      </c>
      <c r="R110" s="30">
        <v>22908676527677.699</v>
      </c>
      <c r="S110" s="30">
        <v>193.18556598525601</v>
      </c>
    </row>
    <row r="111" spans="2:19">
      <c r="B111" s="25">
        <v>22908676527677.699</v>
      </c>
      <c r="C111" s="25">
        <v>2.1554938726863E-4</v>
      </c>
      <c r="E111" s="25">
        <v>22908676527677.699</v>
      </c>
      <c r="F111" s="25">
        <v>1.13009600022726</v>
      </c>
      <c r="H111" s="19">
        <v>22908676527677.699</v>
      </c>
      <c r="I111" s="19">
        <v>0.56397574195287103</v>
      </c>
      <c r="J111" s="23">
        <v>0.20081146093374699</v>
      </c>
      <c r="K111" s="23">
        <v>-0.56612025827438905</v>
      </c>
      <c r="L111" s="23">
        <v>0.200810974380882</v>
      </c>
      <c r="N111" s="19">
        <v>22908676527677.699</v>
      </c>
      <c r="O111" s="19">
        <f>Table3[[#This Row],[Ec (eV)]]-Table3[[#This Row],[Efn (eV)]]</f>
        <v>0.36316428101912401</v>
      </c>
      <c r="P111" s="23">
        <f>Table3[[#This Row],[Ev (eV)]]-Table3[[#This Row],[Efp (eV)]]</f>
        <v>-0.76693123265527108</v>
      </c>
      <c r="R111" s="30">
        <v>23768402866248.699</v>
      </c>
      <c r="S111" s="30">
        <v>186.210768960861</v>
      </c>
    </row>
    <row r="112" spans="2:19">
      <c r="B112" s="25">
        <v>23768402866248.699</v>
      </c>
      <c r="C112" s="25">
        <v>2.1954470690868999E-4</v>
      </c>
      <c r="E112" s="25">
        <v>23768402866248.699</v>
      </c>
      <c r="F112" s="25">
        <v>1.13009200490762</v>
      </c>
      <c r="H112" s="19">
        <v>23768402866248.699</v>
      </c>
      <c r="I112" s="19">
        <v>0.563973750421637</v>
      </c>
      <c r="J112" s="23">
        <v>0.20176188295233599</v>
      </c>
      <c r="K112" s="23">
        <v>-0.56611825448598296</v>
      </c>
      <c r="L112" s="23">
        <v>0.20176139639947699</v>
      </c>
      <c r="N112" s="19">
        <v>23768402866248.699</v>
      </c>
      <c r="O112" s="19">
        <f>Table3[[#This Row],[Ec (eV)]]-Table3[[#This Row],[Efn (eV)]]</f>
        <v>0.36221186746930101</v>
      </c>
      <c r="P112" s="23">
        <f>Table3[[#This Row],[Ev (eV)]]-Table3[[#This Row],[Efp (eV)]]</f>
        <v>-0.76787965088545995</v>
      </c>
      <c r="R112" s="30">
        <v>24660393372343.398</v>
      </c>
      <c r="S112" s="30">
        <v>179.48812068925599</v>
      </c>
    </row>
    <row r="113" spans="2:19">
      <c r="B113" s="25">
        <v>24660393372343.398</v>
      </c>
      <c r="C113" s="25">
        <v>2.23613854795777E-4</v>
      </c>
      <c r="E113" s="25">
        <v>24660393372343.398</v>
      </c>
      <c r="F113" s="25">
        <v>1.13008793575973</v>
      </c>
      <c r="H113" s="19">
        <v>24660393372343.398</v>
      </c>
      <c r="I113" s="19">
        <v>0.56397172220515701</v>
      </c>
      <c r="J113" s="23">
        <v>0.202712267983644</v>
      </c>
      <c r="K113" s="23">
        <v>-0.56611621355457598</v>
      </c>
      <c r="L113" s="23">
        <v>0.20271178143078999</v>
      </c>
      <c r="N113" s="19">
        <v>24660393372343.398</v>
      </c>
      <c r="O113" s="19">
        <f>Table3[[#This Row],[Ec (eV)]]-Table3[[#This Row],[Efn (eV)]]</f>
        <v>0.36125945422151301</v>
      </c>
      <c r="P113" s="23">
        <f>Table3[[#This Row],[Ev (eV)]]-Table3[[#This Row],[Efp (eV)]]</f>
        <v>-0.76882799498536603</v>
      </c>
      <c r="R113" s="30">
        <v>25585858869056.398</v>
      </c>
      <c r="S113" s="30">
        <v>173.00850217865201</v>
      </c>
    </row>
    <row r="114" spans="2:19">
      <c r="B114" s="25">
        <v>25585858869056.398</v>
      </c>
      <c r="C114" s="25">
        <v>2.2775818668471201E-4</v>
      </c>
      <c r="E114" s="25">
        <v>25585858869056.398</v>
      </c>
      <c r="F114" s="25">
        <v>1.1300837914278401</v>
      </c>
      <c r="H114" s="19">
        <v>25585858869056.398</v>
      </c>
      <c r="I114" s="19">
        <v>0.56396965663407905</v>
      </c>
      <c r="J114" s="23">
        <v>0.20366261534445801</v>
      </c>
      <c r="K114" s="23">
        <v>-0.56611413479376504</v>
      </c>
      <c r="L114" s="23">
        <v>0.20366212879161</v>
      </c>
      <c r="N114" s="19">
        <v>25585858869056.398</v>
      </c>
      <c r="O114" s="19">
        <f>Table3[[#This Row],[Ec (eV)]]-Table3[[#This Row],[Efn (eV)]]</f>
        <v>0.36030704128962104</v>
      </c>
      <c r="P114" s="23">
        <f>Table3[[#This Row],[Ev (eV)]]-Table3[[#This Row],[Efp (eV)]]</f>
        <v>-0.7697762635853751</v>
      </c>
      <c r="R114" s="30">
        <v>26546055619755.301</v>
      </c>
      <c r="S114" s="30">
        <v>166.76312426122701</v>
      </c>
    </row>
    <row r="115" spans="2:19">
      <c r="B115" s="25">
        <v>26546055619755.301</v>
      </c>
      <c r="C115" s="25">
        <v>2.3197908290987999E-4</v>
      </c>
      <c r="E115" s="25">
        <v>26546055619755.301</v>
      </c>
      <c r="F115" s="25">
        <v>1.13007957053161</v>
      </c>
      <c r="H115" s="19">
        <v>26546055619755.301</v>
      </c>
      <c r="I115" s="19">
        <v>0.56396755302707902</v>
      </c>
      <c r="J115" s="23">
        <v>0.20461292433925399</v>
      </c>
      <c r="K115" s="23">
        <v>-0.56611201750453999</v>
      </c>
      <c r="L115" s="23">
        <v>0.204612437786412</v>
      </c>
      <c r="N115" s="19">
        <v>26546055619755.301</v>
      </c>
      <c r="O115" s="19">
        <f>Table3[[#This Row],[Ec (eV)]]-Table3[[#This Row],[Efn (eV)]]</f>
        <v>0.35935462868782503</v>
      </c>
      <c r="P115" s="23">
        <f>Table3[[#This Row],[Ev (eV)]]-Table3[[#This Row],[Efp (eV)]]</f>
        <v>-0.77072445529095202</v>
      </c>
      <c r="R115" s="30">
        <v>27542287033381.602</v>
      </c>
      <c r="S115" s="30">
        <v>160.74351566361401</v>
      </c>
    </row>
    <row r="116" spans="2:19">
      <c r="B116" s="25">
        <v>27542287033381.602</v>
      </c>
      <c r="C116" s="25">
        <v>2.3627794881897501E-4</v>
      </c>
      <c r="E116" s="25">
        <v>27542287033381.602</v>
      </c>
      <c r="F116" s="25">
        <v>1.1300752716657101</v>
      </c>
      <c r="H116" s="19">
        <v>27542287033381.602</v>
      </c>
      <c r="I116" s="19">
        <v>0.56396541069065298</v>
      </c>
      <c r="J116" s="23">
        <v>0.20556319425996</v>
      </c>
      <c r="K116" s="23">
        <v>-0.566109860975057</v>
      </c>
      <c r="L116" s="23">
        <v>0.20556270770712601</v>
      </c>
      <c r="N116" s="19">
        <v>27542287033381.602</v>
      </c>
      <c r="O116" s="19">
        <f>Table3[[#This Row],[Ec (eV)]]-Table3[[#This Row],[Efn (eV)]]</f>
        <v>0.35840221643069298</v>
      </c>
      <c r="P116" s="23">
        <f>Table3[[#This Row],[Ev (eV)]]-Table3[[#This Row],[Efp (eV)]]</f>
        <v>-0.77167256868218304</v>
      </c>
      <c r="R116" s="30">
        <v>28575905433749.398</v>
      </c>
      <c r="S116" s="30">
        <v>154.94151150883999</v>
      </c>
    </row>
    <row r="117" spans="2:19">
      <c r="B117" s="25">
        <v>28575905433749.398</v>
      </c>
      <c r="C117" s="25">
        <v>2.40656215213962E-4</v>
      </c>
      <c r="E117" s="25">
        <v>28575905433749.398</v>
      </c>
      <c r="F117" s="25">
        <v>1.13007089339931</v>
      </c>
      <c r="H117" s="19">
        <v>28575905433749.398</v>
      </c>
      <c r="I117" s="19">
        <v>0.56396322891891204</v>
      </c>
      <c r="J117" s="23">
        <v>0.20651342438572801</v>
      </c>
      <c r="K117" s="23">
        <v>-0.56610766448040295</v>
      </c>
      <c r="L117" s="23">
        <v>0.20651293783290101</v>
      </c>
      <c r="N117" s="19">
        <v>28575905433749.398</v>
      </c>
      <c r="O117" s="19">
        <f>Table3[[#This Row],[Ec (eV)]]-Table3[[#This Row],[Efn (eV)]]</f>
        <v>0.35744980453318403</v>
      </c>
      <c r="P117" s="23">
        <f>Table3[[#This Row],[Ev (eV)]]-Table3[[#This Row],[Efp (eV)]]</f>
        <v>-0.77262060231330398</v>
      </c>
      <c r="R117" s="30">
        <v>29648313895243.398</v>
      </c>
      <c r="S117" s="30">
        <v>149.349242234131</v>
      </c>
    </row>
    <row r="118" spans="2:19">
      <c r="B118" s="25">
        <v>29648313895243.398</v>
      </c>
      <c r="C118" s="25">
        <v>2.4511533879934699E-4</v>
      </c>
      <c r="E118" s="25">
        <v>29648313895243.398</v>
      </c>
      <c r="F118" s="25">
        <v>1.1300664342757301</v>
      </c>
      <c r="H118" s="19">
        <v>29648313895243.398</v>
      </c>
      <c r="I118" s="19">
        <v>0.56396100699336604</v>
      </c>
      <c r="J118" s="23">
        <v>0.207463613982693</v>
      </c>
      <c r="K118" s="23">
        <v>-0.56610542728236302</v>
      </c>
      <c r="L118" s="23">
        <v>0.20746312742987399</v>
      </c>
      <c r="N118" s="19">
        <v>29648313895243.398</v>
      </c>
      <c r="O118" s="19">
        <f>Table3[[#This Row],[Ec (eV)]]-Table3[[#This Row],[Efn (eV)]]</f>
        <v>0.35649739301067307</v>
      </c>
      <c r="P118" s="23">
        <f>Table3[[#This Row],[Ev (eV)]]-Table3[[#This Row],[Efp (eV)]]</f>
        <v>-0.77356855471223707</v>
      </c>
      <c r="R118" s="30">
        <v>30760968147407</v>
      </c>
      <c r="S118" s="30">
        <v>143.959122909532</v>
      </c>
    </row>
    <row r="119" spans="2:19">
      <c r="B119" s="25">
        <v>30760968147407</v>
      </c>
      <c r="C119" s="25">
        <v>2.4965680263786298E-4</v>
      </c>
      <c r="E119" s="25">
        <v>30760968147407</v>
      </c>
      <c r="F119" s="25">
        <v>1.13006189281189</v>
      </c>
      <c r="H119" s="19">
        <v>30760968147407</v>
      </c>
      <c r="I119" s="19">
        <v>0.56395874418271397</v>
      </c>
      <c r="J119" s="23">
        <v>0.20841376230373099</v>
      </c>
      <c r="K119" s="23">
        <v>-0.56610314862917699</v>
      </c>
      <c r="L119" s="23">
        <v>0.208413275750921</v>
      </c>
      <c r="N119" s="19">
        <v>30760968147407</v>
      </c>
      <c r="O119" s="19">
        <f>Table3[[#This Row],[Ec (eV)]]-Table3[[#This Row],[Efn (eV)]]</f>
        <v>0.35554498187898298</v>
      </c>
      <c r="P119" s="23">
        <f>Table3[[#This Row],[Ev (eV)]]-Table3[[#This Row],[Efp (eV)]]</f>
        <v>-0.77451642438009793</v>
      </c>
      <c r="R119" s="30">
        <v>31915378551007.5</v>
      </c>
      <c r="S119" s="30">
        <v>138.76384294286001</v>
      </c>
    </row>
    <row r="120" spans="2:19">
      <c r="B120" s="25">
        <v>31915378551007.5</v>
      </c>
      <c r="C120" s="25">
        <v>2.5428211661367698E-4</v>
      </c>
      <c r="E120" s="25">
        <v>31915378551007.5</v>
      </c>
      <c r="F120" s="25">
        <v>1.1300572674979099</v>
      </c>
      <c r="H120" s="19">
        <v>31915378551007.5</v>
      </c>
      <c r="I120" s="19">
        <v>0.563956439742622</v>
      </c>
      <c r="J120" s="23">
        <v>0.20936386858822001</v>
      </c>
      <c r="K120" s="23">
        <v>-0.56610082775529302</v>
      </c>
      <c r="L120" s="23">
        <v>0.20936338203541799</v>
      </c>
      <c r="N120" s="19">
        <v>31915378551007.5</v>
      </c>
      <c r="O120" s="19">
        <f>Table3[[#This Row],[Ec (eV)]]-Table3[[#This Row],[Efn (eV)]]</f>
        <v>0.35459257115440201</v>
      </c>
      <c r="P120" s="23">
        <f>Table3[[#This Row],[Ev (eV)]]-Table3[[#This Row],[Efp (eV)]]</f>
        <v>-0.77546420979071096</v>
      </c>
      <c r="R120" s="30">
        <v>33113112148259</v>
      </c>
      <c r="S120" s="30">
        <v>133.756356157005</v>
      </c>
    </row>
    <row r="121" spans="2:19">
      <c r="B121" s="25">
        <v>33113112148259</v>
      </c>
      <c r="C121" s="25">
        <v>2.5899281790321802E-4</v>
      </c>
      <c r="E121" s="25">
        <v>33113112148259</v>
      </c>
      <c r="F121" s="25">
        <v>1.13005255679662</v>
      </c>
      <c r="H121" s="19">
        <v>33113112148259</v>
      </c>
      <c r="I121" s="19">
        <v>0.56395409291550302</v>
      </c>
      <c r="J121" s="23">
        <v>0.210313932061786</v>
      </c>
      <c r="K121" s="23">
        <v>-0.56609846388112295</v>
      </c>
      <c r="L121" s="23">
        <v>0.210313445508994</v>
      </c>
      <c r="N121" s="19">
        <v>33113112148259</v>
      </c>
      <c r="O121" s="19">
        <f>Table3[[#This Row],[Ec (eV)]]-Table3[[#This Row],[Efn (eV)]]</f>
        <v>0.35364016085371702</v>
      </c>
      <c r="P121" s="23">
        <f>Table3[[#This Row],[Ev (eV)]]-Table3[[#This Row],[Efp (eV)]]</f>
        <v>-0.77641190939011695</v>
      </c>
      <c r="R121" s="30">
        <v>34355794789987.398</v>
      </c>
      <c r="S121" s="30">
        <v>128.92987122612399</v>
      </c>
    </row>
    <row r="122" spans="2:19">
      <c r="B122" s="25">
        <v>34355794789987.398</v>
      </c>
      <c r="C122" s="25">
        <v>2.6379047145373902E-4</v>
      </c>
      <c r="E122" s="25">
        <v>34355794789987.398</v>
      </c>
      <c r="F122" s="25">
        <v>1.13004775914307</v>
      </c>
      <c r="H122" s="19">
        <v>34355794789987.398</v>
      </c>
      <c r="I122" s="19">
        <v>0.56395170293029295</v>
      </c>
      <c r="J122" s="23">
        <v>0.21126395193605499</v>
      </c>
      <c r="K122" s="23">
        <v>-0.56609605621278203</v>
      </c>
      <c r="L122" s="23">
        <v>0.21126346538327501</v>
      </c>
      <c r="N122" s="19">
        <v>34355794789987.398</v>
      </c>
      <c r="O122" s="19">
        <f>Table3[[#This Row],[Ec (eV)]]-Table3[[#This Row],[Efn (eV)]]</f>
        <v>0.35268775099423799</v>
      </c>
      <c r="P122" s="23">
        <f>Table3[[#This Row],[Ev (eV)]]-Table3[[#This Row],[Efp (eV)]]</f>
        <v>-0.77735952159605703</v>
      </c>
      <c r="R122" s="30">
        <v>35645113342624.398</v>
      </c>
      <c r="S122" s="30">
        <v>124.277842457749</v>
      </c>
    </row>
    <row r="123" spans="2:19">
      <c r="B123" s="25">
        <v>35645113342624.398</v>
      </c>
      <c r="C123" s="25">
        <v>2.6867667046971802E-4</v>
      </c>
      <c r="E123" s="25">
        <v>35645113342624.398</v>
      </c>
      <c r="F123" s="25">
        <v>1.1300428729440599</v>
      </c>
      <c r="H123" s="19">
        <v>35645113342624.398</v>
      </c>
      <c r="I123" s="19">
        <v>0.56394926900222098</v>
      </c>
      <c r="J123" s="23">
        <v>0.2122139274084</v>
      </c>
      <c r="K123" s="23">
        <v>-0.56609360394183805</v>
      </c>
      <c r="L123" s="23">
        <v>0.21221344085562999</v>
      </c>
      <c r="N123" s="19">
        <v>35645113342624.398</v>
      </c>
      <c r="O123" s="19">
        <f>Table3[[#This Row],[Ec (eV)]]-Table3[[#This Row],[Efn (eV)]]</f>
        <v>0.35173534159382097</v>
      </c>
      <c r="P123" s="23">
        <f>Table3[[#This Row],[Ev (eV)]]-Table3[[#This Row],[Efp (eV)]]</f>
        <v>-0.77830704479746804</v>
      </c>
      <c r="R123" s="30">
        <v>36982817978026.602</v>
      </c>
      <c r="S123" s="30">
        <v>119.793960908286</v>
      </c>
    </row>
    <row r="124" spans="2:19">
      <c r="B124" s="25">
        <v>36982817978026.602</v>
      </c>
      <c r="C124" s="25">
        <v>2.73653036907198E-4</v>
      </c>
      <c r="E124" s="25">
        <v>36982817978026.602</v>
      </c>
      <c r="F124" s="25">
        <v>1.1300378965776201</v>
      </c>
      <c r="H124" s="19">
        <v>36982817978026.602</v>
      </c>
      <c r="I124" s="19">
        <v>0.56394679033257999</v>
      </c>
      <c r="J124" s="23">
        <v>0.21316385766167301</v>
      </c>
      <c r="K124" s="23">
        <v>-0.566091106245042</v>
      </c>
      <c r="L124" s="23">
        <v>0.21316337110891601</v>
      </c>
      <c r="N124" s="19">
        <v>36982817978026.602</v>
      </c>
      <c r="O124" s="19">
        <f>Table3[[#This Row],[Ec (eV)]]-Table3[[#This Row],[Efn (eV)]]</f>
        <v>0.35078293267090699</v>
      </c>
      <c r="P124" s="23">
        <f>Table3[[#This Row],[Ev (eV)]]-Table3[[#This Row],[Efp (eV)]]</f>
        <v>-0.77925447735395803</v>
      </c>
      <c r="R124" s="30">
        <v>38370724549227.898</v>
      </c>
      <c r="S124" s="30">
        <v>115.472145819866</v>
      </c>
    </row>
    <row r="125" spans="2:19">
      <c r="B125" s="25">
        <v>38370724549227.898</v>
      </c>
      <c r="C125" s="25">
        <v>2.7872122197618001E-4</v>
      </c>
      <c r="E125" s="25">
        <v>38370724549227.898</v>
      </c>
      <c r="F125" s="25">
        <v>1.13003282839255</v>
      </c>
      <c r="H125" s="19">
        <v>38370724549227.898</v>
      </c>
      <c r="I125" s="19">
        <v>0.56394426610848902</v>
      </c>
      <c r="J125" s="23">
        <v>0.21411374186395299</v>
      </c>
      <c r="K125" s="23">
        <v>-0.56608856228406401</v>
      </c>
      <c r="L125" s="23">
        <v>0.21411325531120901</v>
      </c>
      <c r="N125" s="19">
        <v>38370724549227.898</v>
      </c>
      <c r="O125" s="19">
        <f>Table3[[#This Row],[Ec (eV)]]-Table3[[#This Row],[Efn (eV)]]</f>
        <v>0.34983052424453603</v>
      </c>
      <c r="P125" s="23">
        <f>Table3[[#This Row],[Ev (eV)]]-Table3[[#This Row],[Efp (eV)]]</f>
        <v>-0.78020181759527296</v>
      </c>
      <c r="R125" s="30">
        <v>39810717055349.602</v>
      </c>
      <c r="S125" s="30">
        <v>111.306536366911</v>
      </c>
    </row>
    <row r="126" spans="2:19">
      <c r="B126" s="25">
        <v>39810717055349.602</v>
      </c>
      <c r="C126" s="25">
        <v>2.8388290665118003E-4</v>
      </c>
      <c r="E126" s="25">
        <v>39810717055349.602</v>
      </c>
      <c r="F126" s="25">
        <v>1.1300276667078699</v>
      </c>
      <c r="H126" s="19">
        <v>39810717055349.602</v>
      </c>
      <c r="I126" s="19">
        <v>0.56394169550265605</v>
      </c>
      <c r="J126" s="23">
        <v>0.21506357916826799</v>
      </c>
      <c r="K126" s="23">
        <v>-0.56608597120522197</v>
      </c>
      <c r="L126" s="23">
        <v>0.21506309261553899</v>
      </c>
      <c r="N126" s="19">
        <v>39810717055349.602</v>
      </c>
      <c r="O126" s="19">
        <f>Table3[[#This Row],[Ec (eV)]]-Table3[[#This Row],[Efn (eV)]]</f>
        <v>0.34887811633438803</v>
      </c>
      <c r="P126" s="23">
        <f>Table3[[#This Row],[Ev (eV)]]-Table3[[#This Row],[Efp (eV)]]</f>
        <v>-0.78114906382076099</v>
      </c>
      <c r="R126" s="30">
        <v>41304750199016</v>
      </c>
      <c r="S126" s="30">
        <v>107.291483701229</v>
      </c>
    </row>
    <row r="127" spans="2:19">
      <c r="B127" s="25">
        <v>41304750199016</v>
      </c>
      <c r="C127" s="25">
        <v>2.8913980219005098E-4</v>
      </c>
      <c r="E127" s="25">
        <v>41304750199016</v>
      </c>
      <c r="F127" s="25">
        <v>1.1300224098123299</v>
      </c>
      <c r="H127" s="19">
        <v>41304750199016</v>
      </c>
      <c r="I127" s="19">
        <v>0.563939077673136</v>
      </c>
      <c r="J127" s="23">
        <v>0.21601336871233201</v>
      </c>
      <c r="K127" s="23">
        <v>-0.56608333213920303</v>
      </c>
      <c r="L127" s="23">
        <v>0.216012882159618</v>
      </c>
      <c r="N127" s="19">
        <v>41304750199016</v>
      </c>
      <c r="O127" s="19">
        <f>Table3[[#This Row],[Ec (eV)]]-Table3[[#This Row],[Efn (eV)]]</f>
        <v>0.34792570896080399</v>
      </c>
      <c r="P127" s="23">
        <f>Table3[[#This Row],[Ev (eV)]]-Table3[[#This Row],[Efp (eV)]]</f>
        <v>-0.78209621429882104</v>
      </c>
      <c r="R127" s="30">
        <v>42854852039743.898</v>
      </c>
      <c r="S127" s="30">
        <v>103.421543284821</v>
      </c>
    </row>
    <row r="128" spans="2:19">
      <c r="B128" s="25">
        <v>42854852039743.898</v>
      </c>
      <c r="C128" s="25">
        <v>2.9449365066118601E-4</v>
      </c>
      <c r="E128" s="25">
        <v>42854852039743.898</v>
      </c>
      <c r="F128" s="25">
        <v>1.13001705596386</v>
      </c>
      <c r="H128" s="19">
        <v>42854852039743.898</v>
      </c>
      <c r="I128" s="19">
        <v>0.56393641176308396</v>
      </c>
      <c r="J128" s="23">
        <v>0.21696310961826301</v>
      </c>
      <c r="K128" s="23">
        <v>-0.56608064420078397</v>
      </c>
      <c r="L128" s="23">
        <v>0.21696262306556599</v>
      </c>
      <c r="N128" s="19">
        <v>42854852039743.898</v>
      </c>
      <c r="O128" s="19">
        <f>Table3[[#This Row],[Ec (eV)]]-Table3[[#This Row],[Efn (eV)]]</f>
        <v>0.34697330214482092</v>
      </c>
      <c r="P128" s="23">
        <f>Table3[[#This Row],[Ev (eV)]]-Table3[[#This Row],[Efp (eV)]]</f>
        <v>-0.78304326726634998</v>
      </c>
      <c r="R128" s="30">
        <v>44463126746910.797</v>
      </c>
      <c r="S128" s="30">
        <v>99.691467500014497</v>
      </c>
    </row>
    <row r="129" spans="2:19">
      <c r="B129" s="25">
        <v>44463126746910.797</v>
      </c>
      <c r="C129" s="25">
        <v>2.9994622547920198E-4</v>
      </c>
      <c r="E129" s="25">
        <v>44463126746910.797</v>
      </c>
      <c r="F129" s="25">
        <v>1.1300116033890499</v>
      </c>
      <c r="H129" s="19">
        <v>44463126746910.797</v>
      </c>
      <c r="I129" s="19">
        <v>0.56393369690050799</v>
      </c>
      <c r="J129" s="23">
        <v>0.217912800992307</v>
      </c>
      <c r="K129" s="23">
        <v>-0.56607790648854095</v>
      </c>
      <c r="L129" s="23">
        <v>0.217912314439628</v>
      </c>
      <c r="N129" s="19">
        <v>44463126746910.797</v>
      </c>
      <c r="O129" s="19">
        <f>Table3[[#This Row],[Ec (eV)]]-Table3[[#This Row],[Efn (eV)]]</f>
        <v>0.34602089590820095</v>
      </c>
      <c r="P129" s="23">
        <f>Table3[[#This Row],[Ev (eV)]]-Table3[[#This Row],[Efp (eV)]]</f>
        <v>-0.78399022092816895</v>
      </c>
      <c r="R129" s="30">
        <v>46131757456037.898</v>
      </c>
      <c r="S129" s="30">
        <v>96.096198526881295</v>
      </c>
    </row>
    <row r="130" spans="2:19">
      <c r="B130" s="25">
        <v>46131757456037.898</v>
      </c>
      <c r="C130" s="25">
        <v>3.0549933194923599E-4</v>
      </c>
      <c r="E130" s="25">
        <v>46131757456037.898</v>
      </c>
      <c r="F130" s="25">
        <v>1.1300060502825799</v>
      </c>
      <c r="H130" s="19">
        <v>46131757456037.898</v>
      </c>
      <c r="I130" s="19">
        <v>0.56393093219801504</v>
      </c>
      <c r="J130" s="23">
        <v>0.21886244192455101</v>
      </c>
      <c r="K130" s="23">
        <v>-0.56607511808456401</v>
      </c>
      <c r="L130" s="23">
        <v>0.21886195537189099</v>
      </c>
      <c r="N130" s="19">
        <v>46131757456037.898</v>
      </c>
      <c r="O130" s="19">
        <f>Table3[[#This Row],[Ec (eV)]]-Table3[[#This Row],[Efn (eV)]]</f>
        <v>0.34506849027346403</v>
      </c>
      <c r="P130" s="23">
        <f>Table3[[#This Row],[Ev (eV)]]-Table3[[#This Row],[Efp (eV)]]</f>
        <v>-0.78493707345645503</v>
      </c>
      <c r="R130" s="30">
        <v>47863009232263.797</v>
      </c>
      <c r="S130" s="30">
        <v>92.630861478278206</v>
      </c>
    </row>
    <row r="131" spans="2:19">
      <c r="B131" s="25">
        <v>47863009232263.797</v>
      </c>
      <c r="C131" s="25">
        <v>3.11154807819934E-4</v>
      </c>
      <c r="E131" s="25">
        <v>47863009232263.797</v>
      </c>
      <c r="F131" s="25">
        <v>1.1300003948066999</v>
      </c>
      <c r="H131" s="19">
        <v>47863009232263.797</v>
      </c>
      <c r="I131" s="19">
        <v>0.56392811675255305</v>
      </c>
      <c r="J131" s="23">
        <v>0.21981203148863199</v>
      </c>
      <c r="K131" s="23">
        <v>-0.56607227805415505</v>
      </c>
      <c r="L131" s="23">
        <v>0.219811544935993</v>
      </c>
      <c r="N131" s="19">
        <v>47863009232263.797</v>
      </c>
      <c r="O131" s="19">
        <f>Table3[[#This Row],[Ec (eV)]]-Table3[[#This Row],[Efn (eV)]]</f>
        <v>0.34411608526392107</v>
      </c>
      <c r="P131" s="23">
        <f>Table3[[#This Row],[Ev (eV)]]-Table3[[#This Row],[Efp (eV)]]</f>
        <v>-0.78588382299014803</v>
      </c>
      <c r="R131" s="30">
        <v>49659232145033.5</v>
      </c>
      <c r="S131" s="30">
        <v>89.290757783188695</v>
      </c>
    </row>
    <row r="132" spans="2:19">
      <c r="B132" s="25">
        <v>49659232145033.5</v>
      </c>
      <c r="C132" s="25">
        <v>3.1691452384527202E-4</v>
      </c>
      <c r="E132" s="25">
        <v>49659232145033.5</v>
      </c>
      <c r="F132" s="25">
        <v>1.12999463509068</v>
      </c>
      <c r="H132" s="19">
        <v>49659232145033.5</v>
      </c>
      <c r="I132" s="19">
        <v>0.563925249645154</v>
      </c>
      <c r="J132" s="23">
        <v>0.22076156874145</v>
      </c>
      <c r="K132" s="23">
        <v>-0.56606938544552998</v>
      </c>
      <c r="L132" s="23">
        <v>0.220761082188833</v>
      </c>
      <c r="N132" s="19">
        <v>49659232145033.5</v>
      </c>
      <c r="O132" s="19">
        <f>Table3[[#This Row],[Ec (eV)]]-Table3[[#This Row],[Efn (eV)]]</f>
        <v>0.34316368090370397</v>
      </c>
      <c r="P132" s="23">
        <f>Table3[[#This Row],[Ev (eV)]]-Table3[[#This Row],[Efp (eV)]]</f>
        <v>-0.78683046763436293</v>
      </c>
      <c r="R132" s="30">
        <v>51522864458175.5</v>
      </c>
      <c r="S132" s="30">
        <v>86.071358809388002</v>
      </c>
    </row>
    <row r="133" spans="2:19">
      <c r="B133" s="25">
        <v>51522864458175.5</v>
      </c>
      <c r="C133" s="25">
        <v>3.22780384355301E-4</v>
      </c>
      <c r="E133" s="25">
        <v>51522864458175.5</v>
      </c>
      <c r="F133" s="25">
        <v>1.12998876923017</v>
      </c>
      <c r="H133" s="19">
        <v>51522864458175.5</v>
      </c>
      <c r="I133" s="19">
        <v>0.56392232994066505</v>
      </c>
      <c r="J133" s="23">
        <v>0.22171105272286301</v>
      </c>
      <c r="K133" s="23">
        <v>-0.56606643928950895</v>
      </c>
      <c r="L133" s="23">
        <v>0.22171056617026999</v>
      </c>
      <c r="N133" s="19">
        <v>51522864458175.5</v>
      </c>
      <c r="O133" s="19">
        <f>Table3[[#This Row],[Ec (eV)]]-Table3[[#This Row],[Efn (eV)]]</f>
        <v>0.34221127721780203</v>
      </c>
      <c r="P133" s="23">
        <f>Table3[[#This Row],[Ev (eV)]]-Table3[[#This Row],[Efp (eV)]]</f>
        <v>-0.78777700545977891</v>
      </c>
      <c r="R133" s="30">
        <v>53456435939697.102</v>
      </c>
      <c r="S133" s="30">
        <v>82.968299716777693</v>
      </c>
    </row>
    <row r="134" spans="2:19">
      <c r="B134" s="25">
        <v>53456435939697.102</v>
      </c>
      <c r="C134" s="25">
        <v>3.2875432783593202E-4</v>
      </c>
      <c r="E134" s="25">
        <v>53456435939697.102</v>
      </c>
      <c r="F134" s="25">
        <v>1.1299827952866901</v>
      </c>
      <c r="H134" s="19">
        <v>53456435939697.102</v>
      </c>
      <c r="I134" s="19">
        <v>0.56391935668748605</v>
      </c>
      <c r="J134" s="23">
        <v>0.222660482455385</v>
      </c>
      <c r="K134" s="23">
        <v>-0.56606343859920605</v>
      </c>
      <c r="L134" s="23">
        <v>0.22265999590281799</v>
      </c>
      <c r="N134" s="19">
        <v>53456435939697.102</v>
      </c>
      <c r="O134" s="19">
        <f>Table3[[#This Row],[Ec (eV)]]-Table3[[#This Row],[Efn (eV)]]</f>
        <v>0.34125887423210105</v>
      </c>
      <c r="P134" s="23">
        <f>Table3[[#This Row],[Ev (eV)]]-Table3[[#This Row],[Efp (eV)]]</f>
        <v>-0.78872343450202398</v>
      </c>
      <c r="R134" s="30">
        <v>55462571295791</v>
      </c>
      <c r="S134" s="30">
        <v>79.977373533040804</v>
      </c>
    </row>
    <row r="135" spans="2:19">
      <c r="B135" s="25">
        <v>55462571295791</v>
      </c>
      <c r="C135" s="25">
        <v>3.3483832751788099E-4</v>
      </c>
      <c r="E135" s="25">
        <v>55462571295791</v>
      </c>
      <c r="F135" s="25">
        <v>1.12997671128701</v>
      </c>
      <c r="H135" s="19">
        <v>55462571295791</v>
      </c>
      <c r="I135" s="19">
        <v>0.56391632891729704</v>
      </c>
      <c r="J135" s="23">
        <v>0.22360985694388</v>
      </c>
      <c r="K135" s="23">
        <v>-0.56606038236971401</v>
      </c>
      <c r="L135" s="23">
        <v>0.22360937039134099</v>
      </c>
      <c r="N135" s="19">
        <v>55462571295791</v>
      </c>
      <c r="O135" s="19">
        <f>Table3[[#This Row],[Ec (eV)]]-Table3[[#This Row],[Efn (eV)]]</f>
        <v>0.34030647197341701</v>
      </c>
      <c r="P135" s="23">
        <f>Table3[[#This Row],[Ev (eV)]]-Table3[[#This Row],[Efp (eV)]]</f>
        <v>-0.789669752761055</v>
      </c>
      <c r="R135" s="30">
        <v>57543993733715.602</v>
      </c>
      <c r="S135" s="30">
        <v>77.094525443582498</v>
      </c>
    </row>
    <row r="136" spans="2:19">
      <c r="B136" s="25">
        <v>57543993733715.602</v>
      </c>
      <c r="C136" s="25">
        <v>3.4103439197487599E-4</v>
      </c>
      <c r="E136" s="25">
        <v>57543993733715.602</v>
      </c>
      <c r="F136" s="25">
        <v>1.1299705152225501</v>
      </c>
      <c r="H136" s="19">
        <v>57543993733715.602</v>
      </c>
      <c r="I136" s="19">
        <v>0.56391324564477896</v>
      </c>
      <c r="J136" s="23">
        <v>0.22455917517524801</v>
      </c>
      <c r="K136" s="23">
        <v>-0.56605726957777502</v>
      </c>
      <c r="L136" s="23">
        <v>0.22455868862273901</v>
      </c>
      <c r="N136" s="19">
        <v>57543993733715.602</v>
      </c>
      <c r="O136" s="19">
        <f>Table3[[#This Row],[Ec (eV)]]-Table3[[#This Row],[Efn (eV)]]</f>
        <v>0.33935407046953092</v>
      </c>
      <c r="P136" s="23">
        <f>Table3[[#This Row],[Ev (eV)]]-Table3[[#This Row],[Efp (eV)]]</f>
        <v>-0.790615958200514</v>
      </c>
      <c r="R136" s="30">
        <v>59703528658383.703</v>
      </c>
      <c r="S136" s="30">
        <v>74.315847288002402</v>
      </c>
    </row>
    <row r="137" spans="2:19">
      <c r="B137" s="25">
        <v>59703528658383.703</v>
      </c>
      <c r="C137" s="25">
        <v>3.47344565731235E-4</v>
      </c>
      <c r="E137" s="25">
        <v>59703528658383.703</v>
      </c>
      <c r="F137" s="25">
        <v>1.1299642050487899</v>
      </c>
      <c r="H137" s="19">
        <v>59703528658383.703</v>
      </c>
      <c r="I137" s="19">
        <v>0.56391010586733903</v>
      </c>
      <c r="J137" s="23">
        <v>0.225508436118106</v>
      </c>
      <c r="K137" s="23">
        <v>-0.56605409918145799</v>
      </c>
      <c r="L137" s="23">
        <v>0.225507949565629</v>
      </c>
      <c r="N137" s="19">
        <v>59703528658383.703</v>
      </c>
      <c r="O137" s="19">
        <f>Table3[[#This Row],[Ec (eV)]]-Table3[[#This Row],[Efn (eV)]]</f>
        <v>0.33840166974923303</v>
      </c>
      <c r="P137" s="23">
        <f>Table3[[#This Row],[Ev (eV)]]-Table3[[#This Row],[Efp (eV)]]</f>
        <v>-0.79156204874708702</v>
      </c>
      <c r="R137" s="30">
        <v>61944107507677.898</v>
      </c>
      <c r="S137" s="30">
        <v>71.637572255630005</v>
      </c>
    </row>
    <row r="138" spans="2:19">
      <c r="B138" s="25">
        <v>61944107507677.898</v>
      </c>
      <c r="C138" s="25">
        <v>3.5377092987893698E-4</v>
      </c>
      <c r="E138" s="25">
        <v>61944107507677.898</v>
      </c>
      <c r="F138" s="25">
        <v>1.12995777868465</v>
      </c>
      <c r="H138" s="19">
        <v>61944107507677.898</v>
      </c>
      <c r="I138" s="19">
        <v>0.56390690856482695</v>
      </c>
      <c r="J138" s="23">
        <v>0.22645763872246599</v>
      </c>
      <c r="K138" s="23">
        <v>-0.56605087011982302</v>
      </c>
      <c r="L138" s="23">
        <v>0.22645715217002299</v>
      </c>
      <c r="N138" s="19">
        <v>61944107507677.898</v>
      </c>
      <c r="O138" s="19">
        <f>Table3[[#This Row],[Ec (eV)]]-Table3[[#This Row],[Efn (eV)]]</f>
        <v>0.33744926984236095</v>
      </c>
      <c r="P138" s="23">
        <f>Table3[[#This Row],[Ev (eV)]]-Table3[[#This Row],[Efp (eV)]]</f>
        <v>-0.79250802228984596</v>
      </c>
      <c r="R138" s="30">
        <v>64268771731701.797</v>
      </c>
      <c r="S138" s="30">
        <v>69.056069772922299</v>
      </c>
    </row>
    <row r="139" spans="2:19">
      <c r="B139" s="25">
        <v>64268771731701.797</v>
      </c>
      <c r="C139" s="25">
        <v>3.6031560270429402E-4</v>
      </c>
      <c r="E139" s="25">
        <v>64268771731701.797</v>
      </c>
      <c r="F139" s="25">
        <v>1.1299512340118201</v>
      </c>
      <c r="H139" s="19">
        <v>64268771731701.797</v>
      </c>
      <c r="I139" s="19">
        <v>0.56390365269924503</v>
      </c>
      <c r="J139" s="23">
        <v>0.227406781919405</v>
      </c>
      <c r="K139" s="23">
        <v>-0.56604758131258004</v>
      </c>
      <c r="L139" s="23">
        <v>0.227406295366999</v>
      </c>
      <c r="N139" s="19">
        <v>64268771731701.797</v>
      </c>
      <c r="O139" s="19">
        <f>Table3[[#This Row],[Ec (eV)]]-Table3[[#This Row],[Efn (eV)]]</f>
        <v>0.33649687077984003</v>
      </c>
      <c r="P139" s="23">
        <f>Table3[[#This Row],[Ev (eV)]]-Table3[[#This Row],[Efp (eV)]]</f>
        <v>-0.79345387667957901</v>
      </c>
      <c r="R139" s="30">
        <v>66680676921362.102</v>
      </c>
      <c r="S139" s="30">
        <v>66.567840575786704</v>
      </c>
    </row>
    <row r="140" spans="2:19">
      <c r="B140" s="25">
        <v>66680676921362.102</v>
      </c>
      <c r="C140" s="25">
        <v>3.6698074032432299E-4</v>
      </c>
      <c r="E140" s="25">
        <v>66680676921362.102</v>
      </c>
      <c r="F140" s="25">
        <v>1.1299445688742</v>
      </c>
      <c r="H140" s="19">
        <v>66680676921362.102</v>
      </c>
      <c r="I140" s="19">
        <v>0.56390033721446198</v>
      </c>
      <c r="J140" s="23">
        <v>0.22835586462073201</v>
      </c>
      <c r="K140" s="23">
        <v>-0.56604423165974305</v>
      </c>
      <c r="L140" s="23">
        <v>0.228355378068367</v>
      </c>
      <c r="N140" s="19">
        <v>66680676921362.102</v>
      </c>
      <c r="O140" s="19">
        <f>Table3[[#This Row],[Ec (eV)]]-Table3[[#This Row],[Efn (eV)]]</f>
        <v>0.33554447259372999</v>
      </c>
      <c r="P140" s="23">
        <f>Table3[[#This Row],[Ev (eV)]]-Table3[[#This Row],[Efp (eV)]]</f>
        <v>-0.79439960972811008</v>
      </c>
      <c r="R140" s="30">
        <v>69183097091893.5</v>
      </c>
      <c r="S140" s="30">
        <v>64.169511960136006</v>
      </c>
    </row>
    <row r="141" spans="2:19">
      <c r="B141" s="25">
        <v>69183097091893.5</v>
      </c>
      <c r="C141" s="25">
        <v>3.7376853733294801E-4</v>
      </c>
      <c r="E141" s="25">
        <v>69183097091893.5</v>
      </c>
      <c r="F141" s="25">
        <v>1.12993778107719</v>
      </c>
      <c r="H141" s="19">
        <v>69183097091893.5</v>
      </c>
      <c r="I141" s="19">
        <v>0.56389696103591602</v>
      </c>
      <c r="J141" s="23">
        <v>0.22930488571865201</v>
      </c>
      <c r="K141" s="23">
        <v>-0.56604082004127998</v>
      </c>
      <c r="L141" s="23">
        <v>0.22930439916633</v>
      </c>
      <c r="N141" s="19">
        <v>69183097091893.5</v>
      </c>
      <c r="O141" s="19">
        <f>Table3[[#This Row],[Ec (eV)]]-Table3[[#This Row],[Efn (eV)]]</f>
        <v>0.33459207531726398</v>
      </c>
      <c r="P141" s="23">
        <f>Table3[[#This Row],[Ev (eV)]]-Table3[[#This Row],[Efp (eV)]]</f>
        <v>-0.79534521920761003</v>
      </c>
      <c r="R141" s="30">
        <v>71779429127136.094</v>
      </c>
      <c r="S141" s="30">
        <v>61.857833204233899</v>
      </c>
    </row>
    <row r="142" spans="2:19">
      <c r="B142" s="25">
        <v>71779429127136.094</v>
      </c>
      <c r="C142" s="25">
        <v>3.8068122745712698E-4</v>
      </c>
      <c r="E142" s="25">
        <v>71779429127136.094</v>
      </c>
      <c r="F142" s="25">
        <v>1.1299308683870699</v>
      </c>
      <c r="H142" s="19">
        <v>71779429127136.094</v>
      </c>
      <c r="I142" s="19">
        <v>0.56389352307031504</v>
      </c>
      <c r="J142" s="23">
        <v>0.23025384408541399</v>
      </c>
      <c r="K142" s="23">
        <v>-0.56603734531675698</v>
      </c>
      <c r="L142" s="23">
        <v>0.230253357533139</v>
      </c>
      <c r="N142" s="19">
        <v>71779429127136.094</v>
      </c>
      <c r="O142" s="19">
        <f>Table3[[#This Row],[Ec (eV)]]-Table3[[#This Row],[Efn (eV)]]</f>
        <v>0.33363967898490104</v>
      </c>
      <c r="P142" s="23">
        <f>Table3[[#This Row],[Ev (eV)]]-Table3[[#This Row],[Efp (eV)]]</f>
        <v>-0.796290702849896</v>
      </c>
      <c r="R142" s="30">
        <v>74473197390598.906</v>
      </c>
      <c r="S142" s="30">
        <v>59.629671156613902</v>
      </c>
    </row>
    <row r="143" spans="2:19">
      <c r="B143" s="25">
        <v>74473197390598.906</v>
      </c>
      <c r="C143" s="25">
        <v>3.8772108422301999E-4</v>
      </c>
      <c r="E143" s="25">
        <v>74473197390598.906</v>
      </c>
      <c r="F143" s="25">
        <v>1.1299238285302999</v>
      </c>
      <c r="H143" s="19">
        <v>74473197390598.906</v>
      </c>
      <c r="I143" s="19">
        <v>0.56389002220533702</v>
      </c>
      <c r="J143" s="23">
        <v>0.23120273857297</v>
      </c>
      <c r="K143" s="23">
        <v>-0.56603380632496902</v>
      </c>
      <c r="L143" s="23">
        <v>0.23120225202074501</v>
      </c>
      <c r="N143" s="19">
        <v>74473197390598.906</v>
      </c>
      <c r="O143" s="19">
        <f>Table3[[#This Row],[Ec (eV)]]-Table3[[#This Row],[Efn (eV)]]</f>
        <v>0.33268728363236699</v>
      </c>
      <c r="P143" s="23">
        <f>Table3[[#This Row],[Ev (eV)]]-Table3[[#This Row],[Efp (eV)]]</f>
        <v>-0.79723605834571409</v>
      </c>
      <c r="R143" s="30">
        <v>77268058509570.297</v>
      </c>
      <c r="S143" s="30">
        <v>57.482005983584699</v>
      </c>
    </row>
    <row r="144" spans="2:19">
      <c r="B144" s="25">
        <v>77268058509570.297</v>
      </c>
      <c r="C144" s="25">
        <v>3.9489042163231002E-4</v>
      </c>
      <c r="E144" s="25">
        <v>77268058509570.297</v>
      </c>
      <c r="F144" s="25">
        <v>1.12991665919289</v>
      </c>
      <c r="H144" s="19">
        <v>77268058509570.297</v>
      </c>
      <c r="I144" s="19">
        <v>0.56388645730932097</v>
      </c>
      <c r="J144" s="23">
        <v>0.232151568012611</v>
      </c>
      <c r="K144" s="23">
        <v>-0.566030201883576</v>
      </c>
      <c r="L144" s="23">
        <v>0.232151081460439</v>
      </c>
      <c r="N144" s="19">
        <v>77268058509570.297</v>
      </c>
      <c r="O144" s="19">
        <f>Table3[[#This Row],[Ec (eV)]]-Table3[[#This Row],[Efn (eV)]]</f>
        <v>0.33173488929670997</v>
      </c>
      <c r="P144" s="23">
        <f>Table3[[#This Row],[Ev (eV)]]-Table3[[#This Row],[Efp (eV)]]</f>
        <v>-0.79818128334401495</v>
      </c>
      <c r="R144" s="30">
        <v>80167806338767.703</v>
      </c>
      <c r="S144" s="30">
        <v>55.411927070549602</v>
      </c>
    </row>
    <row r="145" spans="2:19">
      <c r="B145" s="25">
        <v>80167806338767.703</v>
      </c>
      <c r="C145" s="25">
        <v>4.0219159484877699E-4</v>
      </c>
      <c r="E145" s="25">
        <v>80167806338767.703</v>
      </c>
      <c r="F145" s="25">
        <v>1.12990935801968</v>
      </c>
      <c r="H145" s="19">
        <v>80167806338767.703</v>
      </c>
      <c r="I145" s="19">
        <v>0.56388282723095795</v>
      </c>
      <c r="J145" s="23">
        <v>0.23310033121460999</v>
      </c>
      <c r="K145" s="23">
        <v>-0.566026530788722</v>
      </c>
      <c r="L145" s="23">
        <v>0.233099844662497</v>
      </c>
      <c r="N145" s="19">
        <v>80167806338767.703</v>
      </c>
      <c r="O145" s="19">
        <f>Table3[[#This Row],[Ec (eV)]]-Table3[[#This Row],[Efn (eV)]]</f>
        <v>0.33078249601634796</v>
      </c>
      <c r="P145" s="23">
        <f>Table3[[#This Row],[Ev (eV)]]-Table3[[#This Row],[Efp (eV)]]</f>
        <v>-0.79912637545121901</v>
      </c>
      <c r="R145" s="30">
        <v>83176377110267.203</v>
      </c>
      <c r="S145" s="30">
        <v>53.4166290715754</v>
      </c>
    </row>
    <row r="146" spans="2:19">
      <c r="B146" s="25">
        <v>83176377110267.203</v>
      </c>
      <c r="C146" s="25">
        <v>4.0962700089524398E-4</v>
      </c>
      <c r="E146" s="25">
        <v>83176377110267.203</v>
      </c>
      <c r="F146" s="25">
        <v>1.12990192261363</v>
      </c>
      <c r="H146" s="19">
        <v>83176377110267.203</v>
      </c>
      <c r="I146" s="19">
        <v>0.563879130798976</v>
      </c>
      <c r="J146" s="23">
        <v>0.23404902696785601</v>
      </c>
      <c r="K146" s="23">
        <v>-0.56602279181465698</v>
      </c>
      <c r="L146" s="23">
        <v>0.234048540415806</v>
      </c>
      <c r="N146" s="19">
        <v>83176377110267.203</v>
      </c>
      <c r="O146" s="19">
        <f>Table3[[#This Row],[Ec (eV)]]-Table3[[#This Row],[Efn (eV)]]</f>
        <v>0.32983010383111999</v>
      </c>
      <c r="P146" s="23">
        <f>Table3[[#This Row],[Ev (eV)]]-Table3[[#This Row],[Efp (eV)]]</f>
        <v>-0.80007133223046301</v>
      </c>
      <c r="R146" s="30">
        <v>86297854776696.906</v>
      </c>
      <c r="S146" s="30">
        <v>51.493408101851898</v>
      </c>
    </row>
    <row r="147" spans="2:19">
      <c r="B147" s="25">
        <v>86297854776696.906</v>
      </c>
      <c r="C147" s="25">
        <v>4.1719907936098202E-4</v>
      </c>
      <c r="E147" s="25">
        <v>86297854776696.906</v>
      </c>
      <c r="F147" s="25">
        <v>1.12989435053516</v>
      </c>
      <c r="H147" s="19">
        <v>86297854776696.906</v>
      </c>
      <c r="I147" s="19">
        <v>0.56387536682182204</v>
      </c>
      <c r="J147" s="23">
        <v>0.23499765403947601</v>
      </c>
      <c r="K147" s="23">
        <v>-0.56601898371334602</v>
      </c>
      <c r="L147" s="23">
        <v>0.234997167487493</v>
      </c>
      <c r="N147" s="19">
        <v>86297854776696.906</v>
      </c>
      <c r="O147" s="19">
        <f>Table3[[#This Row],[Ec (eV)]]-Table3[[#This Row],[Efn (eV)]]</f>
        <v>0.32887771278234601</v>
      </c>
      <c r="P147" s="23">
        <f>Table3[[#This Row],[Ev (eV)]]-Table3[[#This Row],[Efp (eV)]]</f>
        <v>-0.80101615120083902</v>
      </c>
      <c r="R147" s="30">
        <v>89536476554959.594</v>
      </c>
      <c r="S147" s="30">
        <v>49.639658067867202</v>
      </c>
    </row>
    <row r="148" spans="2:19">
      <c r="B148" s="25">
        <v>89536476554959.594</v>
      </c>
      <c r="C148" s="25">
        <v>4.24910313119718E-4</v>
      </c>
      <c r="E148" s="25">
        <v>89536476554959.594</v>
      </c>
      <c r="F148" s="25">
        <v>1.12988663930141</v>
      </c>
      <c r="H148" s="19">
        <v>89536476554959.594</v>
      </c>
      <c r="I148" s="19">
        <v>0.56387153408733803</v>
      </c>
      <c r="J148" s="23">
        <v>0.23594621117445999</v>
      </c>
      <c r="K148" s="23">
        <v>-0.56601510521407095</v>
      </c>
      <c r="L148" s="23">
        <v>0.23594572462254801</v>
      </c>
      <c r="N148" s="19">
        <v>89536476554959.594</v>
      </c>
      <c r="O148" s="19">
        <f>Table3[[#This Row],[Ec (eV)]]-Table3[[#This Row],[Efn (eV)]]</f>
        <v>0.32792532291287801</v>
      </c>
      <c r="P148" s="23">
        <f>Table3[[#This Row],[Ev (eV)]]-Table3[[#This Row],[Efp (eV)]]</f>
        <v>-0.80196082983661898</v>
      </c>
      <c r="R148" s="30">
        <v>92896638677993.594</v>
      </c>
      <c r="S148" s="30">
        <v>47.852867130326999</v>
      </c>
    </row>
    <row r="149" spans="2:19">
      <c r="B149" s="25">
        <v>92896638677993.594</v>
      </c>
      <c r="C149" s="25">
        <v>4.32763229058296E-4</v>
      </c>
      <c r="E149" s="25">
        <v>92896638677993.594</v>
      </c>
      <c r="F149" s="25">
        <v>1.12987878638547</v>
      </c>
      <c r="H149" s="19">
        <v>92896638677993.594</v>
      </c>
      <c r="I149" s="19">
        <v>0.56386763136243701</v>
      </c>
      <c r="J149" s="23">
        <v>0.236894697095271</v>
      </c>
      <c r="K149" s="23">
        <v>-0.56601115502303401</v>
      </c>
      <c r="L149" s="23">
        <v>0.23689421054343801</v>
      </c>
      <c r="N149" s="19">
        <v>92896638677993.594</v>
      </c>
      <c r="O149" s="19">
        <f>Table3[[#This Row],[Ec (eV)]]-Table3[[#This Row],[Efn (eV)]]</f>
        <v>0.326972934267166</v>
      </c>
      <c r="P149" s="23">
        <f>Table3[[#This Row],[Ev (eV)]]-Table3[[#This Row],[Efp (eV)]]</f>
        <v>-0.80290536556647196</v>
      </c>
      <c r="R149" s="30">
        <v>96382902362396.703</v>
      </c>
      <c r="S149" s="30">
        <v>46.130614295006303</v>
      </c>
    </row>
    <row r="150" spans="2:19">
      <c r="B150" s="25">
        <v>96382902362396.703</v>
      </c>
      <c r="C150" s="25">
        <v>4.4076039881614997E-4</v>
      </c>
      <c r="E150" s="25">
        <v>96382902362396.703</v>
      </c>
      <c r="F150" s="25">
        <v>1.12987078921571</v>
      </c>
      <c r="H150" s="19">
        <v>96382902362396.703</v>
      </c>
      <c r="I150" s="19">
        <v>0.563863657392768</v>
      </c>
      <c r="J150" s="23">
        <v>0.23784311050146101</v>
      </c>
      <c r="K150" s="23">
        <v>-0.56600713182294504</v>
      </c>
      <c r="L150" s="23">
        <v>0.23784262394971201</v>
      </c>
      <c r="N150" s="19">
        <v>96382902362396.703</v>
      </c>
      <c r="O150" s="19">
        <f>Table3[[#This Row],[Ec (eV)]]-Table3[[#This Row],[Efn (eV)]]</f>
        <v>0.32602054689130699</v>
      </c>
      <c r="P150" s="23">
        <f>Table3[[#This Row],[Ev (eV)]]-Table3[[#This Row],[Efp (eV)]]</f>
        <v>-0.80384975577265705</v>
      </c>
      <c r="R150" s="30">
        <v>100000000000000</v>
      </c>
      <c r="S150" s="30">
        <v>44.470566126914697</v>
      </c>
    </row>
    <row r="151" spans="2:19">
      <c r="B151" s="25">
        <v>100000000000000</v>
      </c>
      <c r="C151" s="25">
        <v>4.4890443953565302E-4</v>
      </c>
      <c r="E151" s="25">
        <v>100000000000000</v>
      </c>
      <c r="F151" s="25">
        <v>1.12986264517499</v>
      </c>
      <c r="H151" s="19">
        <v>100000000000000</v>
      </c>
      <c r="I151" s="19">
        <v>0.56385961090238801</v>
      </c>
      <c r="J151" s="23">
        <v>0.238791450069267</v>
      </c>
      <c r="K151" s="23">
        <v>-0.56600303427260601</v>
      </c>
      <c r="L151" s="23">
        <v>0.23879096351760901</v>
      </c>
      <c r="N151" s="19">
        <v>100000000000000</v>
      </c>
      <c r="O151" s="19">
        <f>Table3[[#This Row],[Ec (eV)]]-Table3[[#This Row],[Efn (eV)]]</f>
        <v>0.32506816083312101</v>
      </c>
      <c r="P151" s="23">
        <f>Table3[[#This Row],[Ev (eV)]]-Table3[[#This Row],[Efp (eV)]]</f>
        <v>-0.80479399779021499</v>
      </c>
      <c r="R151" s="30">
        <v>103752841581801</v>
      </c>
      <c r="S151" s="30">
        <v>42.870473583311103</v>
      </c>
    </row>
    <row r="152" spans="2:19">
      <c r="B152" s="25">
        <v>103752841581801</v>
      </c>
      <c r="C152" s="25">
        <v>4.5719801462344999E-4</v>
      </c>
      <c r="E152" s="25">
        <v>103752841581801</v>
      </c>
      <c r="F152" s="25">
        <v>1.1298543515999</v>
      </c>
      <c r="H152" s="19">
        <v>103752841581801</v>
      </c>
      <c r="I152" s="19">
        <v>0.563855490593415</v>
      </c>
      <c r="J152" s="23">
        <v>0.23973971445120901</v>
      </c>
      <c r="K152" s="23">
        <v>-0.56599886100648999</v>
      </c>
      <c r="L152" s="23">
        <v>0.23973922789964699</v>
      </c>
      <c r="N152" s="19">
        <v>103752841581801</v>
      </c>
      <c r="O152" s="19">
        <f>Table3[[#This Row],[Ec (eV)]]-Table3[[#This Row],[Efn (eV)]]</f>
        <v>0.32411577614220599</v>
      </c>
      <c r="P152" s="23">
        <f>Table3[[#This Row],[Ev (eV)]]-Table3[[#This Row],[Efp (eV)]]</f>
        <v>-0.80573808890613696</v>
      </c>
      <c r="R152" s="30">
        <v>107646521362983</v>
      </c>
      <c r="S152" s="30">
        <v>41.3281689612663</v>
      </c>
    </row>
    <row r="153" spans="2:19">
      <c r="B153" s="25">
        <v>107646521362983</v>
      </c>
      <c r="C153" s="25">
        <v>4.6564383452289698E-4</v>
      </c>
      <c r="E153" s="25">
        <v>107646521362983</v>
      </c>
      <c r="F153" s="25">
        <v>1.1298459057800001</v>
      </c>
      <c r="H153" s="19">
        <v>107646521362983</v>
      </c>
      <c r="I153" s="19">
        <v>0.56385129514569399</v>
      </c>
      <c r="J153" s="23">
        <v>0.24068790227567799</v>
      </c>
      <c r="K153" s="23">
        <v>-0.565994610634312</v>
      </c>
      <c r="L153" s="23">
        <v>0.240687415724221</v>
      </c>
      <c r="N153" s="19">
        <v>107646521362983</v>
      </c>
      <c r="O153" s="19">
        <f>Table3[[#This Row],[Ec (eV)]]-Table3[[#This Row],[Efn (eV)]]</f>
        <v>0.323163392870016</v>
      </c>
      <c r="P153" s="23">
        <f>Table3[[#This Row],[Ev (eV)]]-Table3[[#This Row],[Efp (eV)]]</f>
        <v>-0.80668202635853303</v>
      </c>
      <c r="R153" s="30">
        <v>111686324778056</v>
      </c>
      <c r="S153" s="30">
        <v>39.841562955638999</v>
      </c>
    </row>
    <row r="154" spans="2:19">
      <c r="B154" s="25">
        <v>111686324778056</v>
      </c>
      <c r="C154" s="25">
        <v>4.7424465749766397E-4</v>
      </c>
      <c r="E154" s="25">
        <v>111686324778056</v>
      </c>
      <c r="F154" s="25">
        <v>1.1298373049570301</v>
      </c>
      <c r="H154" s="19">
        <v>111686324778056</v>
      </c>
      <c r="I154" s="19">
        <v>0.56384702321644398</v>
      </c>
      <c r="J154" s="23">
        <v>0.241636012146522</v>
      </c>
      <c r="K154" s="23">
        <v>-0.56599028174058796</v>
      </c>
      <c r="L154" s="23">
        <v>0.24163552559517701</v>
      </c>
      <c r="N154" s="19">
        <v>111686324778056</v>
      </c>
      <c r="O154" s="19">
        <f>Table3[[#This Row],[Ec (eV)]]-Table3[[#This Row],[Efn (eV)]]</f>
        <v>0.322211011069922</v>
      </c>
      <c r="P154" s="23">
        <f>Table3[[#This Row],[Ev (eV)]]-Table3[[#This Row],[Efp (eV)]]</f>
        <v>-0.80762580733576494</v>
      </c>
      <c r="R154" s="30">
        <v>115877735615512</v>
      </c>
      <c r="S154" s="30">
        <v>38.408641823459803</v>
      </c>
    </row>
    <row r="155" spans="2:19">
      <c r="B155" s="25">
        <v>115877735615512</v>
      </c>
      <c r="C155" s="25">
        <v>4.83003290426636E-4</v>
      </c>
      <c r="E155" s="25">
        <v>115877735615512</v>
      </c>
      <c r="F155" s="25">
        <v>1.1298285463241</v>
      </c>
      <c r="H155" s="19">
        <v>115877735615512</v>
      </c>
      <c r="I155" s="19">
        <v>0.56384267343990602</v>
      </c>
      <c r="J155" s="23">
        <v>0.24258404264262101</v>
      </c>
      <c r="K155" s="23">
        <v>-0.565985872884196</v>
      </c>
      <c r="L155" s="23">
        <v>0.24258355609139801</v>
      </c>
      <c r="N155" s="19">
        <v>115877735615512</v>
      </c>
      <c r="O155" s="19">
        <f>Table3[[#This Row],[Ec (eV)]]-Table3[[#This Row],[Efn (eV)]]</f>
        <v>0.32125863079728501</v>
      </c>
      <c r="P155" s="23">
        <f>Table3[[#This Row],[Ev (eV)]]-Table3[[#This Row],[Efp (eV)]]</f>
        <v>-0.80856942897559403</v>
      </c>
      <c r="R155" s="30">
        <v>120226443461741</v>
      </c>
      <c r="S155" s="30">
        <v>37.0274646508852</v>
      </c>
    </row>
    <row r="156" spans="2:19">
      <c r="B156" s="25">
        <v>120226443461741</v>
      </c>
      <c r="C156" s="25">
        <v>4.9192258961017503E-4</v>
      </c>
      <c r="E156" s="25">
        <v>120226443461741</v>
      </c>
      <c r="F156" s="25">
        <v>1.1298196270249099</v>
      </c>
      <c r="H156" s="19">
        <v>120226443461741</v>
      </c>
      <c r="I156" s="19">
        <v>0.56383824442699704</v>
      </c>
      <c r="J156" s="23">
        <v>0.24353199231745601</v>
      </c>
      <c r="K156" s="23">
        <v>-0.56598138259792197</v>
      </c>
      <c r="L156" s="23">
        <v>0.24353150576636301</v>
      </c>
      <c r="N156" s="19">
        <v>120226443461741</v>
      </c>
      <c r="O156" s="19">
        <f>Table3[[#This Row],[Ec (eV)]]-Table3[[#This Row],[Efn (eV)]]</f>
        <v>0.320306252109541</v>
      </c>
      <c r="P156" s="23">
        <f>Table3[[#This Row],[Ev (eV)]]-Table3[[#This Row],[Efp (eV)]]</f>
        <v>-0.80951288836428503</v>
      </c>
      <c r="R156" s="30">
        <v>124738351424293</v>
      </c>
      <c r="S156" s="30">
        <v>35.696160719005597</v>
      </c>
    </row>
    <row r="157" spans="2:19">
      <c r="B157" s="25">
        <v>124738351424293</v>
      </c>
      <c r="C157" s="25">
        <v>5.0100546158784402E-4</v>
      </c>
      <c r="E157" s="25">
        <v>124738351424293</v>
      </c>
      <c r="F157" s="25">
        <v>1.12981054415294</v>
      </c>
      <c r="H157" s="19">
        <v>124738351424293</v>
      </c>
      <c r="I157" s="19">
        <v>0.56383373476494003</v>
      </c>
      <c r="J157" s="23">
        <v>0.244479859698672</v>
      </c>
      <c r="K157" s="23">
        <v>-0.56597680938800099</v>
      </c>
      <c r="L157" s="23">
        <v>0.24447937314772</v>
      </c>
      <c r="N157" s="19">
        <v>124738351424293</v>
      </c>
      <c r="O157" s="19">
        <f>Table3[[#This Row],[Ec (eV)]]-Table3[[#This Row],[Efn (eV)]]</f>
        <v>0.319353875066268</v>
      </c>
      <c r="P157" s="23">
        <f>Table3[[#This Row],[Ev (eV)]]-Table3[[#This Row],[Efp (eV)]]</f>
        <v>-0.81045618253572105</v>
      </c>
      <c r="R157" s="30">
        <v>129419584144998</v>
      </c>
      <c r="S157" s="30">
        <v>34.412926964931003</v>
      </c>
    </row>
    <row r="158" spans="2:19">
      <c r="B158" s="25">
        <v>129419584144998</v>
      </c>
      <c r="C158" s="25">
        <v>5.1025486396770198E-4</v>
      </c>
      <c r="E158" s="25">
        <v>129419584144998</v>
      </c>
      <c r="F158" s="25">
        <v>1.12980129475056</v>
      </c>
      <c r="H158" s="19">
        <v>129419584144998</v>
      </c>
      <c r="I158" s="19">
        <v>0.56382914301690901</v>
      </c>
      <c r="J158" s="23">
        <v>0.245427643287635</v>
      </c>
      <c r="K158" s="23">
        <v>-0.56597215173365201</v>
      </c>
      <c r="L158" s="23">
        <v>0.24542715673683399</v>
      </c>
      <c r="N158" s="19">
        <v>129419584144998</v>
      </c>
      <c r="O158" s="19">
        <f>Table3[[#This Row],[Ec (eV)]]-Table3[[#This Row],[Efn (eV)]]</f>
        <v>0.31840149972927401</v>
      </c>
      <c r="P158" s="23">
        <f>Table3[[#This Row],[Ev (eV)]]-Table3[[#This Row],[Efp (eV)]]</f>
        <v>-0.81139930847048602</v>
      </c>
      <c r="R158" s="30">
        <v>134276496113786</v>
      </c>
      <c r="S158" s="30">
        <v>33.176025534714</v>
      </c>
    </row>
    <row r="159" spans="2:19">
      <c r="B159" s="25">
        <v>134276496113786</v>
      </c>
      <c r="C159" s="25">
        <v>5.19673806267206E-4</v>
      </c>
      <c r="E159" s="25">
        <v>134276496113786</v>
      </c>
      <c r="F159" s="25">
        <v>1.1297918758082599</v>
      </c>
      <c r="H159" s="19">
        <v>134276496113786</v>
      </c>
      <c r="I159" s="19">
        <v>0.56382446772165795</v>
      </c>
      <c r="J159" s="23">
        <v>0.246375341558979</v>
      </c>
      <c r="K159" s="23">
        <v>-0.56596740808660395</v>
      </c>
      <c r="L159" s="23">
        <v>0.246374855008341</v>
      </c>
      <c r="N159" s="19">
        <v>134276496113786</v>
      </c>
      <c r="O159" s="19">
        <f>Table3[[#This Row],[Ec (eV)]]-Table3[[#This Row],[Efn (eV)]]</f>
        <v>0.31744912616267895</v>
      </c>
      <c r="P159" s="23">
        <f>Table3[[#This Row],[Ev (eV)]]-Table3[[#This Row],[Efp (eV)]]</f>
        <v>-0.81234226309494495</v>
      </c>
      <c r="R159" s="30">
        <v>139315680294529</v>
      </c>
      <c r="S159" s="30">
        <v>31.983781424780901</v>
      </c>
    </row>
    <row r="160" spans="2:19">
      <c r="B160" s="25">
        <v>139315680294529</v>
      </c>
      <c r="C160" s="25">
        <v>5.2926535076586504E-4</v>
      </c>
      <c r="E160" s="25">
        <v>139315680294529</v>
      </c>
      <c r="F160" s="25">
        <v>1.1297822842637599</v>
      </c>
      <c r="H160" s="19">
        <v>139315680294529</v>
      </c>
      <c r="I160" s="19">
        <v>0.56381970739315201</v>
      </c>
      <c r="J160" s="23">
        <v>0.247322952960152</v>
      </c>
      <c r="K160" s="23">
        <v>-0.56596257687061102</v>
      </c>
      <c r="L160" s="23">
        <v>0.247322466409689</v>
      </c>
      <c r="N160" s="19">
        <v>139315680294529</v>
      </c>
      <c r="O160" s="19">
        <f>Table3[[#This Row],[Ec (eV)]]-Table3[[#This Row],[Efn (eV)]]</f>
        <v>0.31649675443300002</v>
      </c>
      <c r="P160" s="23">
        <f>Table3[[#This Row],[Ev (eV)]]-Table3[[#This Row],[Efp (eV)]]</f>
        <v>-0.81328504328030005</v>
      </c>
      <c r="R160" s="30">
        <v>144543977074592</v>
      </c>
      <c r="S160" s="30">
        <v>30.834580208675298</v>
      </c>
    </row>
    <row r="161" spans="2:19">
      <c r="B161" s="25">
        <v>144543977074592</v>
      </c>
      <c r="C161" s="25">
        <v>5.3903261336966999E-4</v>
      </c>
      <c r="E161" s="25">
        <v>144543977074592</v>
      </c>
      <c r="F161" s="25">
        <v>1.1297725170011601</v>
      </c>
      <c r="H161" s="19">
        <v>144543977074592</v>
      </c>
      <c r="I161" s="19">
        <v>0.56381486052019303</v>
      </c>
      <c r="J161" s="23">
        <v>0.24827047591094401</v>
      </c>
      <c r="K161" s="23">
        <v>-0.56595765648096596</v>
      </c>
      <c r="L161" s="23">
        <v>0.24826998936066999</v>
      </c>
      <c r="N161" s="19">
        <v>144543977074592</v>
      </c>
      <c r="O161" s="19">
        <f>Table3[[#This Row],[Ec (eV)]]-Table3[[#This Row],[Efn (eV)]]</f>
        <v>0.31554438460924905</v>
      </c>
      <c r="P161" s="23">
        <f>Table3[[#This Row],[Ev (eV)]]-Table3[[#This Row],[Efp (eV)]]</f>
        <v>-0.81422764584163598</v>
      </c>
      <c r="R161" s="30">
        <v>149968483550236</v>
      </c>
      <c r="S161" s="30">
        <v>29.726865846026499</v>
      </c>
    </row>
    <row r="162" spans="2:19">
      <c r="B162" s="25">
        <v>149968483550236</v>
      </c>
      <c r="C162" s="25">
        <v>5.4897876448740501E-4</v>
      </c>
      <c r="E162" s="25">
        <v>149968483550236</v>
      </c>
      <c r="F162" s="25">
        <v>1.1297625708500401</v>
      </c>
      <c r="H162" s="19">
        <v>149968483550236</v>
      </c>
      <c r="I162" s="19">
        <v>0.56380992556603804</v>
      </c>
      <c r="J162" s="23">
        <v>0.249217908803022</v>
      </c>
      <c r="K162" s="23">
        <v>-0.56595264528400402</v>
      </c>
      <c r="L162" s="23">
        <v>0.24921742225295099</v>
      </c>
      <c r="N162" s="19">
        <v>149968483550236</v>
      </c>
      <c r="O162" s="19">
        <f>Table3[[#This Row],[Ec (eV)]]-Table3[[#This Row],[Efn (eV)]]</f>
        <v>0.31459201676301607</v>
      </c>
      <c r="P162" s="23">
        <f>Table3[[#This Row],[Ev (eV)]]-Table3[[#This Row],[Efp (eV)]]</f>
        <v>-0.81517006753695498</v>
      </c>
      <c r="R162" s="30">
        <v>155596563160507</v>
      </c>
      <c r="S162" s="30">
        <v>28.659138570766</v>
      </c>
    </row>
    <row r="163" spans="2:19">
      <c r="B163" s="25">
        <v>155596563160507</v>
      </c>
      <c r="C163" s="25">
        <v>5.5910702991892702E-4</v>
      </c>
      <c r="E163" s="25">
        <v>155596563160507</v>
      </c>
      <c r="F163" s="25">
        <v>1.1297524425846099</v>
      </c>
      <c r="H163" s="19">
        <v>155596563160507</v>
      </c>
      <c r="I163" s="19">
        <v>0.56380490096801905</v>
      </c>
      <c r="J163" s="23">
        <v>0.25016524999944501</v>
      </c>
      <c r="K163" s="23">
        <v>-0.565947541616591</v>
      </c>
      <c r="L163" s="23">
        <v>0.25016476344959199</v>
      </c>
      <c r="N163" s="19">
        <v>155596563160507</v>
      </c>
      <c r="O163" s="19">
        <f>Table3[[#This Row],[Ec (eV)]]-Table3[[#This Row],[Efn (eV)]]</f>
        <v>0.31363965096857405</v>
      </c>
      <c r="P163" s="23">
        <f>Table3[[#This Row],[Ev (eV)]]-Table3[[#This Row],[Efp (eV)]]</f>
        <v>-0.81611230506618293</v>
      </c>
      <c r="R163" s="30">
        <v>161435855682648</v>
      </c>
      <c r="S163" s="30">
        <v>27.6299528557314</v>
      </c>
    </row>
    <row r="164" spans="2:19">
      <c r="B164" s="25">
        <v>161435855682648</v>
      </c>
      <c r="C164" s="25">
        <v>5.6942069175542503E-4</v>
      </c>
      <c r="E164" s="25">
        <v>161435855682648</v>
      </c>
      <c r="F164" s="25">
        <v>1.12974212892277</v>
      </c>
      <c r="H164" s="19">
        <v>161435855682648</v>
      </c>
      <c r="I164" s="19">
        <v>0.56379978513715601</v>
      </c>
      <c r="J164" s="23">
        <v>0.251112497834177</v>
      </c>
      <c r="K164" s="23">
        <v>-0.56594234378561803</v>
      </c>
      <c r="L164" s="23">
        <v>0.25111201128456001</v>
      </c>
      <c r="N164" s="19">
        <v>161435855682648</v>
      </c>
      <c r="O164" s="19">
        <f>Table3[[#This Row],[Ec (eV)]]-Table3[[#This Row],[Efn (eV)]]</f>
        <v>0.31268728730297901</v>
      </c>
      <c r="P164" s="23">
        <f>Table3[[#This Row],[Ev (eV)]]-Table3[[#This Row],[Efp (eV)]]</f>
        <v>-0.8170543550701781</v>
      </c>
      <c r="R164" s="30">
        <v>167494287602644</v>
      </c>
      <c r="S164" s="30">
        <v>26.6379154508878</v>
      </c>
    </row>
    <row r="165" spans="2:19">
      <c r="B165" s="25">
        <v>167494287602644</v>
      </c>
      <c r="C165" s="25">
        <v>5.7992308929181102E-4</v>
      </c>
      <c r="E165" s="25">
        <v>167494287602644</v>
      </c>
      <c r="F165" s="25">
        <v>1.12973162652523</v>
      </c>
      <c r="H165" s="19">
        <v>167494287602644</v>
      </c>
      <c r="I165" s="19">
        <v>0.56379457645776698</v>
      </c>
      <c r="J165" s="23">
        <v>0.25205965061159502</v>
      </c>
      <c r="K165" s="23">
        <v>-0.56593705006746997</v>
      </c>
      <c r="L165" s="23">
        <v>0.252059164062232</v>
      </c>
      <c r="N165" s="19">
        <v>167494287602644</v>
      </c>
      <c r="O165" s="19">
        <f>Table3[[#This Row],[Ec (eV)]]-Table3[[#This Row],[Efn (eV)]]</f>
        <v>0.31173492584617196</v>
      </c>
      <c r="P165" s="23">
        <f>Table3[[#This Row],[Ev (eV)]]-Table3[[#This Row],[Efp (eV)]]</f>
        <v>-0.81799621412970192</v>
      </c>
      <c r="R165" s="30">
        <v>173780082874937</v>
      </c>
      <c r="S165" s="30">
        <v>25.6816834925108</v>
      </c>
    </row>
    <row r="166" spans="2:19">
      <c r="B166" s="25">
        <v>173780082874937</v>
      </c>
      <c r="C166" s="25">
        <v>5.9061761995121004E-4</v>
      </c>
      <c r="E166" s="25">
        <v>173780082874937</v>
      </c>
      <c r="F166" s="25">
        <v>1.12972093199457</v>
      </c>
      <c r="H166" s="19">
        <v>173780082874937</v>
      </c>
      <c r="I166" s="19">
        <v>0.56378927328707396</v>
      </c>
      <c r="J166" s="23">
        <v>0.25300670660598501</v>
      </c>
      <c r="K166" s="23">
        <v>-0.56593165870750395</v>
      </c>
      <c r="L166" s="23">
        <v>0.25300622005689399</v>
      </c>
      <c r="N166" s="19">
        <v>173780082874937</v>
      </c>
      <c r="O166" s="19">
        <f>Table3[[#This Row],[Ec (eV)]]-Table3[[#This Row],[Efn (eV)]]</f>
        <v>0.31078256668108895</v>
      </c>
      <c r="P166" s="23">
        <f>Table3[[#This Row],[Ev (eV)]]-Table3[[#This Row],[Efp (eV)]]</f>
        <v>-0.81893787876439794</v>
      </c>
      <c r="R166" s="30">
        <v>180301774085957</v>
      </c>
      <c r="S166" s="30">
        <v>24.759962680758001</v>
      </c>
    </row>
    <row r="167" spans="2:19">
      <c r="B167" s="25">
        <v>180301774085957</v>
      </c>
      <c r="C167" s="25">
        <v>6.0150774022168997E-4</v>
      </c>
      <c r="E167" s="25">
        <v>180301774085957</v>
      </c>
      <c r="F167" s="25">
        <v>1.1297100418743</v>
      </c>
      <c r="H167" s="19">
        <v>180301774085957</v>
      </c>
      <c r="I167" s="19">
        <v>0.563783873954805</v>
      </c>
      <c r="J167" s="23">
        <v>0.25395366406102998</v>
      </c>
      <c r="K167" s="23">
        <v>-0.56592616791950201</v>
      </c>
      <c r="L167" s="23">
        <v>0.25395317751223201</v>
      </c>
      <c r="N167" s="19">
        <v>180301774085957</v>
      </c>
      <c r="O167" s="19">
        <f>Table3[[#This Row],[Ec (eV)]]-Table3[[#This Row],[Efn (eV)]]</f>
        <v>0.30983020989377502</v>
      </c>
      <c r="P167" s="23">
        <f>Table3[[#This Row],[Ev (eV)]]-Table3[[#This Row],[Efp (eV)]]</f>
        <v>-0.81987934543173402</v>
      </c>
      <c r="R167" s="30">
        <v>187068214036580</v>
      </c>
      <c r="S167" s="30">
        <v>23.871505523160899</v>
      </c>
    </row>
    <row r="168" spans="2:19">
      <c r="B168" s="25">
        <v>187068214036580</v>
      </c>
      <c r="C168" s="25">
        <v>6.1259696660521902E-4</v>
      </c>
      <c r="E168" s="25">
        <v>187068214036580</v>
      </c>
      <c r="F168" s="25">
        <v>1.12969895264792</v>
      </c>
      <c r="H168" s="19">
        <v>187068214036580</v>
      </c>
      <c r="I168" s="19">
        <v>0.56377837676279097</v>
      </c>
      <c r="J168" s="23">
        <v>0.25490052118929202</v>
      </c>
      <c r="K168" s="23">
        <v>-0.565920575885132</v>
      </c>
      <c r="L168" s="23">
        <v>0.25490003464081101</v>
      </c>
      <c r="N168" s="19">
        <v>187068214036580</v>
      </c>
      <c r="O168" s="19">
        <f>Table3[[#This Row],[Ec (eV)]]-Table3[[#This Row],[Efn (eV)]]</f>
        <v>0.30887785557349895</v>
      </c>
      <c r="P168" s="23">
        <f>Table3[[#This Row],[Ev (eV)]]-Table3[[#This Row],[Efp (eV)]]</f>
        <v>-0.82082061052594302</v>
      </c>
      <c r="R168" s="30">
        <v>194088587759277</v>
      </c>
      <c r="S168" s="30">
        <v>23.0151096416486</v>
      </c>
    </row>
    <row r="169" spans="2:19">
      <c r="B169" s="25">
        <v>194088587759277</v>
      </c>
      <c r="C169" s="25">
        <v>6.2388887657894199E-4</v>
      </c>
      <c r="E169" s="25">
        <v>194088587759277</v>
      </c>
      <c r="F169" s="25">
        <v>1.12968766073795</v>
      </c>
      <c r="H169" s="19">
        <v>194088587759277</v>
      </c>
      <c r="I169" s="19">
        <v>0.56377277998456599</v>
      </c>
      <c r="J169" s="23">
        <v>0.25584727617169001</v>
      </c>
      <c r="K169" s="23">
        <v>-0.56591488075338403</v>
      </c>
      <c r="L169" s="23">
        <v>0.25584678962354901</v>
      </c>
      <c r="N169" s="19">
        <v>194088587759277</v>
      </c>
      <c r="O169" s="19">
        <f>Table3[[#This Row],[Ec (eV)]]-Table3[[#This Row],[Efn (eV)]]</f>
        <v>0.30792550381287598</v>
      </c>
      <c r="P169" s="23">
        <f>Table3[[#This Row],[Ev (eV)]]-Table3[[#This Row],[Efp (eV)]]</f>
        <v>-0.82176167037693304</v>
      </c>
      <c r="R169" s="30">
        <v>201372424986239</v>
      </c>
      <c r="S169" s="30">
        <v>22.189616140807399</v>
      </c>
    </row>
    <row r="170" spans="2:19">
      <c r="B170" s="25">
        <v>201372424986239</v>
      </c>
      <c r="C170" s="25">
        <v>6.3538710956879399E-4</v>
      </c>
      <c r="E170" s="25">
        <v>201372424986239</v>
      </c>
      <c r="F170" s="25">
        <v>1.1296761625049601</v>
      </c>
      <c r="H170" s="19">
        <v>201372424986239</v>
      </c>
      <c r="I170" s="19">
        <v>0.56376708186495195</v>
      </c>
      <c r="J170" s="23">
        <v>0.25679392715696198</v>
      </c>
      <c r="K170" s="23">
        <v>-0.565909080640008</v>
      </c>
      <c r="L170" s="23">
        <v>0.25679344060918702</v>
      </c>
      <c r="N170" s="19">
        <v>201372424986239</v>
      </c>
      <c r="O170" s="19">
        <f>Table3[[#This Row],[Ec (eV)]]-Table3[[#This Row],[Efn (eV)]]</f>
        <v>0.30697315470798997</v>
      </c>
      <c r="P170" s="23">
        <f>Table3[[#This Row],[Ev (eV)]]-Table3[[#This Row],[Efp (eV)]]</f>
        <v>-0.82270252124919496</v>
      </c>
      <c r="R170" s="30">
        <v>208929613085403</v>
      </c>
      <c r="S170" s="30">
        <v>21.3939080351625</v>
      </c>
    </row>
    <row r="171" spans="2:19">
      <c r="B171" s="25">
        <v>208929613085403</v>
      </c>
      <c r="C171" s="25">
        <v>6.4709536793548404E-4</v>
      </c>
      <c r="E171" s="25">
        <v>208929613085403</v>
      </c>
      <c r="F171" s="25">
        <v>1.1296644542465899</v>
      </c>
      <c r="H171" s="19">
        <v>208929613085403</v>
      </c>
      <c r="I171" s="19">
        <v>0.56376128061965403</v>
      </c>
      <c r="J171" s="23">
        <v>0.25774047226112101</v>
      </c>
      <c r="K171" s="23">
        <v>-0.56590317362693998</v>
      </c>
      <c r="L171" s="23">
        <v>0.25773998571374002</v>
      </c>
      <c r="N171" s="19">
        <v>208929613085403</v>
      </c>
      <c r="O171" s="19">
        <f>Table3[[#This Row],[Ec (eV)]]-Table3[[#This Row],[Efn (eV)]]</f>
        <v>0.30602080835853301</v>
      </c>
      <c r="P171" s="23">
        <f>Table3[[#This Row],[Ev (eV)]]-Table3[[#This Row],[Efp (eV)]]</f>
        <v>-0.82364315934068</v>
      </c>
      <c r="R171" s="30">
        <v>216770410481969</v>
      </c>
      <c r="S171" s="30">
        <v>20.626908733342201</v>
      </c>
    </row>
    <row r="172" spans="2:19">
      <c r="B172" s="25">
        <v>216770410481969</v>
      </c>
      <c r="C172" s="25">
        <v>6.5901741797291997E-4</v>
      </c>
      <c r="E172" s="25">
        <v>216770410481969</v>
      </c>
      <c r="F172" s="25">
        <v>1.12965253219655</v>
      </c>
      <c r="H172" s="19">
        <v>216770410481969</v>
      </c>
      <c r="I172" s="19">
        <v>0.56375537443483603</v>
      </c>
      <c r="J172" s="23">
        <v>0.25868690956690898</v>
      </c>
      <c r="K172" s="23">
        <v>-0.56589715776172</v>
      </c>
      <c r="L172" s="23">
        <v>0.25868642301995298</v>
      </c>
      <c r="N172" s="19">
        <v>216770410481969</v>
      </c>
      <c r="O172" s="19">
        <f>Table3[[#This Row],[Ec (eV)]]-Table3[[#This Row],[Efn (eV)]]</f>
        <v>0.30506846486792705</v>
      </c>
      <c r="P172" s="23">
        <f>Table3[[#This Row],[Ev (eV)]]-Table3[[#This Row],[Efp (eV)]]</f>
        <v>-0.82458358078167304</v>
      </c>
      <c r="R172" s="30">
        <v>224905460583577</v>
      </c>
      <c r="S172" s="30">
        <v>19.887580577073901</v>
      </c>
    </row>
    <row r="173" spans="2:19">
      <c r="B173" s="25">
        <v>224905460583577</v>
      </c>
      <c r="C173" s="25">
        <v>6.7115709091903003E-4</v>
      </c>
      <c r="E173" s="25">
        <v>224905460583577</v>
      </c>
      <c r="F173" s="25">
        <v>1.12964039252361</v>
      </c>
      <c r="H173" s="19">
        <v>224905460583577</v>
      </c>
      <c r="I173" s="19">
        <v>0.56374936146671395</v>
      </c>
      <c r="J173" s="23">
        <v>0.25963323712323699</v>
      </c>
      <c r="K173" s="23">
        <v>-0.56589103105689598</v>
      </c>
      <c r="L173" s="23">
        <v>0.25963275057673701</v>
      </c>
      <c r="N173" s="19">
        <v>224905460583577</v>
      </c>
      <c r="O173" s="19">
        <f>Table3[[#This Row],[Ec (eV)]]-Table3[[#This Row],[Efn (eV)]]</f>
        <v>0.30411612434347696</v>
      </c>
      <c r="P173" s="23">
        <f>Table3[[#This Row],[Ev (eV)]]-Table3[[#This Row],[Efp (eV)]]</f>
        <v>-0.82552378163363294</v>
      </c>
      <c r="R173" s="30">
        <v>233345806228099</v>
      </c>
      <c r="S173" s="30">
        <v>19.1749234330223</v>
      </c>
    </row>
    <row r="174" spans="2:19">
      <c r="B174" s="25">
        <v>233345806228099</v>
      </c>
      <c r="C174" s="25">
        <v>6.8351828397907499E-4</v>
      </c>
      <c r="E174" s="25">
        <v>233345806228099</v>
      </c>
      <c r="F174" s="25">
        <v>1.12962803133055</v>
      </c>
      <c r="H174" s="19">
        <v>233345806228099</v>
      </c>
      <c r="I174" s="19">
        <v>0.56374323984112196</v>
      </c>
      <c r="J174" s="23">
        <v>0.26057945294461399</v>
      </c>
      <c r="K174" s="23">
        <v>-0.56588479148942805</v>
      </c>
      <c r="L174" s="23">
        <v>0.260578966398606</v>
      </c>
      <c r="N174" s="19">
        <v>233345806228099</v>
      </c>
      <c r="O174" s="19">
        <f>Table3[[#This Row],[Ec (eV)]]-Table3[[#This Row],[Efn (eV)]]</f>
        <v>0.30316378689650797</v>
      </c>
      <c r="P174" s="23">
        <f>Table3[[#This Row],[Ev (eV)]]-Table3[[#This Row],[Efp (eV)]]</f>
        <v>-0.82646375788803406</v>
      </c>
      <c r="R174" s="30">
        <v>242102904673617</v>
      </c>
      <c r="S174" s="30">
        <v>18.487973335562799</v>
      </c>
    </row>
    <row r="175" spans="2:19">
      <c r="B175" s="25">
        <v>242102904673617</v>
      </c>
      <c r="C175" s="25">
        <v>6.9610496136140803E-4</v>
      </c>
      <c r="E175" s="25">
        <v>242102904673617</v>
      </c>
      <c r="F175" s="25">
        <v>1.1296154446531601</v>
      </c>
      <c r="H175" s="19">
        <v>242102904673617</v>
      </c>
      <c r="I175" s="19">
        <v>0.56373700765309498</v>
      </c>
      <c r="J175" s="23">
        <v>0.26152555501057601</v>
      </c>
      <c r="K175" s="23">
        <v>-0.56587843700007201</v>
      </c>
      <c r="L175" s="23">
        <v>0.26152506846509699</v>
      </c>
      <c r="N175" s="19">
        <v>242102904673617</v>
      </c>
      <c r="O175" s="19">
        <f>Table3[[#This Row],[Ec (eV)]]-Table3[[#This Row],[Efn (eV)]]</f>
        <v>0.30221145264251897</v>
      </c>
      <c r="P175" s="23">
        <f>Table3[[#This Row],[Ev (eV)]]-Table3[[#This Row],[Efp (eV)]]</f>
        <v>-0.82740350546516894</v>
      </c>
      <c r="R175" s="30">
        <v>251188643150957</v>
      </c>
      <c r="S175" s="30">
        <v>17.825801178645701</v>
      </c>
    </row>
    <row r="176" spans="2:19">
      <c r="B176" s="25">
        <v>251188643150957</v>
      </c>
      <c r="C176" s="25">
        <v>7.0890957412725298E-4</v>
      </c>
      <c r="E176" s="25">
        <v>251188643150957</v>
      </c>
      <c r="F176" s="25">
        <v>1.1296026400404</v>
      </c>
      <c r="H176" s="19">
        <v>251188643150957</v>
      </c>
      <c r="I176" s="19">
        <v>0.56373066857603205</v>
      </c>
      <c r="J176" s="23">
        <v>0.26247154713856502</v>
      </c>
      <c r="K176" s="23">
        <v>-0.56587197146436996</v>
      </c>
      <c r="L176" s="23">
        <v>0.26247106058563402</v>
      </c>
      <c r="N176" s="19">
        <v>251188643150957</v>
      </c>
      <c r="O176" s="19">
        <f>Table3[[#This Row],[Ec (eV)]]-Table3[[#This Row],[Efn (eV)]]</f>
        <v>0.30125912143746703</v>
      </c>
      <c r="P176" s="23">
        <f>Table3[[#This Row],[Ev (eV)]]-Table3[[#This Row],[Efp (eV)]]</f>
        <v>-0.82834303205000404</v>
      </c>
      <c r="R176" s="30">
        <v>260615354999889</v>
      </c>
      <c r="S176" s="30">
        <v>17.187511454975201</v>
      </c>
    </row>
    <row r="177" spans="2:19">
      <c r="B177" s="25">
        <v>260615354999889</v>
      </c>
      <c r="C177" s="25">
        <v>7.2195873714582103E-4</v>
      </c>
      <c r="E177" s="25">
        <v>260615354999889</v>
      </c>
      <c r="F177" s="25">
        <v>1.1295895908773801</v>
      </c>
      <c r="H177" s="19">
        <v>260615354999889</v>
      </c>
      <c r="I177" s="19">
        <v>0.56372420973361503</v>
      </c>
      <c r="J177" s="23">
        <v>0.26341741582036099</v>
      </c>
      <c r="K177" s="23">
        <v>-0.56586538114376805</v>
      </c>
      <c r="L177" s="23">
        <v>0.26341692926742999</v>
      </c>
      <c r="N177" s="19">
        <v>260615354999889</v>
      </c>
      <c r="O177" s="19">
        <f>Table3[[#This Row],[Ec (eV)]]-Table3[[#This Row],[Efn (eV)]]</f>
        <v>0.30030679391325404</v>
      </c>
      <c r="P177" s="23">
        <f>Table3[[#This Row],[Ev (eV)]]-Table3[[#This Row],[Efp (eV)]]</f>
        <v>-0.82928231041119804</v>
      </c>
      <c r="R177" s="30">
        <v>270395836410884</v>
      </c>
      <c r="S177" s="30">
        <v>16.5722410407942</v>
      </c>
    </row>
    <row r="178" spans="2:19">
      <c r="B178" s="25">
        <v>270395836410884</v>
      </c>
      <c r="C178" s="25">
        <v>7.3524565349537396E-4</v>
      </c>
      <c r="E178" s="25">
        <v>270395836410884</v>
      </c>
      <c r="F178" s="25">
        <v>1.12957630396103</v>
      </c>
      <c r="H178" s="19">
        <v>270395836410884</v>
      </c>
      <c r="I178" s="19">
        <v>0.56371763444181999</v>
      </c>
      <c r="J178" s="23">
        <v>0.26436316448819402</v>
      </c>
      <c r="K178" s="23">
        <v>-0.56585866951921404</v>
      </c>
      <c r="L178" s="23">
        <v>0.26436267793526302</v>
      </c>
      <c r="N178" s="19">
        <v>270395836410884</v>
      </c>
      <c r="O178" s="19">
        <f>Table3[[#This Row],[Ec (eV)]]-Table3[[#This Row],[Efn (eV)]]</f>
        <v>0.29935446995362597</v>
      </c>
      <c r="P178" s="23">
        <f>Table3[[#This Row],[Ev (eV)]]-Table3[[#This Row],[Efp (eV)]]</f>
        <v>-0.83022134745447707</v>
      </c>
      <c r="R178" s="30">
        <v>280543363795170</v>
      </c>
      <c r="S178" s="30">
        <v>15.979158024622199</v>
      </c>
    </row>
    <row r="179" spans="2:19">
      <c r="B179" s="25">
        <v>280543363795170</v>
      </c>
      <c r="C179" s="25">
        <v>7.4877456399993097E-4</v>
      </c>
      <c r="E179" s="25">
        <v>280543363795170</v>
      </c>
      <c r="F179" s="25">
        <v>1.1295627750505199</v>
      </c>
      <c r="H179" s="19">
        <v>280543363795170</v>
      </c>
      <c r="I179" s="19">
        <v>0.563710940669091</v>
      </c>
      <c r="J179" s="23">
        <v>0.26530879097680599</v>
      </c>
      <c r="K179" s="23">
        <v>-0.56585183438143805</v>
      </c>
      <c r="L179" s="23">
        <v>0.26530830442387499</v>
      </c>
      <c r="N179" s="19">
        <v>280543363795170</v>
      </c>
      <c r="O179" s="19">
        <f>Table3[[#This Row],[Ec (eV)]]-Table3[[#This Row],[Efn (eV)]]</f>
        <v>0.29840214969228501</v>
      </c>
      <c r="P179" s="23">
        <f>Table3[[#This Row],[Ev (eV)]]-Table3[[#This Row],[Efp (eV)]]</f>
        <v>-0.83116013880531303</v>
      </c>
      <c r="R179" s="30">
        <v>291071711806660</v>
      </c>
      <c r="S179" s="30">
        <v>15.4074605783584</v>
      </c>
    </row>
    <row r="180" spans="2:19">
      <c r="B180" s="25">
        <v>291071711806660</v>
      </c>
      <c r="C180" s="25">
        <v>7.62549781742366E-4</v>
      </c>
      <c r="E180" s="25">
        <v>291071711806660</v>
      </c>
      <c r="F180" s="25">
        <v>1.1295489998327799</v>
      </c>
      <c r="H180" s="19">
        <v>291071711806660</v>
      </c>
      <c r="I180" s="19">
        <v>0.56370412635095501</v>
      </c>
      <c r="J180" s="23">
        <v>0.26625429308300702</v>
      </c>
      <c r="K180" s="23">
        <v>-0.56584487348183199</v>
      </c>
      <c r="L180" s="23">
        <v>0.26625380653007602</v>
      </c>
      <c r="N180" s="19">
        <v>291071711806660</v>
      </c>
      <c r="O180" s="19">
        <f>Table3[[#This Row],[Ec (eV)]]-Table3[[#This Row],[Efn (eV)]]</f>
        <v>0.29744983326794799</v>
      </c>
      <c r="P180" s="23">
        <f>Table3[[#This Row],[Ev (eV)]]-Table3[[#This Row],[Efp (eV)]]</f>
        <v>-0.83209868001190801</v>
      </c>
      <c r="R180" s="30">
        <v>301995172040202</v>
      </c>
      <c r="S180" s="30">
        <v>14.856375869218001</v>
      </c>
    </row>
    <row r="181" spans="2:19">
      <c r="B181" s="25">
        <v>301995172040202</v>
      </c>
      <c r="C181" s="25">
        <v>7.7657569316884399E-4</v>
      </c>
      <c r="E181" s="25">
        <v>301995172040202</v>
      </c>
      <c r="F181" s="25">
        <v>1.12953497392136</v>
      </c>
      <c r="H181" s="19">
        <v>301995172040202</v>
      </c>
      <c r="I181" s="19">
        <v>0.56369718938958002</v>
      </c>
      <c r="J181" s="23">
        <v>0.26719966856505301</v>
      </c>
      <c r="K181" s="23">
        <v>-0.56583778453178002</v>
      </c>
      <c r="L181" s="23">
        <v>0.26719918201212101</v>
      </c>
      <c r="N181" s="19">
        <v>301995172040202</v>
      </c>
      <c r="O181" s="19">
        <f>Table3[[#This Row],[Ec (eV)]]-Table3[[#This Row],[Efn (eV)]]</f>
        <v>0.29649752082452702</v>
      </c>
      <c r="P181" s="23">
        <f>Table3[[#This Row],[Ev (eV)]]-Table3[[#This Row],[Efp (eV)]]</f>
        <v>-0.83303696654390103</v>
      </c>
      <c r="R181" s="30">
        <v>313328572431558</v>
      </c>
      <c r="S181" s="30">
        <v>14.325159011023</v>
      </c>
    </row>
    <row r="182" spans="2:19">
      <c r="B182" s="25">
        <v>313328572431558</v>
      </c>
      <c r="C182" s="25">
        <v>7.9085675920526402E-4</v>
      </c>
      <c r="E182" s="25">
        <v>313328572431558</v>
      </c>
      <c r="F182" s="25">
        <v>1.1295206928553201</v>
      </c>
      <c r="H182" s="19">
        <v>313328572431558</v>
      </c>
      <c r="I182" s="19">
        <v>0.56369012765333404</v>
      </c>
      <c r="J182" s="23">
        <v>0.268144915142006</v>
      </c>
      <c r="K182" s="23">
        <v>-0.56583056520198904</v>
      </c>
      <c r="L182" s="23">
        <v>0.268144428589074</v>
      </c>
      <c r="N182" s="19">
        <v>313328572431558</v>
      </c>
      <c r="O182" s="19">
        <f>Table3[[#This Row],[Ec (eV)]]-Table3[[#This Row],[Efn (eV)]]</f>
        <v>0.29554521251132804</v>
      </c>
      <c r="P182" s="23">
        <f>Table3[[#This Row],[Ev (eV)]]-Table3[[#This Row],[Efp (eV)]]</f>
        <v>-0.83397499379106299</v>
      </c>
      <c r="R182" s="30">
        <v>325087297385433</v>
      </c>
      <c r="S182" s="30">
        <v>13.8130920534248</v>
      </c>
    </row>
    <row r="183" spans="2:19">
      <c r="B183" s="25">
        <v>325087297385433</v>
      </c>
      <c r="C183" s="25">
        <v>8.0539751638564997E-4</v>
      </c>
      <c r="E183" s="25">
        <v>325087297385433</v>
      </c>
      <c r="F183" s="25">
        <v>1.12950615209814</v>
      </c>
      <c r="H183" s="19">
        <v>325087297385433</v>
      </c>
      <c r="I183" s="19">
        <v>0.56368293897634403</v>
      </c>
      <c r="J183" s="23">
        <v>0.26909003049309599</v>
      </c>
      <c r="K183" s="23">
        <v>-0.56582321312179895</v>
      </c>
      <c r="L183" s="23">
        <v>0.26908954394016399</v>
      </c>
      <c r="N183" s="19">
        <v>325087297385433</v>
      </c>
      <c r="O183" s="19">
        <f>Table3[[#This Row],[Ec (eV)]]-Table3[[#This Row],[Efn (eV)]]</f>
        <v>0.29459290848324804</v>
      </c>
      <c r="P183" s="23">
        <f>Table3[[#This Row],[Ev (eV)]]-Table3[[#This Row],[Efp (eV)]]</f>
        <v>-0.834912757061963</v>
      </c>
      <c r="R183" s="30">
        <v>337287308658869</v>
      </c>
      <c r="S183" s="30">
        <v>13.319483007687699</v>
      </c>
    </row>
    <row r="184" spans="2:19">
      <c r="B184" s="25">
        <v>337287308658869</v>
      </c>
      <c r="C184" s="25">
        <v>8.2020257799239799E-4</v>
      </c>
      <c r="E184" s="25">
        <v>337287308658869</v>
      </c>
      <c r="F184" s="25">
        <v>1.12949134703653</v>
      </c>
      <c r="H184" s="19">
        <v>337287308658869</v>
      </c>
      <c r="I184" s="19">
        <v>0.56367562115805003</v>
      </c>
      <c r="J184" s="23">
        <v>0.270035012257062</v>
      </c>
      <c r="K184" s="23">
        <v>-0.56581572587848605</v>
      </c>
      <c r="L184" s="23">
        <v>0.27003452570413</v>
      </c>
      <c r="N184" s="19">
        <v>337287308658869</v>
      </c>
      <c r="O184" s="19">
        <f>Table3[[#This Row],[Ec (eV)]]-Table3[[#This Row],[Efn (eV)]]</f>
        <v>0.29364060890098803</v>
      </c>
      <c r="P184" s="23">
        <f>Table3[[#This Row],[Ev (eV)]]-Table3[[#This Row],[Efp (eV)]]</f>
        <v>-0.83585025158261606</v>
      </c>
      <c r="R184" s="30">
        <v>349945167028356</v>
      </c>
      <c r="S184" s="30">
        <v>12.843664907709501</v>
      </c>
    </row>
    <row r="185" spans="2:19">
      <c r="B185" s="25">
        <v>349945167028356</v>
      </c>
      <c r="C185" s="25">
        <v>8.3527663520826395E-4</v>
      </c>
      <c r="E185" s="25">
        <v>349945167028356</v>
      </c>
      <c r="F185" s="25">
        <v>1.12947627297932</v>
      </c>
      <c r="H185" s="19">
        <v>349945167028356</v>
      </c>
      <c r="I185" s="19">
        <v>0.56366817196275898</v>
      </c>
      <c r="J185" s="23">
        <v>0.27097985803149</v>
      </c>
      <c r="K185" s="23">
        <v>-0.56580810101656198</v>
      </c>
      <c r="L185" s="23">
        <v>0.270979371478558</v>
      </c>
      <c r="N185" s="19">
        <v>349945167028356</v>
      </c>
      <c r="O185" s="19">
        <f>Table3[[#This Row],[Ec (eV)]]-Table3[[#This Row],[Efn (eV)]]</f>
        <v>0.29268831393126898</v>
      </c>
      <c r="P185" s="23">
        <f>Table3[[#This Row],[Ev (eV)]]-Table3[[#This Row],[Efp (eV)]]</f>
        <v>-0.83678747249511998</v>
      </c>
      <c r="R185" s="30">
        <v>363078054770102</v>
      </c>
      <c r="S185" s="30">
        <v>12.384994905004399</v>
      </c>
    </row>
    <row r="186" spans="2:19">
      <c r="B186" s="25">
        <v>363078054770102</v>
      </c>
      <c r="C186" s="25">
        <v>8.5062445828005498E-4</v>
      </c>
      <c r="E186" s="25">
        <v>363078054770102</v>
      </c>
      <c r="F186" s="25">
        <v>1.12946092515624</v>
      </c>
      <c r="H186" s="19">
        <v>363078054770102</v>
      </c>
      <c r="I186" s="19">
        <v>0.56366058911919703</v>
      </c>
      <c r="J186" s="23">
        <v>0.27192456537213999</v>
      </c>
      <c r="K186" s="23">
        <v>-0.56580033603705204</v>
      </c>
      <c r="L186" s="23">
        <v>0.27192407881920799</v>
      </c>
      <c r="N186" s="19">
        <v>363078054770102</v>
      </c>
      <c r="O186" s="19">
        <f>Table3[[#This Row],[Ec (eV)]]-Table3[[#This Row],[Efn (eV)]]</f>
        <v>0.29173602374705704</v>
      </c>
      <c r="P186" s="23">
        <f>Table3[[#This Row],[Ev (eV)]]-Table3[[#This Row],[Efp (eV)]]</f>
        <v>-0.83772441485626004</v>
      </c>
      <c r="R186" s="30">
        <v>376703798983908</v>
      </c>
      <c r="S186" s="30">
        <v>11.9428533964215</v>
      </c>
    </row>
    <row r="187" spans="2:19">
      <c r="B187" s="25">
        <v>376703798983908</v>
      </c>
      <c r="C187" s="25">
        <v>8.6625089769380703E-4</v>
      </c>
      <c r="E187" s="25">
        <v>376703798983908</v>
      </c>
      <c r="F187" s="25">
        <v>1.12944529871683</v>
      </c>
      <c r="H187" s="19">
        <v>376703798983908</v>
      </c>
      <c r="I187" s="19">
        <v>0.56365287032005995</v>
      </c>
      <c r="J187" s="23">
        <v>0.27286913179226402</v>
      </c>
      <c r="K187" s="23">
        <v>-0.56579242839677502</v>
      </c>
      <c r="L187" s="23">
        <v>0.27286864523933102</v>
      </c>
      <c r="N187" s="19">
        <v>376703798983908</v>
      </c>
      <c r="O187" s="19">
        <f>Table3[[#This Row],[Ec (eV)]]-Table3[[#This Row],[Efn (eV)]]</f>
        <v>0.29078373852779593</v>
      </c>
      <c r="P187" s="23">
        <f>Table3[[#This Row],[Ev (eV)]]-Table3[[#This Row],[Efp (eV)]]</f>
        <v>-0.83866107363610598</v>
      </c>
      <c r="R187" s="30">
        <v>390840895792400</v>
      </c>
      <c r="S187" s="30">
        <v>11.5166431834131</v>
      </c>
    </row>
    <row r="188" spans="2:19">
      <c r="B188" s="25">
        <v>390840895792400</v>
      </c>
      <c r="C188" s="25">
        <v>8.8216088536141005E-4</v>
      </c>
      <c r="E188" s="25">
        <v>390840895792400</v>
      </c>
      <c r="F188" s="25">
        <v>1.12942938872916</v>
      </c>
      <c r="H188" s="19">
        <v>390840895792400</v>
      </c>
      <c r="I188" s="19">
        <v>0.56364501322156702</v>
      </c>
      <c r="J188" s="23">
        <v>0.27381355476191199</v>
      </c>
      <c r="K188" s="23">
        <v>-0.56578437550760097</v>
      </c>
      <c r="L188" s="23">
        <v>0.27381306820897899</v>
      </c>
      <c r="N188" s="19">
        <v>390840895792400</v>
      </c>
      <c r="O188" s="19">
        <f>Table3[[#This Row],[Ec (eV)]]-Table3[[#This Row],[Efn (eV)]]</f>
        <v>0.28983145845965502</v>
      </c>
      <c r="P188" s="23">
        <f>Table3[[#This Row],[Ev (eV)]]-Table3[[#This Row],[Efp (eV)]]</f>
        <v>-0.83959744371657996</v>
      </c>
      <c r="R188" s="30">
        <v>405508535448384</v>
      </c>
      <c r="S188" s="30">
        <v>11.105788661712101</v>
      </c>
    </row>
    <row r="189" spans="2:19">
      <c r="B189" s="25">
        <v>405508535448384</v>
      </c>
      <c r="C189" s="25">
        <v>8.9835943581846503E-4</v>
      </c>
      <c r="E189" s="25">
        <v>405508535448384</v>
      </c>
      <c r="F189" s="25">
        <v>1.1294131901787099</v>
      </c>
      <c r="H189" s="19">
        <v>405508535448384</v>
      </c>
      <c r="I189" s="19">
        <v>0.56363701544300404</v>
      </c>
      <c r="J189" s="23">
        <v>0.274757831707233</v>
      </c>
      <c r="K189" s="23">
        <v>-0.56577617473570696</v>
      </c>
      <c r="L189" s="23">
        <v>0.2747573451543</v>
      </c>
      <c r="N189" s="19">
        <v>405508535448384</v>
      </c>
      <c r="O189" s="19">
        <f>Table3[[#This Row],[Ec (eV)]]-Table3[[#This Row],[Efn (eV)]]</f>
        <v>0.28887918373577104</v>
      </c>
      <c r="P189" s="23">
        <f>Table3[[#This Row],[Ev (eV)]]-Table3[[#This Row],[Efp (eV)]]</f>
        <v>-0.84053351989000702</v>
      </c>
      <c r="R189" s="30">
        <v>420726628384443</v>
      </c>
      <c r="S189" s="30">
        <v>10.709735040319501</v>
      </c>
    </row>
    <row r="190" spans="2:19">
      <c r="B190" s="25">
        <v>420726628384443</v>
      </c>
      <c r="C190" s="25">
        <v>9.1485164743323598E-4</v>
      </c>
      <c r="E190" s="25">
        <v>420726628384443</v>
      </c>
      <c r="F190" s="25">
        <v>1.12939669796709</v>
      </c>
      <c r="H190" s="19">
        <v>420726628384443</v>
      </c>
      <c r="I190" s="19">
        <v>0.56362887456627697</v>
      </c>
      <c r="J190" s="23">
        <v>0.27570196000975999</v>
      </c>
      <c r="K190" s="23">
        <v>-0.56576782340081899</v>
      </c>
      <c r="L190" s="23">
        <v>0.275701473456826</v>
      </c>
      <c r="N190" s="19">
        <v>420726628384443</v>
      </c>
      <c r="O190" s="19">
        <f>Table3[[#This Row],[Ec (eV)]]-Table3[[#This Row],[Efn (eV)]]</f>
        <v>0.28792691455651698</v>
      </c>
      <c r="P190" s="23">
        <f>Table3[[#This Row],[Ev (eV)]]-Table3[[#This Row],[Efp (eV)]]</f>
        <v>-0.84146929685764493</v>
      </c>
      <c r="R190" s="30">
        <v>436515832240166</v>
      </c>
      <c r="S190" s="30">
        <v>10.3279475887404</v>
      </c>
    </row>
    <row r="191" spans="2:19">
      <c r="B191" s="25">
        <v>436515832240166</v>
      </c>
      <c r="C191" s="25">
        <v>9.3164270362656001E-4</v>
      </c>
      <c r="E191" s="25">
        <v>436515832240166</v>
      </c>
      <c r="F191" s="25">
        <v>1.1293799069109001</v>
      </c>
      <c r="H191" s="19">
        <v>436515832240166</v>
      </c>
      <c r="I191" s="19">
        <v>0.56362058813545801</v>
      </c>
      <c r="J191" s="23">
        <v>0.27664593700568901</v>
      </c>
      <c r="K191" s="23">
        <v>-0.56575931877544405</v>
      </c>
      <c r="L191" s="23">
        <v>0.27664545045275502</v>
      </c>
      <c r="N191" s="19">
        <v>436515832240166</v>
      </c>
      <c r="O191" s="19">
        <f>Table3[[#This Row],[Ec (eV)]]-Table3[[#This Row],[Efn (eV)]]</f>
        <v>0.286974651129769</v>
      </c>
      <c r="P191" s="23">
        <f>Table3[[#This Row],[Ev (eV)]]-Table3[[#This Row],[Efp (eV)]]</f>
        <v>-0.84240476922819907</v>
      </c>
      <c r="R191" s="30">
        <v>452897579903620</v>
      </c>
      <c r="S191" s="30">
        <v>9.9599109114477695</v>
      </c>
    </row>
    <row r="192" spans="2:19">
      <c r="B192" s="25">
        <v>452897579903620</v>
      </c>
      <c r="C192" s="25">
        <v>9.4873787410243101E-4</v>
      </c>
      <c r="E192" s="25">
        <v>452897579903620</v>
      </c>
      <c r="F192" s="25">
        <v>1.12936281174042</v>
      </c>
      <c r="H192" s="19">
        <v>452897579903620</v>
      </c>
      <c r="I192" s="19">
        <v>0.56361215365633599</v>
      </c>
      <c r="J192" s="23">
        <v>0.27758975998514701</v>
      </c>
      <c r="K192" s="23">
        <v>-0.56575065808408997</v>
      </c>
      <c r="L192" s="23">
        <v>0.27758927343221301</v>
      </c>
      <c r="N192" s="19">
        <v>452897579903620</v>
      </c>
      <c r="O192" s="19">
        <f>Table3[[#This Row],[Ec (eV)]]-Table3[[#This Row],[Efn (eV)]]</f>
        <v>0.28602239367118898</v>
      </c>
      <c r="P192" s="23">
        <f>Table3[[#This Row],[Ev (eV)]]-Table3[[#This Row],[Efp (eV)]]</f>
        <v>-0.84333993151630304</v>
      </c>
      <c r="R192" s="30">
        <v>469894108605213</v>
      </c>
      <c r="S192" s="30">
        <v>9.60512824858864</v>
      </c>
    </row>
    <row r="193" spans="2:19">
      <c r="B193" s="25">
        <v>469894108605213</v>
      </c>
      <c r="C193" s="25">
        <v>9.6614251608916697E-4</v>
      </c>
      <c r="E193" s="25">
        <v>469894108605213</v>
      </c>
      <c r="F193" s="25">
        <v>1.1293454070984399</v>
      </c>
      <c r="H193" s="19">
        <v>469894108605213</v>
      </c>
      <c r="I193" s="19">
        <v>0.56360356859596195</v>
      </c>
      <c r="J193" s="23">
        <v>0.27853342619145</v>
      </c>
      <c r="K193" s="23">
        <v>-0.56574183850247795</v>
      </c>
      <c r="L193" s="23">
        <v>0.278532939638515</v>
      </c>
      <c r="N193" s="19">
        <v>469894108605213</v>
      </c>
      <c r="O193" s="19">
        <f>Table3[[#This Row],[Ec (eV)]]-Table3[[#This Row],[Efn (eV)]]</f>
        <v>0.28507014240451195</v>
      </c>
      <c r="P193" s="23">
        <f>Table3[[#This Row],[Ev (eV)]]-Table3[[#This Row],[Efp (eV)]]</f>
        <v>-0.84427477814099294</v>
      </c>
      <c r="R193" s="30">
        <v>487528490103386</v>
      </c>
      <c r="S193" s="30">
        <v>9.2631208019837992</v>
      </c>
    </row>
    <row r="194" spans="2:19">
      <c r="B194" s="25">
        <v>487528490103386</v>
      </c>
      <c r="C194" s="25">
        <v>9.83862075590834E-4</v>
      </c>
      <c r="E194" s="25">
        <v>487528490103386</v>
      </c>
      <c r="F194" s="25">
        <v>1.12932768753893</v>
      </c>
      <c r="H194" s="19">
        <v>487528490103386</v>
      </c>
      <c r="I194" s="19">
        <v>0.56359483038219804</v>
      </c>
      <c r="J194" s="23">
        <v>0.27947693282034902</v>
      </c>
      <c r="K194" s="23">
        <v>-0.56573285715674004</v>
      </c>
      <c r="L194" s="23">
        <v>0.27947644626741303</v>
      </c>
      <c r="N194" s="19">
        <v>487528490103386</v>
      </c>
      <c r="O194" s="19">
        <f>Table3[[#This Row],[Ec (eV)]]-Table3[[#This Row],[Efn (eV)]]</f>
        <v>0.28411789756184902</v>
      </c>
      <c r="P194" s="23">
        <f>Table3[[#This Row],[Ev (eV)]]-Table3[[#This Row],[Efp (eV)]]</f>
        <v>-0.84520930342415301</v>
      </c>
      <c r="R194" s="30">
        <v>505824662003112</v>
      </c>
      <c r="S194" s="30">
        <v>8.9334270855061106</v>
      </c>
    </row>
    <row r="195" spans="2:19">
      <c r="B195" s="25">
        <v>505824662003112</v>
      </c>
      <c r="C195" s="25">
        <v>1.0019020886487199E-3</v>
      </c>
      <c r="E195" s="25">
        <v>505824662003112</v>
      </c>
      <c r="F195" s="25">
        <v>1.1293096475258799</v>
      </c>
      <c r="H195" s="19">
        <v>505824662003112</v>
      </c>
      <c r="I195" s="19">
        <v>0.56358593640327104</v>
      </c>
      <c r="J195" s="23">
        <v>0.28042027701926497</v>
      </c>
      <c r="K195" s="23">
        <v>-0.565723711122609</v>
      </c>
      <c r="L195" s="23">
        <v>0.28041979046632898</v>
      </c>
      <c r="N195" s="19">
        <v>505824662003112</v>
      </c>
      <c r="O195" s="19">
        <f>Table3[[#This Row],[Ec (eV)]]-Table3[[#This Row],[Efn (eV)]]</f>
        <v>0.28316565938400606</v>
      </c>
      <c r="P195" s="23">
        <f>Table3[[#This Row],[Ev (eV)]]-Table3[[#This Row],[Efp (eV)]]</f>
        <v>-0.84614350158893803</v>
      </c>
      <c r="R195" s="30">
        <v>524807460249773</v>
      </c>
      <c r="S195" s="30">
        <v>8.6156022989549204</v>
      </c>
    </row>
    <row r="196" spans="2:19">
      <c r="B196" s="25">
        <v>524807460249773</v>
      </c>
      <c r="C196" s="25">
        <v>1.0202681826126899E-3</v>
      </c>
      <c r="E196" s="25">
        <v>524807460249773</v>
      </c>
      <c r="F196" s="25">
        <v>1.12929128143191</v>
      </c>
      <c r="H196" s="19">
        <v>524807460249773</v>
      </c>
      <c r="I196" s="19">
        <v>0.56357688400731998</v>
      </c>
      <c r="J196" s="23">
        <v>0.28136345588652201</v>
      </c>
      <c r="K196" s="23">
        <v>-0.56571439742459595</v>
      </c>
      <c r="L196" s="23">
        <v>0.28136296933358401</v>
      </c>
      <c r="N196" s="19">
        <v>524807460249773</v>
      </c>
      <c r="O196" s="19">
        <f>Table3[[#This Row],[Ec (eV)]]-Table3[[#This Row],[Efn (eV)]]</f>
        <v>0.28221342812079797</v>
      </c>
      <c r="P196" s="23">
        <f>Table3[[#This Row],[Ev (eV)]]-Table3[[#This Row],[Efp (eV)]]</f>
        <v>-0.84707736675817991</v>
      </c>
      <c r="R196" s="30">
        <v>544502652842420</v>
      </c>
      <c r="S196" s="30">
        <v>8.3092177245782306</v>
      </c>
    </row>
    <row r="197" spans="2:19">
      <c r="B197" s="25">
        <v>544502652842420</v>
      </c>
      <c r="C197" s="25">
        <v>1.0389660774218999E-3</v>
      </c>
      <c r="E197" s="25">
        <v>544502652842420</v>
      </c>
      <c r="F197" s="25">
        <v>1.1292725835371</v>
      </c>
      <c r="H197" s="19">
        <v>544502652842420</v>
      </c>
      <c r="I197" s="19">
        <v>0.563567670501949</v>
      </c>
      <c r="J197" s="23">
        <v>0.28230646647055302</v>
      </c>
      <c r="K197" s="23">
        <v>-0.56570491303515802</v>
      </c>
      <c r="L197" s="23">
        <v>0.28230597991761502</v>
      </c>
      <c r="N197" s="19">
        <v>544502652842420</v>
      </c>
      <c r="O197" s="19">
        <f>Table3[[#This Row],[Ec (eV)]]-Table3[[#This Row],[Efn (eV)]]</f>
        <v>0.28126120403139598</v>
      </c>
      <c r="P197" s="23">
        <f>Table3[[#This Row],[Ev (eV)]]-Table3[[#This Row],[Efp (eV)]]</f>
        <v>-0.84801089295277299</v>
      </c>
      <c r="R197" s="30">
        <v>564936974812304</v>
      </c>
      <c r="S197" s="30">
        <v>8.0138601454215799</v>
      </c>
    </row>
    <row r="198" spans="2:19">
      <c r="B198" s="25">
        <v>564936974812304</v>
      </c>
      <c r="C198" s="25">
        <v>1.0580015868948999E-3</v>
      </c>
      <c r="E198" s="25">
        <v>564936974812304</v>
      </c>
      <c r="F198" s="25">
        <v>1.12925354802763</v>
      </c>
      <c r="H198" s="19">
        <v>564936974812304</v>
      </c>
      <c r="I198" s="19">
        <v>0.56355829315377903</v>
      </c>
      <c r="J198" s="23">
        <v>0.283249305769113</v>
      </c>
      <c r="K198" s="23">
        <v>-0.56569525487385497</v>
      </c>
      <c r="L198" s="23">
        <v>0.28324881921617401</v>
      </c>
      <c r="N198" s="19">
        <v>564936974812304</v>
      </c>
      <c r="O198" s="19">
        <f>Table3[[#This Row],[Ec (eV)]]-Table3[[#This Row],[Efn (eV)]]</f>
        <v>0.28030898738466603</v>
      </c>
      <c r="P198" s="23">
        <f>Table3[[#This Row],[Ev (eV)]]-Table3[[#This Row],[Efp (eV)]]</f>
        <v>-0.84894407409002892</v>
      </c>
      <c r="R198" s="30">
        <v>586138164514028</v>
      </c>
      <c r="S198" s="30">
        <v>7.7291312847159999</v>
      </c>
    </row>
    <row r="199" spans="2:19">
      <c r="B199" s="25">
        <v>586138164514028</v>
      </c>
      <c r="C199" s="25">
        <v>1.07738062002851E-3</v>
      </c>
      <c r="E199" s="25">
        <v>586138164514028</v>
      </c>
      <c r="F199" s="25">
        <v>1.1292341689945</v>
      </c>
      <c r="H199" s="19">
        <v>586138164514028</v>
      </c>
      <c r="I199" s="19">
        <v>0.56354874918800901</v>
      </c>
      <c r="J199" s="23">
        <v>0.28419197072846702</v>
      </c>
      <c r="K199" s="23">
        <v>-0.56568541980649101</v>
      </c>
      <c r="L199" s="23">
        <v>0.28419148417552698</v>
      </c>
      <c r="N199" s="19">
        <v>586138164514028</v>
      </c>
      <c r="O199" s="19">
        <f>Table3[[#This Row],[Ec (eV)]]-Table3[[#This Row],[Efn (eV)]]</f>
        <v>0.27935677845954199</v>
      </c>
      <c r="P199" s="23">
        <f>Table3[[#This Row],[Ev (eV)]]-Table3[[#This Row],[Efp (eV)]]</f>
        <v>-0.84987690398201798</v>
      </c>
      <c r="R199" s="30">
        <v>608135001278720</v>
      </c>
      <c r="S199" s="30">
        <v>7.4546472655422003</v>
      </c>
    </row>
    <row r="200" spans="2:19">
      <c r="B200" s="25">
        <v>608135001278720</v>
      </c>
      <c r="C200" s="25">
        <v>1.0971091823053199E-3</v>
      </c>
      <c r="E200" s="25">
        <v>608135001278720</v>
      </c>
      <c r="F200" s="25">
        <v>1.12921444043222</v>
      </c>
      <c r="H200" s="19">
        <v>608135001278720</v>
      </c>
      <c r="I200" s="19">
        <v>0.56353903578796904</v>
      </c>
      <c r="J200" s="23">
        <v>0.28513445824257699</v>
      </c>
      <c r="K200" s="23">
        <v>-0.56567540464425503</v>
      </c>
      <c r="L200" s="23">
        <v>0.285133971689635</v>
      </c>
      <c r="N200" s="19">
        <v>608135001278720</v>
      </c>
      <c r="O200" s="19">
        <f>Table3[[#This Row],[Ec (eV)]]-Table3[[#This Row],[Efn (eV)]]</f>
        <v>0.27840457754539205</v>
      </c>
      <c r="P200" s="23">
        <f>Table3[[#This Row],[Ev (eV)]]-Table3[[#This Row],[Efp (eV)]]</f>
        <v>-0.85080937633388998</v>
      </c>
      <c r="R200" s="30">
        <v>630957344480193</v>
      </c>
      <c r="S200" s="30">
        <v>7.1900380900394998</v>
      </c>
    </row>
    <row r="201" spans="2:19">
      <c r="B201" s="25">
        <v>630957344480193</v>
      </c>
      <c r="C201" s="25">
        <v>1.11719337700937E-3</v>
      </c>
      <c r="E201" s="25">
        <v>630957344480193</v>
      </c>
      <c r="F201" s="25">
        <v>1.12919435623752</v>
      </c>
      <c r="H201" s="19">
        <v>630957344480193</v>
      </c>
      <c r="I201" s="19">
        <v>0.56352915009468196</v>
      </c>
      <c r="J201" s="23">
        <v>0.28607676515226899</v>
      </c>
      <c r="K201" s="23">
        <v>-0.565665206142837</v>
      </c>
      <c r="L201" s="23">
        <v>0.28607627859932599</v>
      </c>
      <c r="N201" s="19">
        <v>630957344480193</v>
      </c>
      <c r="O201" s="19">
        <f>Table3[[#This Row],[Ec (eV)]]-Table3[[#This Row],[Efn (eV)]]</f>
        <v>0.27745238494241298</v>
      </c>
      <c r="P201" s="23">
        <f>Table3[[#This Row],[Ev (eV)]]-Table3[[#This Row],[Efp (eV)]]</f>
        <v>-0.85174148474216294</v>
      </c>
      <c r="R201" s="30">
        <v>654636174067273</v>
      </c>
      <c r="S201" s="30">
        <v>6.9349471374507097</v>
      </c>
    </row>
    <row r="202" spans="2:19">
      <c r="B202" s="25">
        <v>654636174067273</v>
      </c>
      <c r="C202" s="25">
        <v>1.13763940654959E-3</v>
      </c>
      <c r="E202" s="25">
        <v>654636174067273</v>
      </c>
      <c r="F202" s="25">
        <v>1.1291739102079801</v>
      </c>
      <c r="H202" s="19">
        <v>654636174067273</v>
      </c>
      <c r="I202" s="19">
        <v>0.56351908920643301</v>
      </c>
      <c r="J202" s="23">
        <v>0.28701888824439897</v>
      </c>
      <c r="K202" s="23">
        <v>-0.56565482100154596</v>
      </c>
      <c r="L202" s="23">
        <v>0.28701840169145498</v>
      </c>
      <c r="N202" s="19">
        <v>654636174067273</v>
      </c>
      <c r="O202" s="19">
        <f>Table3[[#This Row],[Ec (eV)]]-Table3[[#This Row],[Efn (eV)]]</f>
        <v>0.27650020096203404</v>
      </c>
      <c r="P202" s="23">
        <f>Table3[[#This Row],[Ev (eV)]]-Table3[[#This Row],[Efp (eV)]]</f>
        <v>-0.85267322269300094</v>
      </c>
      <c r="R202" s="30">
        <v>679203632617185</v>
      </c>
      <c r="S202" s="30">
        <v>6.6890306803230697</v>
      </c>
    </row>
    <row r="203" spans="2:19">
      <c r="B203" s="25">
        <v>679203632617185</v>
      </c>
      <c r="C203" s="25">
        <v>1.15845357379074E-3</v>
      </c>
      <c r="E203" s="25">
        <v>679203632617185</v>
      </c>
      <c r="F203" s="25">
        <v>1.1291530960407301</v>
      </c>
      <c r="H203" s="19">
        <v>679203632617185</v>
      </c>
      <c r="I203" s="19">
        <v>0.56350885017833097</v>
      </c>
      <c r="J203" s="23">
        <v>0.28796082425099601</v>
      </c>
      <c r="K203" s="23">
        <v>-0.56564424586240702</v>
      </c>
      <c r="L203" s="23">
        <v>0.28796033769805002</v>
      </c>
      <c r="N203" s="19">
        <v>679203632617185</v>
      </c>
      <c r="O203" s="19">
        <f>Table3[[#This Row],[Ec (eV)]]-Table3[[#This Row],[Efn (eV)]]</f>
        <v>0.27554802592733496</v>
      </c>
      <c r="P203" s="23">
        <f>Table3[[#This Row],[Ev (eV)]]-Table3[[#This Row],[Efp (eV)]]</f>
        <v>-0.8536045835604571</v>
      </c>
      <c r="R203" s="30">
        <v>704693068967146</v>
      </c>
      <c r="S203" s="30">
        <v>6.451957418208</v>
      </c>
    </row>
    <row r="204" spans="2:19">
      <c r="B204" s="25">
        <v>704693068967146</v>
      </c>
      <c r="C204" s="25">
        <v>1.17964228339117E-3</v>
      </c>
      <c r="E204" s="25">
        <v>704693068967146</v>
      </c>
      <c r="F204" s="25">
        <v>1.1291319073311299</v>
      </c>
      <c r="H204" s="19">
        <v>704693068967146</v>
      </c>
      <c r="I204" s="19">
        <v>0.56349843002188404</v>
      </c>
      <c r="J204" s="23">
        <v>0.28890256984840601</v>
      </c>
      <c r="K204" s="23">
        <v>-0.56563347730925295</v>
      </c>
      <c r="L204" s="23">
        <v>0.28890208329545802</v>
      </c>
      <c r="N204" s="19">
        <v>704693068967146</v>
      </c>
      <c r="O204" s="19">
        <f>Table3[[#This Row],[Ec (eV)]]-Table3[[#This Row],[Efn (eV)]]</f>
        <v>0.27459586017347803</v>
      </c>
      <c r="P204" s="23">
        <f>Table3[[#This Row],[Ev (eV)]]-Table3[[#This Row],[Efp (eV)]]</f>
        <v>-0.85453556060471092</v>
      </c>
      <c r="R204" s="30">
        <v>731139083483419</v>
      </c>
      <c r="S204" s="30">
        <v>6.2234080282262099</v>
      </c>
    </row>
    <row r="205" spans="2:19">
      <c r="B205" s="25">
        <v>731139083483419</v>
      </c>
      <c r="C205" s="25">
        <v>1.20121204314725E-3</v>
      </c>
      <c r="E205" s="25">
        <v>731139083483419</v>
      </c>
      <c r="F205" s="25">
        <v>1.12911033757138</v>
      </c>
      <c r="H205" s="19">
        <v>731139083483419</v>
      </c>
      <c r="I205" s="19">
        <v>0.56348782570457601</v>
      </c>
      <c r="J205" s="23">
        <v>0.28984412165641199</v>
      </c>
      <c r="K205" s="23">
        <v>-0.56562251186680601</v>
      </c>
      <c r="L205" s="23">
        <v>0.28984363510346201</v>
      </c>
      <c r="N205" s="19">
        <v>731139083483419</v>
      </c>
      <c r="O205" s="19">
        <f>Table3[[#This Row],[Ec (eV)]]-Table3[[#This Row],[Efn (eV)]]</f>
        <v>0.27364370404816402</v>
      </c>
      <c r="P205" s="23">
        <f>Table3[[#This Row],[Ev (eV)]]-Table3[[#This Row],[Efp (eV)]]</f>
        <v>-0.85546614697026802</v>
      </c>
      <c r="R205" s="30">
        <v>758577575029183</v>
      </c>
      <c r="S205" s="30">
        <v>6.0030747318893596</v>
      </c>
    </row>
    <row r="206" spans="2:19">
      <c r="B206" s="25">
        <v>758577575029183</v>
      </c>
      <c r="C206" s="25">
        <v>1.22316946534363E-3</v>
      </c>
      <c r="E206" s="25">
        <v>758577575029183</v>
      </c>
      <c r="F206" s="25">
        <v>1.12908838014918</v>
      </c>
      <c r="H206" s="19">
        <v>758577575029183</v>
      </c>
      <c r="I206" s="19">
        <v>0.56347703414944506</v>
      </c>
      <c r="J206" s="23">
        <v>0.29078547623735101</v>
      </c>
      <c r="K206" s="23">
        <v>-0.56561134599973995</v>
      </c>
      <c r="L206" s="23">
        <v>0.29078498968439798</v>
      </c>
      <c r="N206" s="19">
        <v>758577575029183</v>
      </c>
      <c r="O206" s="19">
        <f>Table3[[#This Row],[Ec (eV)]]-Table3[[#This Row],[Efn (eV)]]</f>
        <v>0.27269155791209404</v>
      </c>
      <c r="P206" s="23">
        <f>Table3[[#This Row],[Ev (eV)]]-Table3[[#This Row],[Efp (eV)]]</f>
        <v>-0.85639633568413798</v>
      </c>
      <c r="R206" s="30">
        <v>787045789695096</v>
      </c>
      <c r="S206" s="30">
        <v>5.7906608775888797</v>
      </c>
    </row>
    <row r="207" spans="2:19">
      <c r="B207" s="25">
        <v>787045789695096</v>
      </c>
      <c r="C207" s="25">
        <v>1.24552126810916E-3</v>
      </c>
      <c r="E207" s="25">
        <v>787045789695096</v>
      </c>
      <c r="F207" s="25">
        <v>1.12906602834642</v>
      </c>
      <c r="H207" s="19">
        <v>787045789695096</v>
      </c>
      <c r="I207" s="19">
        <v>0.56346605223467405</v>
      </c>
      <c r="J207" s="23">
        <v>0.29172663009521699</v>
      </c>
      <c r="K207" s="23">
        <v>-0.56559997611174595</v>
      </c>
      <c r="L207" s="23">
        <v>0.29172614354226201</v>
      </c>
      <c r="N207" s="19">
        <v>787045789695096</v>
      </c>
      <c r="O207" s="19">
        <f>Table3[[#This Row],[Ec (eV)]]-Table3[[#This Row],[Efn (eV)]]</f>
        <v>0.27173942213945707</v>
      </c>
      <c r="P207" s="23">
        <f>Table3[[#This Row],[Ev (eV)]]-Table3[[#This Row],[Efp (eV)]]</f>
        <v>-0.85732611965400796</v>
      </c>
      <c r="R207" s="30">
        <v>816582371358593</v>
      </c>
      <c r="S207" s="30">
        <v>5.5858805381863297</v>
      </c>
    </row>
    <row r="208" spans="2:19">
      <c r="B208" s="25">
        <v>816582371358593</v>
      </c>
      <c r="C208" s="25">
        <v>1.26827427677766E-3</v>
      </c>
      <c r="E208" s="25">
        <v>816582371358593</v>
      </c>
      <c r="F208" s="25">
        <v>1.12904327533775</v>
      </c>
      <c r="H208" s="19">
        <v>816582371358593</v>
      </c>
      <c r="I208" s="19">
        <v>0.56345487679318296</v>
      </c>
      <c r="J208" s="23">
        <v>0.29266757967475099</v>
      </c>
      <c r="K208" s="23">
        <v>-0.56558839854456899</v>
      </c>
      <c r="L208" s="23">
        <v>0.29266709312179301</v>
      </c>
      <c r="N208" s="19">
        <v>816582371358593</v>
      </c>
      <c r="O208" s="19">
        <f>Table3[[#This Row],[Ec (eV)]]-Table3[[#This Row],[Efn (eV)]]</f>
        <v>0.27078729711843197</v>
      </c>
      <c r="P208" s="23">
        <f>Table3[[#This Row],[Ev (eV)]]-Table3[[#This Row],[Efp (eV)]]</f>
        <v>-0.85825549166636206</v>
      </c>
      <c r="R208" s="30">
        <v>847227414140594</v>
      </c>
      <c r="S208" s="30">
        <v>5.3884581231586601</v>
      </c>
    </row>
    <row r="209" spans="2:19">
      <c r="B209" s="25">
        <v>847227414140594</v>
      </c>
      <c r="C209" s="25">
        <v>1.2914354252531401E-3</v>
      </c>
      <c r="E209" s="25">
        <v>847227414140594</v>
      </c>
      <c r="F209" s="25">
        <v>1.12902011418927</v>
      </c>
      <c r="H209" s="19">
        <v>847227414140594</v>
      </c>
      <c r="I209" s="19">
        <v>0.56344350461222403</v>
      </c>
      <c r="J209" s="23">
        <v>0.29360832136051801</v>
      </c>
      <c r="K209" s="23">
        <v>-0.56557660957705203</v>
      </c>
      <c r="L209" s="23">
        <v>0.29360783480755698</v>
      </c>
      <c r="N209" s="19">
        <v>847227414140594</v>
      </c>
      <c r="O209" s="19">
        <f>Table3[[#This Row],[Ec (eV)]]-Table3[[#This Row],[Efn (eV)]]</f>
        <v>0.26983518325170602</v>
      </c>
      <c r="P209" s="23">
        <f>Table3[[#This Row],[Ev (eV)]]-Table3[[#This Row],[Efp (eV)]]</f>
        <v>-0.85918444438460906</v>
      </c>
      <c r="R209" s="30">
        <v>879022516830886</v>
      </c>
      <c r="S209" s="30">
        <v>5.1981280047716103</v>
      </c>
    </row>
    <row r="210" spans="2:19">
      <c r="B210" s="25">
        <v>879022516830886</v>
      </c>
      <c r="C210" s="25">
        <v>1.31501175737875E-3</v>
      </c>
      <c r="E210" s="25">
        <v>879022516830886</v>
      </c>
      <c r="F210" s="25">
        <v>1.12899653785715</v>
      </c>
      <c r="H210" s="19">
        <v>879022516830886</v>
      </c>
      <c r="I210" s="19">
        <v>0.56343193243299405</v>
      </c>
      <c r="J210" s="23">
        <v>0.29454885147597398</v>
      </c>
      <c r="K210" s="23">
        <v>-0.56556460542415599</v>
      </c>
      <c r="L210" s="23">
        <v>0.29454836492301001</v>
      </c>
      <c r="N210" s="19">
        <v>879022516830886</v>
      </c>
      <c r="O210" s="19">
        <f>Table3[[#This Row],[Ec (eV)]]-Table3[[#This Row],[Efn (eV)]]</f>
        <v>0.26888308095702007</v>
      </c>
      <c r="P210" s="23">
        <f>Table3[[#This Row],[Ev (eV)]]-Table3[[#This Row],[Efp (eV)]]</f>
        <v>-0.86011297034716594</v>
      </c>
      <c r="R210" s="30">
        <v>912010839355909</v>
      </c>
      <c r="S210" s="30">
        <v>5.0146341577745899</v>
      </c>
    </row>
    <row r="211" spans="2:19">
      <c r="B211" s="25">
        <v>912010839355909</v>
      </c>
      <c r="C211" s="25">
        <v>1.33901042830888E-3</v>
      </c>
      <c r="E211" s="25">
        <v>912010839355909</v>
      </c>
      <c r="F211" s="25">
        <v>1.12897253918622</v>
      </c>
      <c r="H211" s="19">
        <v>912010839355909</v>
      </c>
      <c r="I211" s="19">
        <v>0.56342015695024406</v>
      </c>
      <c r="J211" s="23">
        <v>0.29548916628251998</v>
      </c>
      <c r="K211" s="23">
        <v>-0.56555238223597604</v>
      </c>
      <c r="L211" s="23">
        <v>0.29548867972955101</v>
      </c>
      <c r="N211" s="19">
        <v>912010839355909</v>
      </c>
      <c r="O211" s="19">
        <f>Table3[[#This Row],[Ec (eV)]]-Table3[[#This Row],[Efn (eV)]]</f>
        <v>0.26793099066772408</v>
      </c>
      <c r="P211" s="23">
        <f>Table3[[#This Row],[Ev (eV)]]-Table3[[#This Row],[Efp (eV)]]</f>
        <v>-0.8610410619655271</v>
      </c>
      <c r="R211" s="30">
        <v>946237161365789</v>
      </c>
      <c r="S211" s="30">
        <v>4.8377298121270798</v>
      </c>
    </row>
    <row r="212" spans="2:19">
      <c r="B212" s="25">
        <v>946237161365789</v>
      </c>
      <c r="C212" s="25">
        <v>1.3634387058837701E-3</v>
      </c>
      <c r="E212" s="25">
        <v>946237161365789</v>
      </c>
      <c r="F212" s="25">
        <v>1.1289481109086399</v>
      </c>
      <c r="H212" s="19">
        <v>946237161365789</v>
      </c>
      <c r="I212" s="19">
        <v>0.56340817481190197</v>
      </c>
      <c r="J212" s="23">
        <v>0.29642926197854202</v>
      </c>
      <c r="K212" s="23">
        <v>-0.56553993609674302</v>
      </c>
      <c r="L212" s="23">
        <v>0.296428775425569</v>
      </c>
      <c r="N212" s="19">
        <v>946237161365789</v>
      </c>
      <c r="O212" s="19">
        <f>Table3[[#This Row],[Ec (eV)]]-Table3[[#This Row],[Efn (eV)]]</f>
        <v>0.26697891283335995</v>
      </c>
      <c r="P212" s="23">
        <f>Table3[[#This Row],[Ev (eV)]]-Table3[[#This Row],[Efp (eV)]]</f>
        <v>-0.86196871152231203</v>
      </c>
      <c r="R212" s="30">
        <v>981747943019984</v>
      </c>
      <c r="S212" s="30">
        <v>4.6671771182859496</v>
      </c>
    </row>
    <row r="213" spans="2:19">
      <c r="B213" s="25">
        <v>981747943019984</v>
      </c>
      <c r="C213" s="25">
        <v>1.3883039720058699E-3</v>
      </c>
      <c r="E213" s="25">
        <v>981747943019984</v>
      </c>
      <c r="F213" s="25">
        <v>1.12892324564252</v>
      </c>
      <c r="H213" s="19">
        <v>981747943019984</v>
      </c>
      <c r="I213" s="19">
        <v>0.56339598261870305</v>
      </c>
      <c r="J213" s="23">
        <v>0.29736913469844101</v>
      </c>
      <c r="K213" s="23">
        <v>-0.56552726302381995</v>
      </c>
      <c r="L213" s="23">
        <v>0.29736864814546299</v>
      </c>
      <c r="N213" s="19">
        <v>981747943019984</v>
      </c>
      <c r="O213" s="19">
        <f>Table3[[#This Row],[Ec (eV)]]-Table3[[#This Row],[Efn (eV)]]</f>
        <v>0.26602684792026204</v>
      </c>
      <c r="P213" s="23">
        <f>Table3[[#This Row],[Ev (eV)]]-Table3[[#This Row],[Efp (eV)]]</f>
        <v>-0.86289591116928288</v>
      </c>
      <c r="R213" s="30">
        <v>1018591388054110</v>
      </c>
      <c r="S213" s="30">
        <v>4.5027468245990701</v>
      </c>
    </row>
    <row r="214" spans="2:19">
      <c r="B214" s="25">
        <v>1018591388054110</v>
      </c>
      <c r="C214" s="25">
        <v>1.41361372401723E-3</v>
      </c>
      <c r="E214" s="25">
        <v>1018591388054110</v>
      </c>
      <c r="F214" s="25">
        <v>1.12889793589051</v>
      </c>
      <c r="H214" s="19">
        <v>1018591388054110</v>
      </c>
      <c r="I214" s="19">
        <v>0.56338357692383301</v>
      </c>
      <c r="J214" s="23">
        <v>0.298308780511647</v>
      </c>
      <c r="K214" s="23">
        <v>-0.56551435896667901</v>
      </c>
      <c r="L214" s="23">
        <v>0.29830829395866298</v>
      </c>
      <c r="N214" s="19">
        <v>1018591388054110</v>
      </c>
      <c r="O214" s="19">
        <f>Table3[[#This Row],[Ec (eV)]]-Table3[[#This Row],[Efn (eV)]]</f>
        <v>0.26507479641218601</v>
      </c>
      <c r="P214" s="23">
        <f>Table3[[#This Row],[Ev (eV)]]-Table3[[#This Row],[Efp (eV)]]</f>
        <v>-0.86382265292534199</v>
      </c>
      <c r="R214" s="30">
        <v>1056817509213660</v>
      </c>
      <c r="S214" s="30">
        <v>4.3442179663669798</v>
      </c>
    </row>
    <row r="215" spans="2:19">
      <c r="B215" s="25">
        <v>1056817509213660</v>
      </c>
      <c r="C215" s="25">
        <v>1.43937557607716E-3</v>
      </c>
      <c r="E215" s="25">
        <v>1056817509213660</v>
      </c>
      <c r="F215" s="25">
        <v>1.12887217403845</v>
      </c>
      <c r="H215" s="19">
        <v>1056817509213660</v>
      </c>
      <c r="I215" s="19">
        <v>0.563370954232571</v>
      </c>
      <c r="J215" s="23">
        <v>0.29924819542162201</v>
      </c>
      <c r="K215" s="23">
        <v>-0.56550121980588097</v>
      </c>
      <c r="L215" s="23">
        <v>0.299247708868631</v>
      </c>
      <c r="N215" s="19">
        <v>1056817509213660</v>
      </c>
      <c r="O215" s="19">
        <f>Table3[[#This Row],[Ec (eV)]]-Table3[[#This Row],[Efn (eV)]]</f>
        <v>0.26412275881094899</v>
      </c>
      <c r="P215" s="23">
        <f>Table3[[#This Row],[Ev (eV)]]-Table3[[#This Row],[Efp (eV)]]</f>
        <v>-0.86474892867451203</v>
      </c>
      <c r="R215" s="30">
        <v>1096478196143180</v>
      </c>
      <c r="S215" s="30">
        <v>4.1913775661513402</v>
      </c>
    </row>
    <row r="216" spans="2:19">
      <c r="B216" s="25">
        <v>1096478196143180</v>
      </c>
      <c r="C216" s="25">
        <v>1.4655972605393101E-3</v>
      </c>
      <c r="E216" s="25">
        <v>1096478196143180</v>
      </c>
      <c r="F216" s="25">
        <v>1.12884595235399</v>
      </c>
      <c r="H216" s="19">
        <v>1096478196143180</v>
      </c>
      <c r="I216" s="19">
        <v>0.56335811100195998</v>
      </c>
      <c r="J216" s="23">
        <v>0.30018737536485002</v>
      </c>
      <c r="K216" s="23">
        <v>-0.56548784135203001</v>
      </c>
      <c r="L216" s="23">
        <v>0.30018688881185301</v>
      </c>
      <c r="N216" s="19">
        <v>1096478196143180</v>
      </c>
      <c r="O216" s="19">
        <f>Table3[[#This Row],[Ec (eV)]]-Table3[[#This Row],[Efn (eV)]]</f>
        <v>0.26317073563710996</v>
      </c>
      <c r="P216" s="23">
        <f>Table3[[#This Row],[Ev (eV)]]-Table3[[#This Row],[Efp (eV)]]</f>
        <v>-0.86567473016388297</v>
      </c>
      <c r="R216" s="30">
        <v>1137627285823430</v>
      </c>
      <c r="S216" s="30">
        <v>4.0440203449225303</v>
      </c>
    </row>
    <row r="217" spans="2:19">
      <c r="B217" s="25">
        <v>1137627285823430</v>
      </c>
      <c r="C217" s="25">
        <v>1.4922866293274801E-3</v>
      </c>
      <c r="E217" s="25">
        <v>1137627285823430</v>
      </c>
      <c r="F217" s="25">
        <v>1.1288192629852001</v>
      </c>
      <c r="H217" s="19">
        <v>1137627285823430</v>
      </c>
      <c r="I217" s="19">
        <v>0.563345043640469</v>
      </c>
      <c r="J217" s="23">
        <v>0.301126316209815</v>
      </c>
      <c r="K217" s="23">
        <v>-0.56547421934473296</v>
      </c>
      <c r="L217" s="23">
        <v>0.30112582965681001</v>
      </c>
      <c r="N217" s="19">
        <v>1137627285823430</v>
      </c>
      <c r="O217" s="19">
        <f>Table3[[#This Row],[Ec (eV)]]-Table3[[#This Row],[Efn (eV)]]</f>
        <v>0.262218727430654</v>
      </c>
      <c r="P217" s="23">
        <f>Table3[[#This Row],[Ev (eV)]]-Table3[[#This Row],[Efp (eV)]]</f>
        <v>-0.86660004900154297</v>
      </c>
      <c r="R217" s="30">
        <v>1180320635651720</v>
      </c>
      <c r="S217" s="30">
        <v>3.9019484436551402</v>
      </c>
    </row>
    <row r="218" spans="2:19">
      <c r="B218" s="25">
        <v>1180320635651720</v>
      </c>
      <c r="C218" s="25">
        <v>1.5194516553089399E-3</v>
      </c>
      <c r="E218" s="25">
        <v>1180320635651720</v>
      </c>
      <c r="F218" s="25">
        <v>1.1287920979592201</v>
      </c>
      <c r="H218" s="19">
        <v>1180320635651720</v>
      </c>
      <c r="I218" s="19">
        <v>0.56333174850768397</v>
      </c>
      <c r="J218" s="23">
        <v>0.30206501375595901</v>
      </c>
      <c r="K218" s="23">
        <v>-0.565460349451536</v>
      </c>
      <c r="L218" s="23">
        <v>0.30206452720294502</v>
      </c>
      <c r="N218" s="19">
        <v>1180320635651720</v>
      </c>
      <c r="O218" s="19">
        <f>Table3[[#This Row],[Ec (eV)]]-Table3[[#This Row],[Efn (eV)]]</f>
        <v>0.26126673475172496</v>
      </c>
      <c r="P218" s="23">
        <f>Table3[[#This Row],[Ev (eV)]]-Table3[[#This Row],[Efp (eV)]]</f>
        <v>-0.86752487665448097</v>
      </c>
      <c r="R218" s="30">
        <v>1224616199265040</v>
      </c>
      <c r="S218" s="30">
        <v>3.7649711549926099</v>
      </c>
    </row>
    <row r="219" spans="2:19">
      <c r="B219" s="25">
        <v>1224616199265040</v>
      </c>
      <c r="C219" s="25">
        <v>1.5471004336647001E-3</v>
      </c>
      <c r="E219" s="25">
        <v>1224616199265040</v>
      </c>
      <c r="F219" s="25">
        <v>1.1287644491808599</v>
      </c>
      <c r="H219" s="19">
        <v>1224616199265040</v>
      </c>
      <c r="I219" s="19">
        <v>0.56331822191400305</v>
      </c>
      <c r="J219" s="23">
        <v>0.30300346373263398</v>
      </c>
      <c r="K219" s="23">
        <v>-0.565446227266861</v>
      </c>
      <c r="L219" s="23">
        <v>0.30300297717961</v>
      </c>
      <c r="N219" s="19">
        <v>1224616199265040</v>
      </c>
      <c r="O219" s="19">
        <f>Table3[[#This Row],[Ec (eV)]]-Table3[[#This Row],[Efn (eV)]]</f>
        <v>0.26031475818136907</v>
      </c>
      <c r="P219" s="23">
        <f>Table3[[#This Row],[Ev (eV)]]-Table3[[#This Row],[Efp (eV)]]</f>
        <v>-0.868449204446471</v>
      </c>
      <c r="R219" s="30">
        <v>1270574105208540</v>
      </c>
      <c r="S219" s="30">
        <v>3.6329046646176399</v>
      </c>
    </row>
    <row r="220" spans="2:19">
      <c r="B220" s="25">
        <v>1270574105208540</v>
      </c>
      <c r="C220" s="25">
        <v>1.57524118325556E-3</v>
      </c>
      <c r="E220" s="25">
        <v>1270574105208540</v>
      </c>
      <c r="F220" s="25">
        <v>1.12873630843127</v>
      </c>
      <c r="H220" s="19">
        <v>1270574105208540</v>
      </c>
      <c r="I220" s="19">
        <v>0.56330446012034596</v>
      </c>
      <c r="J220" s="23">
        <v>0.303941661798039</v>
      </c>
      <c r="K220" s="23">
        <v>-0.56543184831092796</v>
      </c>
      <c r="L220" s="23">
        <v>0.30394117524500402</v>
      </c>
      <c r="N220" s="19">
        <v>1270574105208540</v>
      </c>
      <c r="O220" s="19">
        <f>Table3[[#This Row],[Ec (eV)]]-Table3[[#This Row],[Efn (eV)]]</f>
        <v>0.25936279832230696</v>
      </c>
      <c r="P220" s="23">
        <f>Table3[[#This Row],[Ev (eV)]]-Table3[[#This Row],[Efp (eV)]]</f>
        <v>-0.86937302355593205</v>
      </c>
      <c r="R220" s="30">
        <v>1318256738556400</v>
      </c>
      <c r="S220" s="30">
        <v>3.5055718019767399</v>
      </c>
    </row>
    <row r="221" spans="2:19">
      <c r="B221" s="25">
        <v>1318256738556400</v>
      </c>
      <c r="C221" s="25">
        <v>1.60388224798285E-3</v>
      </c>
      <c r="E221" s="25">
        <v>1318256738556400</v>
      </c>
      <c r="F221" s="25">
        <v>1.1287076673665399</v>
      </c>
      <c r="H221" s="19">
        <v>1318256738556400</v>
      </c>
      <c r="I221" s="19">
        <v>0.56329045933787603</v>
      </c>
      <c r="J221" s="23">
        <v>0.30487960353813498</v>
      </c>
      <c r="K221" s="23">
        <v>-0.56541720802867002</v>
      </c>
      <c r="L221" s="23">
        <v>0.30487911698508802</v>
      </c>
      <c r="N221" s="19">
        <v>1318256738556400</v>
      </c>
      <c r="O221" s="19">
        <f>Table3[[#This Row],[Ec (eV)]]-Table3[[#This Row],[Efn (eV)]]</f>
        <v>0.25841085579974105</v>
      </c>
      <c r="P221" s="23">
        <f>Table3[[#This Row],[Ev (eV)]]-Table3[[#This Row],[Efp (eV)]]</f>
        <v>-0.87029632501375809</v>
      </c>
      <c r="R221" s="30">
        <v>1367728825595850</v>
      </c>
      <c r="S221" s="30">
        <v>3.3828018000207201</v>
      </c>
    </row>
    <row r="222" spans="2:19">
      <c r="B222" s="25">
        <v>1367728825595850</v>
      </c>
      <c r="C222" s="25">
        <v>1.63303209814309E-3</v>
      </c>
      <c r="E222" s="25">
        <v>1367728825595850</v>
      </c>
      <c r="F222" s="25">
        <v>1.12867851751638</v>
      </c>
      <c r="H222" s="19">
        <v>1367728825595850</v>
      </c>
      <c r="I222" s="19">
        <v>0.563276215727749</v>
      </c>
      <c r="J222" s="23">
        <v>0.30581728446556</v>
      </c>
      <c r="K222" s="23">
        <v>-0.56540230178863704</v>
      </c>
      <c r="L222" s="23">
        <v>0.30581679791249999</v>
      </c>
      <c r="N222" s="19">
        <v>1367728825595850</v>
      </c>
      <c r="O222" s="19">
        <f>Table3[[#This Row],[Ec (eV)]]-Table3[[#This Row],[Efn (eV)]]</f>
        <v>0.25745893126218899</v>
      </c>
      <c r="P222" s="23">
        <f>Table3[[#This Row],[Ev (eV)]]-Table3[[#This Row],[Efp (eV)]]</f>
        <v>-0.87121909970113709</v>
      </c>
      <c r="R222" s="30">
        <v>1419057521689090</v>
      </c>
      <c r="S222" s="30">
        <v>3.2644300636352099</v>
      </c>
    </row>
    <row r="223" spans="2:19">
      <c r="B223" s="25">
        <v>1419057521689090</v>
      </c>
      <c r="C223" s="25">
        <v>1.66269933177508E-3</v>
      </c>
      <c r="E223" s="25">
        <v>1419057521689090</v>
      </c>
      <c r="F223" s="25">
        <v>1.1286488502827501</v>
      </c>
      <c r="H223" s="19">
        <v>1419057521689090</v>
      </c>
      <c r="I223" s="19">
        <v>0.56326172540085895</v>
      </c>
      <c r="J223" s="23">
        <v>0.30675470001851501</v>
      </c>
      <c r="K223" s="23">
        <v>-0.56538712488189502</v>
      </c>
      <c r="L223" s="23">
        <v>0.30675421346543902</v>
      </c>
      <c r="N223" s="19">
        <v>1419057521689090</v>
      </c>
      <c r="O223" s="19">
        <f>Table3[[#This Row],[Ec (eV)]]-Table3[[#This Row],[Efn (eV)]]</f>
        <v>0.25650702538234393</v>
      </c>
      <c r="P223" s="23">
        <f>Table3[[#This Row],[Ev (eV)]]-Table3[[#This Row],[Efp (eV)]]</f>
        <v>-0.87214133834733398</v>
      </c>
      <c r="R223" s="30">
        <v>1472312502432720</v>
      </c>
      <c r="S223" s="30">
        <v>3.1502979464465399</v>
      </c>
    </row>
    <row r="224" spans="2:19">
      <c r="B224" s="25">
        <v>1472312502432720</v>
      </c>
      <c r="C224" s="25">
        <v>1.6928926759986001E-3</v>
      </c>
      <c r="E224" s="25">
        <v>1472312502432720</v>
      </c>
      <c r="F224" s="25">
        <v>1.1286186569385299</v>
      </c>
      <c r="H224" s="19">
        <v>1472312502432720</v>
      </c>
      <c r="I224" s="19">
        <v>0.563246984417617</v>
      </c>
      <c r="J224" s="23">
        <v>0.30769184555964202</v>
      </c>
      <c r="K224" s="23">
        <v>-0.56537167252091303</v>
      </c>
      <c r="L224" s="23">
        <v>0.30769135900654898</v>
      </c>
      <c r="N224" s="19">
        <v>1472312502432720</v>
      </c>
      <c r="O224" s="19">
        <f>Table3[[#This Row],[Ec (eV)]]-Table3[[#This Row],[Efn (eV)]]</f>
        <v>0.25555513885797498</v>
      </c>
      <c r="P224" s="23">
        <f>Table3[[#This Row],[Ev (eV)]]-Table3[[#This Row],[Efp (eV)]]</f>
        <v>-0.87306303152746201</v>
      </c>
      <c r="R224" s="30">
        <v>1527566058238070</v>
      </c>
      <c r="S224" s="30">
        <v>3.04025253570045</v>
      </c>
    </row>
    <row r="225" spans="2:19">
      <c r="B225" s="25">
        <v>1527566058238070</v>
      </c>
      <c r="C225" s="25">
        <v>1.7236209883433201E-3</v>
      </c>
      <c r="E225" s="25">
        <v>1527566058238070</v>
      </c>
      <c r="F225" s="25">
        <v>1.12858792862618</v>
      </c>
      <c r="H225" s="19">
        <v>1527566058238070</v>
      </c>
      <c r="I225" s="19">
        <v>0.56323198878774094</v>
      </c>
      <c r="J225" s="23">
        <v>0.30862871637489198</v>
      </c>
      <c r="K225" s="23">
        <v>-0.56535593983844501</v>
      </c>
      <c r="L225" s="23">
        <v>0.30862822982178001</v>
      </c>
      <c r="N225" s="19">
        <v>1527566058238070</v>
      </c>
      <c r="O225" s="19">
        <f>Table3[[#This Row],[Ec (eV)]]-Table3[[#This Row],[Efn (eV)]]</f>
        <v>0.25460327241284897</v>
      </c>
      <c r="P225" s="23">
        <f>Table3[[#This Row],[Ev (eV)]]-Table3[[#This Row],[Efp (eV)]]</f>
        <v>-0.87398416966022507</v>
      </c>
      <c r="R225" s="30">
        <v>1584893192461100</v>
      </c>
      <c r="S225" s="30">
        <v>2.9341464449212</v>
      </c>
    </row>
    <row r="226" spans="2:19">
      <c r="B226" s="25">
        <v>1584893192461100</v>
      </c>
      <c r="C226" s="25">
        <v>1.7548932580667199E-3</v>
      </c>
      <c r="E226" s="25">
        <v>1584893192461100</v>
      </c>
      <c r="F226" s="25">
        <v>1.12855665635646</v>
      </c>
      <c r="H226" s="19">
        <v>1584893192461100</v>
      </c>
      <c r="I226" s="19">
        <v>0.56321673447006304</v>
      </c>
      <c r="J226" s="23">
        <v>0.30956530767236601</v>
      </c>
      <c r="K226" s="23">
        <v>-0.56533992188640003</v>
      </c>
      <c r="L226" s="23">
        <v>0.309564821119233</v>
      </c>
      <c r="N226" s="19">
        <v>1584893192461100</v>
      </c>
      <c r="O226" s="19">
        <f>Table3[[#This Row],[Ec (eV)]]-Table3[[#This Row],[Efn (eV)]]</f>
        <v>0.25365142679769703</v>
      </c>
      <c r="P226" s="23">
        <f>Table3[[#This Row],[Ev (eV)]]-Table3[[#This Row],[Efp (eV)]]</f>
        <v>-0.87490474300563303</v>
      </c>
      <c r="R226" s="30">
        <v>1644371723214930</v>
      </c>
      <c r="S226" s="30">
        <v>2.8318376140700199</v>
      </c>
    </row>
    <row r="227" spans="2:19">
      <c r="B227" s="25">
        <v>1644371723214930</v>
      </c>
      <c r="C227" s="25">
        <v>1.7867186074597701E-3</v>
      </c>
      <c r="E227" s="25">
        <v>1644371723214930</v>
      </c>
      <c r="F227" s="25">
        <v>1.1285248310070699</v>
      </c>
      <c r="H227" s="19">
        <v>1644371723214930</v>
      </c>
      <c r="I227" s="19">
        <v>0.56320121737235895</v>
      </c>
      <c r="J227" s="23">
        <v>0.310501614581153</v>
      </c>
      <c r="K227" s="23">
        <v>-0.56532361363470995</v>
      </c>
      <c r="L227" s="23">
        <v>0.31050112802799601</v>
      </c>
      <c r="N227" s="19">
        <v>1644371723214930</v>
      </c>
      <c r="O227" s="19">
        <f>Table3[[#This Row],[Ec (eV)]]-Table3[[#This Row],[Efn (eV)]]</f>
        <v>0.25269960279120596</v>
      </c>
      <c r="P227" s="23">
        <f>Table3[[#This Row],[Ev (eV)]]-Table3[[#This Row],[Efp (eV)]]</f>
        <v>-0.87582474166270596</v>
      </c>
      <c r="R227" s="30">
        <v>1706082389003120</v>
      </c>
      <c r="S227" s="30">
        <v>2.7331891169314901</v>
      </c>
    </row>
    <row r="228" spans="2:19">
      <c r="B228" s="25">
        <v>1706082389003120</v>
      </c>
      <c r="C228" s="25">
        <v>1.8191062931387999E-3</v>
      </c>
      <c r="E228" s="25">
        <v>1706082389003120</v>
      </c>
      <c r="F228" s="25">
        <v>1.1284924433213901</v>
      </c>
      <c r="H228" s="19">
        <v>1706082389003120</v>
      </c>
      <c r="I228" s="19">
        <v>0.56318543335119997</v>
      </c>
      <c r="J228" s="23">
        <v>0.31143763215014098</v>
      </c>
      <c r="K228" s="23">
        <v>-0.56530700997019101</v>
      </c>
      <c r="L228" s="23">
        <v>0.31143714559695701</v>
      </c>
      <c r="N228" s="19">
        <v>1706082389003120</v>
      </c>
      <c r="O228" s="19">
        <f>Table3[[#This Row],[Ec (eV)]]-Table3[[#This Row],[Efn (eV)]]</f>
        <v>0.251747801201059</v>
      </c>
      <c r="P228" s="23">
        <f>Table3[[#This Row],[Ev (eV)]]-Table3[[#This Row],[Efp (eV)]]</f>
        <v>-0.87674415556714802</v>
      </c>
      <c r="R228" s="30">
        <v>1770108958317420</v>
      </c>
      <c r="S228" s="30">
        <v>2.63806897546635</v>
      </c>
    </row>
    <row r="229" spans="2:19">
      <c r="B229" s="25">
        <v>1770108958317420</v>
      </c>
      <c r="C229" s="25">
        <v>1.8520657073225E-3</v>
      </c>
      <c r="E229" s="25">
        <v>1770108958317420</v>
      </c>
      <c r="F229" s="25">
        <v>1.1284594839072</v>
      </c>
      <c r="H229" s="19">
        <v>1770108958317420</v>
      </c>
      <c r="I229" s="19">
        <v>0.56316937821181801</v>
      </c>
      <c r="J229" s="23">
        <v>0.31237335534682198</v>
      </c>
      <c r="K229" s="23">
        <v>-0.56529010569538796</v>
      </c>
      <c r="L229" s="23">
        <v>0.31237286879360898</v>
      </c>
      <c r="N229" s="19">
        <v>1770108958317420</v>
      </c>
      <c r="O229" s="19">
        <f>Table3[[#This Row],[Ec (eV)]]-Table3[[#This Row],[Efn (eV)]]</f>
        <v>0.25079602286499603</v>
      </c>
      <c r="P229" s="23">
        <f>Table3[[#This Row],[Ev (eV)]]-Table3[[#This Row],[Efp (eV)]]</f>
        <v>-0.87766297448899699</v>
      </c>
      <c r="R229" s="30">
        <v>1836538343348340</v>
      </c>
      <c r="S229" s="30">
        <v>2.5463499808789898</v>
      </c>
    </row>
    <row r="230" spans="2:19">
      <c r="B230" s="25">
        <v>1836538343348340</v>
      </c>
      <c r="C230" s="25">
        <v>1.8856063790922101E-3</v>
      </c>
      <c r="E230" s="25">
        <v>1836538343348340</v>
      </c>
      <c r="F230" s="25">
        <v>1.12842594323543</v>
      </c>
      <c r="H230" s="19">
        <v>1836538343348340</v>
      </c>
      <c r="I230" s="19">
        <v>0.563153047708007</v>
      </c>
      <c r="J230" s="23">
        <v>0.31330877905607302</v>
      </c>
      <c r="K230" s="23">
        <v>-0.56527289552742999</v>
      </c>
      <c r="L230" s="23">
        <v>0.31330829250282699</v>
      </c>
      <c r="N230" s="19">
        <v>1836538343348340</v>
      </c>
      <c r="O230" s="19">
        <f>Table3[[#This Row],[Ec (eV)]]-Table3[[#This Row],[Efn (eV)]]</f>
        <v>0.24984426865193399</v>
      </c>
      <c r="P230" s="23">
        <f>Table3[[#This Row],[Ev (eV)]]-Table3[[#This Row],[Efp (eV)]]</f>
        <v>-0.87858118803025698</v>
      </c>
      <c r="R230" s="30">
        <v>1905460717963230</v>
      </c>
      <c r="S230" s="30">
        <v>2.4579095211564002</v>
      </c>
    </row>
    <row r="231" spans="2:19">
      <c r="B231" s="25">
        <v>1905460717963230</v>
      </c>
      <c r="C231" s="25">
        <v>1.91973797563422E-3</v>
      </c>
      <c r="E231" s="25">
        <v>1905460717963230</v>
      </c>
      <c r="F231" s="25">
        <v>1.12839181163889</v>
      </c>
      <c r="H231" s="19">
        <v>1905460717963230</v>
      </c>
      <c r="I231" s="19">
        <v>0.56313643754203102</v>
      </c>
      <c r="J231" s="23">
        <v>0.314243898078927</v>
      </c>
      <c r="K231" s="23">
        <v>-0.56525537409686299</v>
      </c>
      <c r="L231" s="23">
        <v>0.314243411525644</v>
      </c>
      <c r="N231" s="19">
        <v>1905460717963230</v>
      </c>
      <c r="O231" s="19">
        <f>Table3[[#This Row],[Ec (eV)]]-Table3[[#This Row],[Efn (eV)]]</f>
        <v>0.24889253946310402</v>
      </c>
      <c r="P231" s="23">
        <f>Table3[[#This Row],[Ev (eV)]]-Table3[[#This Row],[Efp (eV)]]</f>
        <v>-0.87949878562250694</v>
      </c>
      <c r="R231" s="30">
        <v>1976969640111860</v>
      </c>
      <c r="S231" s="30">
        <v>2.3726294148449001</v>
      </c>
    </row>
    <row r="232" spans="2:19">
      <c r="B232" s="25">
        <v>1976969640111860</v>
      </c>
      <c r="C232" s="25">
        <v>1.9544703034623701E-3</v>
      </c>
      <c r="E232" s="25">
        <v>1976969640111860</v>
      </c>
      <c r="F232" s="25">
        <v>1.12835707931106</v>
      </c>
      <c r="H232" s="19">
        <v>1976969640111860</v>
      </c>
      <c r="I232" s="19">
        <v>0.56311954336457404</v>
      </c>
      <c r="J232" s="23">
        <v>0.31517870713132001</v>
      </c>
      <c r="K232" s="23">
        <v>-0.56523753594649295</v>
      </c>
      <c r="L232" s="23">
        <v>0.31517822057799599</v>
      </c>
      <c r="N232" s="19">
        <v>1976969640111860</v>
      </c>
      <c r="O232" s="19">
        <f>Table3[[#This Row],[Ec (eV)]]-Table3[[#This Row],[Efn (eV)]]</f>
        <v>0.24794083623325402</v>
      </c>
      <c r="P232" s="23">
        <f>Table3[[#This Row],[Ev (eV)]]-Table3[[#This Row],[Efp (eV)]]</f>
        <v>-0.880415756524489</v>
      </c>
      <c r="R232" s="30">
        <v>2051162178825550</v>
      </c>
      <c r="S232" s="30">
        <v>2.29039575083881</v>
      </c>
    </row>
    <row r="233" spans="2:19">
      <c r="B233" s="25">
        <v>2051162178825550</v>
      </c>
      <c r="C233" s="25">
        <v>1.9898133096192599E-3</v>
      </c>
      <c r="E233" s="25">
        <v>2051162178825550</v>
      </c>
      <c r="F233" s="25">
        <v>1.1283217363049101</v>
      </c>
      <c r="H233" s="19">
        <v>2051162178825550</v>
      </c>
      <c r="I233" s="19">
        <v>0.56310236077470099</v>
      </c>
      <c r="J233" s="23">
        <v>0.31611320084282601</v>
      </c>
      <c r="K233" s="23">
        <v>-0.56521937553020896</v>
      </c>
      <c r="L233" s="23">
        <v>0.31611271428945598</v>
      </c>
      <c r="N233" s="19">
        <v>2051162178825550</v>
      </c>
      <c r="O233" s="19">
        <f>Table3[[#This Row],[Ec (eV)]]-Table3[[#This Row],[Efn (eV)]]</f>
        <v>0.24698915993187498</v>
      </c>
      <c r="P233" s="23">
        <f>Table3[[#This Row],[Ev (eV)]]-Table3[[#This Row],[Efp (eV)]]</f>
        <v>-0.88133208981966493</v>
      </c>
      <c r="R233" s="30">
        <v>2128139045982710</v>
      </c>
      <c r="S233" s="30">
        <v>2.21109873396346</v>
      </c>
    </row>
    <row r="234" spans="2:19">
      <c r="B234" s="25">
        <v>2128139045982710</v>
      </c>
      <c r="C234" s="25">
        <v>2.0257770828545998E-3</v>
      </c>
      <c r="E234" s="25">
        <v>2128139045982710</v>
      </c>
      <c r="F234" s="25">
        <v>1.12828577253167</v>
      </c>
      <c r="H234" s="19">
        <v>2128139045982710</v>
      </c>
      <c r="I234" s="19">
        <v>0.56308488531985501</v>
      </c>
      <c r="J234" s="23">
        <v>0.31704737375537501</v>
      </c>
      <c r="K234" s="23">
        <v>-0.56520088721181905</v>
      </c>
      <c r="L234" s="23">
        <v>0.31704688720195301</v>
      </c>
      <c r="N234" s="19">
        <v>2128139045982710</v>
      </c>
      <c r="O234" s="19">
        <f>Table3[[#This Row],[Ec (eV)]]-Table3[[#This Row],[Efn (eV)]]</f>
        <v>0.24603751156448</v>
      </c>
      <c r="P234" s="23">
        <f>Table3[[#This Row],[Ev (eV)]]-Table3[[#This Row],[Efp (eV)]]</f>
        <v>-0.882247774413772</v>
      </c>
      <c r="R234" s="30">
        <v>2208004733018890</v>
      </c>
      <c r="S234" s="30">
        <v>2.1346325361434402</v>
      </c>
    </row>
    <row r="235" spans="2:19">
      <c r="B235" s="25">
        <v>2208004733018890</v>
      </c>
      <c r="C235" s="25">
        <v>2.0623718547784901E-3</v>
      </c>
      <c r="E235" s="25">
        <v>2208004733018890</v>
      </c>
      <c r="F235" s="25">
        <v>1.1282491777597501</v>
      </c>
      <c r="H235" s="19">
        <v>2208004733018890</v>
      </c>
      <c r="I235" s="19">
        <v>0.56306711249588204</v>
      </c>
      <c r="J235" s="23">
        <v>0.31798122032194598</v>
      </c>
      <c r="K235" s="23">
        <v>-0.56518206526386805</v>
      </c>
      <c r="L235" s="23">
        <v>0.31798073376846703</v>
      </c>
      <c r="N235" s="19">
        <v>2208004733018890</v>
      </c>
      <c r="O235" s="19">
        <f>Table3[[#This Row],[Ec (eV)]]-Table3[[#This Row],[Efn (eV)]]</f>
        <v>0.24508589217393606</v>
      </c>
      <c r="P235" s="23">
        <f>Table3[[#This Row],[Ev (eV)]]-Table3[[#This Row],[Efp (eV)]]</f>
        <v>-0.88316279903233508</v>
      </c>
      <c r="R235" s="30">
        <v>2290867652767770</v>
      </c>
      <c r="S235" s="30">
        <v>2.0608951529534201</v>
      </c>
    </row>
    <row r="236" spans="2:19">
      <c r="B236" s="25">
        <v>2290867652767770</v>
      </c>
      <c r="C236" s="25">
        <v>2.0996080009882999E-3</v>
      </c>
      <c r="E236" s="25">
        <v>2290867652767770</v>
      </c>
      <c r="F236" s="25">
        <v>1.1282119416135401</v>
      </c>
      <c r="H236" s="19">
        <v>2290867652767770</v>
      </c>
      <c r="I236" s="19">
        <v>0.56304903774707604</v>
      </c>
      <c r="J236" s="23">
        <v>0.31891473490525202</v>
      </c>
      <c r="K236" s="23">
        <v>-0.56516290386646395</v>
      </c>
      <c r="L236" s="23">
        <v>0.31891424835170901</v>
      </c>
      <c r="N236" s="19">
        <v>2290867652767770</v>
      </c>
      <c r="O236" s="19">
        <f>Table3[[#This Row],[Ec (eV)]]-Table3[[#This Row],[Efn (eV)]]</f>
        <v>0.24413430284182402</v>
      </c>
      <c r="P236" s="23">
        <f>Table3[[#This Row],[Ev (eV)]]-Table3[[#This Row],[Efp (eV)]]</f>
        <v>-0.88407715221817296</v>
      </c>
      <c r="R236" s="30">
        <v>2376840286624870</v>
      </c>
      <c r="S236" s="30">
        <v>1.98978826535759</v>
      </c>
    </row>
    <row r="237" spans="2:19">
      <c r="B237" s="25">
        <v>2376840286624870</v>
      </c>
      <c r="C237" s="25">
        <v>2.1374960421667202E-3</v>
      </c>
      <c r="E237" s="25">
        <v>2376840286624870</v>
      </c>
      <c r="F237" s="25">
        <v>1.1281740535723599</v>
      </c>
      <c r="H237" s="19">
        <v>2376840286624870</v>
      </c>
      <c r="I237" s="19">
        <v>0.56303065646626704</v>
      </c>
      <c r="J237" s="23">
        <v>0.31984791177639599</v>
      </c>
      <c r="K237" s="23">
        <v>-0.56514339710609496</v>
      </c>
      <c r="L237" s="23">
        <v>0.31984742522278198</v>
      </c>
      <c r="N237" s="19">
        <v>2376840286624870</v>
      </c>
      <c r="O237" s="19">
        <f>Table3[[#This Row],[Ec (eV)]]-Table3[[#This Row],[Efn (eV)]]</f>
        <v>0.24318274468987106</v>
      </c>
      <c r="P237" s="23">
        <f>Table3[[#This Row],[Ev (eV)]]-Table3[[#This Row],[Efp (eV)]]</f>
        <v>-0.88499082232887694</v>
      </c>
      <c r="R237" s="30">
        <v>2466039337234330</v>
      </c>
      <c r="S237" s="30">
        <v>1.92121710644926</v>
      </c>
    </row>
    <row r="238" spans="2:19">
      <c r="B238" s="25">
        <v>2466039337234330</v>
      </c>
      <c r="C238" s="25">
        <v>2.17604664514944E-3</v>
      </c>
      <c r="E238" s="25">
        <v>2466039337234330</v>
      </c>
      <c r="F238" s="25">
        <v>1.12813550296938</v>
      </c>
      <c r="H238" s="19">
        <v>2466039337234330</v>
      </c>
      <c r="I238" s="19">
        <v>0.56301196399493203</v>
      </c>
      <c r="J238" s="23">
        <v>0.32078074511351501</v>
      </c>
      <c r="K238" s="23">
        <v>-0.565123538974447</v>
      </c>
      <c r="L238" s="23">
        <v>0.32078025855982101</v>
      </c>
      <c r="N238" s="19">
        <v>2466039337234330</v>
      </c>
      <c r="O238" s="19">
        <f>Table3[[#This Row],[Ec (eV)]]-Table3[[#This Row],[Efn (eV)]]</f>
        <v>0.24223121888141702</v>
      </c>
      <c r="P238" s="23">
        <f>Table3[[#This Row],[Ev (eV)]]-Table3[[#This Row],[Efp (eV)]]</f>
        <v>-0.88590379753426807</v>
      </c>
      <c r="R238" s="30">
        <v>2558585886905640</v>
      </c>
      <c r="S238" s="30">
        <v>1.85509033301047</v>
      </c>
    </row>
    <row r="239" spans="2:19">
      <c r="B239" s="25">
        <v>2558585886905640</v>
      </c>
      <c r="C239" s="25">
        <v>2.2152706239600799E-3</v>
      </c>
      <c r="E239" s="25">
        <v>2558585886905640</v>
      </c>
      <c r="F239" s="25">
        <v>1.12809627899056</v>
      </c>
      <c r="H239" s="19">
        <v>2558585886905640</v>
      </c>
      <c r="I239" s="19">
        <v>0.56299295562333995</v>
      </c>
      <c r="J239" s="23">
        <v>0.321713229000401</v>
      </c>
      <c r="K239" s="23">
        <v>-0.56510332336722902</v>
      </c>
      <c r="L239" s="23">
        <v>0.32171274244661702</v>
      </c>
      <c r="N239" s="19">
        <v>2558585886905640</v>
      </c>
      <c r="O239" s="19">
        <f>Table3[[#This Row],[Ec (eV)]]-Table3[[#This Row],[Efn (eV)]]</f>
        <v>0.24127972662293895</v>
      </c>
      <c r="P239" s="23">
        <f>Table3[[#This Row],[Ev (eV)]]-Table3[[#This Row],[Efp (eV)]]</f>
        <v>-0.88681606581384598</v>
      </c>
      <c r="R239" s="30">
        <v>2654605561975530</v>
      </c>
      <c r="S239" s="30">
        <v>1.7913199017168899</v>
      </c>
    </row>
    <row r="240" spans="2:19">
      <c r="B240" s="25">
        <v>2654605561975530</v>
      </c>
      <c r="C240" s="25">
        <v>2.2551789408104201E-3</v>
      </c>
      <c r="E240" s="25">
        <v>2654605561975530</v>
      </c>
      <c r="F240" s="25">
        <v>1.1280563706737099</v>
      </c>
      <c r="H240" s="19">
        <v>2654605561975530</v>
      </c>
      <c r="I240" s="19">
        <v>0.56297362659073602</v>
      </c>
      <c r="J240" s="23">
        <v>0.32264535742509898</v>
      </c>
      <c r="K240" s="23">
        <v>-0.56508274408298298</v>
      </c>
      <c r="L240" s="23">
        <v>0.32264487087121602</v>
      </c>
      <c r="N240" s="19">
        <v>2654605561975530</v>
      </c>
      <c r="O240" s="19">
        <f>Table3[[#This Row],[Ec (eV)]]-Table3[[#This Row],[Efn (eV)]]</f>
        <v>0.24032826916563704</v>
      </c>
      <c r="P240" s="23">
        <f>Table3[[#This Row],[Ev (eV)]]-Table3[[#This Row],[Efp (eV)]]</f>
        <v>-0.88772761495419905</v>
      </c>
      <c r="R240" s="30">
        <v>2754228703338170</v>
      </c>
      <c r="S240" s="30">
        <v>1.72982094981992</v>
      </c>
    </row>
    <row r="241" spans="2:19">
      <c r="B241" s="25">
        <v>2754228703338170</v>
      </c>
      <c r="C241" s="25">
        <v>2.2957827070637202E-3</v>
      </c>
      <c r="E241" s="25">
        <v>2754228703338170</v>
      </c>
      <c r="F241" s="25">
        <v>1.12801576690746</v>
      </c>
      <c r="H241" s="19">
        <v>2754228703338170</v>
      </c>
      <c r="I241" s="19">
        <v>0.56295397208555298</v>
      </c>
      <c r="J241" s="23">
        <v>0.323577124278495</v>
      </c>
      <c r="K241" s="23">
        <v>-0.56506179482191299</v>
      </c>
      <c r="L241" s="23">
        <v>0.32357663772450002</v>
      </c>
      <c r="N241" s="19">
        <v>2754228703338170</v>
      </c>
      <c r="O241" s="19">
        <f>Table3[[#This Row],[Ec (eV)]]-Table3[[#This Row],[Efn (eV)]]</f>
        <v>0.23937684780705798</v>
      </c>
      <c r="P241" s="23">
        <f>Table3[[#This Row],[Ev (eV)]]-Table3[[#This Row],[Efp (eV)]]</f>
        <v>-0.88863843254641295</v>
      </c>
      <c r="R241" s="30">
        <v>2857590543374940</v>
      </c>
      <c r="S241" s="30">
        <v>1.67051168014442</v>
      </c>
    </row>
    <row r="242" spans="2:19">
      <c r="B242" s="25">
        <v>2857590543374940</v>
      </c>
      <c r="C242" s="25">
        <v>2.3370931841586698E-3</v>
      </c>
      <c r="E242" s="25">
        <v>2857590543374940</v>
      </c>
      <c r="F242" s="25">
        <v>1.12797445643037</v>
      </c>
      <c r="H242" s="19">
        <v>2857590543374940</v>
      </c>
      <c r="I242" s="19">
        <v>0.56293398724566801</v>
      </c>
      <c r="J242" s="23">
        <v>0.32450852335286401</v>
      </c>
      <c r="K242" s="23">
        <v>-0.56504046918470296</v>
      </c>
      <c r="L242" s="23">
        <v>0.32450803679874501</v>
      </c>
      <c r="N242" s="19">
        <v>2857590543374940</v>
      </c>
      <c r="O242" s="19">
        <f>Table3[[#This Row],[Ec (eV)]]-Table3[[#This Row],[Efn (eV)]]</f>
        <v>0.238425463892804</v>
      </c>
      <c r="P242" s="23">
        <f>Table3[[#This Row],[Ev (eV)]]-Table3[[#This Row],[Efp (eV)]]</f>
        <v>-0.88954850598344803</v>
      </c>
      <c r="R242" s="30">
        <v>2964831389524350</v>
      </c>
      <c r="S242" s="30">
        <v>1.6133132502456</v>
      </c>
    </row>
    <row r="243" spans="2:19">
      <c r="B243" s="25">
        <v>2964831389524350</v>
      </c>
      <c r="C243" s="25">
        <v>2.3791217844919099E-3</v>
      </c>
      <c r="E243" s="25">
        <v>2964831389524350</v>
      </c>
      <c r="F243" s="25">
        <v>1.12793242783003</v>
      </c>
      <c r="H243" s="19">
        <v>2964831389524350</v>
      </c>
      <c r="I243" s="19">
        <v>0.56291366715869096</v>
      </c>
      <c r="J243" s="23">
        <v>0.32543954834041999</v>
      </c>
      <c r="K243" s="23">
        <v>-0.56501876067134604</v>
      </c>
      <c r="L243" s="23">
        <v>0.325439061786161</v>
      </c>
      <c r="N243" s="19">
        <v>2964831389524350</v>
      </c>
      <c r="O243" s="19">
        <f>Table3[[#This Row],[Ec (eV)]]-Table3[[#This Row],[Efn (eV)]]</f>
        <v>0.23747411881827096</v>
      </c>
      <c r="P243" s="23">
        <f>Table3[[#This Row],[Ev (eV)]]-Table3[[#This Row],[Efp (eV)]]</f>
        <v>-0.89045782245750704</v>
      </c>
      <c r="R243" s="30">
        <v>3076096814740700</v>
      </c>
      <c r="S243" s="30">
        <v>1.5581496655748499</v>
      </c>
    </row>
    <row r="244" spans="2:19">
      <c r="B244" s="25">
        <v>3076096814740700</v>
      </c>
      <c r="C244" s="25">
        <v>2.4218800722564E-3</v>
      </c>
      <c r="E244" s="25">
        <v>3076096814740700</v>
      </c>
      <c r="F244" s="25">
        <v>1.12788966954227</v>
      </c>
      <c r="H244" s="19">
        <v>3076096814740700</v>
      </c>
      <c r="I244" s="19">
        <v>0.56289300686229504</v>
      </c>
      <c r="J244" s="23">
        <v>0.32637019283181601</v>
      </c>
      <c r="K244" s="23">
        <v>-0.56499666267997695</v>
      </c>
      <c r="L244" s="23">
        <v>0.32636970627740303</v>
      </c>
      <c r="N244" s="19">
        <v>3076096814740700</v>
      </c>
      <c r="O244" s="19">
        <f>Table3[[#This Row],[Ec (eV)]]-Table3[[#This Row],[Efn (eV)]]</f>
        <v>0.23652281403047903</v>
      </c>
      <c r="P244" s="23">
        <f>Table3[[#This Row],[Ev (eV)]]-Table3[[#This Row],[Efp (eV)]]</f>
        <v>-0.89136636895737997</v>
      </c>
      <c r="R244" s="30">
        <v>3191537855100750</v>
      </c>
      <c r="S244" s="30">
        <v>1.50494767650945</v>
      </c>
    </row>
    <row r="245" spans="2:19">
      <c r="B245" s="25">
        <v>3191537855100750</v>
      </c>
      <c r="C245" s="25">
        <v>2.4653797642332901E-3</v>
      </c>
      <c r="E245" s="25">
        <v>3191537855100750</v>
      </c>
      <c r="F245" s="25">
        <v>1.12784616985029</v>
      </c>
      <c r="H245" s="19">
        <v>3191537855100750</v>
      </c>
      <c r="I245" s="19">
        <v>0.56287200134459003</v>
      </c>
      <c r="J245" s="23">
        <v>0.32730045031464999</v>
      </c>
      <c r="K245" s="23">
        <v>-0.56497416850570503</v>
      </c>
      <c r="L245" s="23">
        <v>0.32729996376006398</v>
      </c>
      <c r="N245" s="19">
        <v>3191537855100750</v>
      </c>
      <c r="O245" s="19">
        <f>Table3[[#This Row],[Ec (eV)]]-Table3[[#This Row],[Efn (eV)]]</f>
        <v>0.23557155102994004</v>
      </c>
      <c r="P245" s="23">
        <f>Table3[[#This Row],[Ev (eV)]]-Table3[[#This Row],[Efp (eV)]]</f>
        <v>-0.89227413226576902</v>
      </c>
      <c r="R245" s="30">
        <v>3311311214825910</v>
      </c>
      <c r="S245" s="30">
        <v>1.45363667910635</v>
      </c>
    </row>
    <row r="246" spans="2:19">
      <c r="B246" s="25">
        <v>3311311214825910</v>
      </c>
      <c r="C246" s="25">
        <v>2.5096327305346401E-3</v>
      </c>
      <c r="E246" s="25">
        <v>3311311214825910</v>
      </c>
      <c r="F246" s="25">
        <v>1.1278019168839899</v>
      </c>
      <c r="H246" s="19">
        <v>3311311214825910</v>
      </c>
      <c r="I246" s="19">
        <v>0.56285064554453201</v>
      </c>
      <c r="J246" s="23">
        <v>0.328230314171919</v>
      </c>
      <c r="K246" s="23">
        <v>-0.56495127133946299</v>
      </c>
      <c r="L246" s="23">
        <v>0.32822982761713898</v>
      </c>
      <c r="N246" s="19">
        <v>3311311214825910</v>
      </c>
      <c r="O246" s="19">
        <f>Table3[[#This Row],[Ec (eV)]]-Table3[[#This Row],[Efn (eV)]]</f>
        <v>0.23462033137261301</v>
      </c>
      <c r="P246" s="23">
        <f>Table3[[#This Row],[Ev (eV)]]-Table3[[#This Row],[Efp (eV)]]</f>
        <v>-0.89318109895660203</v>
      </c>
      <c r="R246" s="30">
        <v>3435579478998730</v>
      </c>
      <c r="S246" s="30">
        <v>1.40414861944547</v>
      </c>
    </row>
    <row r="247" spans="2:19">
      <c r="B247" s="25">
        <v>3435579478998730</v>
      </c>
      <c r="C247" s="25">
        <v>2.5546509952942202E-3</v>
      </c>
      <c r="E247" s="25">
        <v>3435579478998730</v>
      </c>
      <c r="F247" s="25">
        <v>1.1277568986192299</v>
      </c>
      <c r="H247" s="19">
        <v>3435579478998730</v>
      </c>
      <c r="I247" s="19">
        <v>0.56282893435238002</v>
      </c>
      <c r="J247" s="23">
        <v>0.329159777680469</v>
      </c>
      <c r="K247" s="23">
        <v>-0.56492796426685499</v>
      </c>
      <c r="L247" s="23">
        <v>0.32915929112547399</v>
      </c>
      <c r="N247" s="19">
        <v>3435579478998730</v>
      </c>
      <c r="O247" s="19">
        <f>Table3[[#This Row],[Ec (eV)]]-Table3[[#This Row],[Efn (eV)]]</f>
        <v>0.23366915667191102</v>
      </c>
      <c r="P247" s="23">
        <f>Table3[[#This Row],[Ev (eV)]]-Table3[[#This Row],[Efp (eV)]]</f>
        <v>-0.89408725539232892</v>
      </c>
      <c r="R247" s="30">
        <v>3564511334262440</v>
      </c>
      <c r="S247" s="30">
        <v>1.35641790143246</v>
      </c>
    </row>
    <row r="248" spans="2:19">
      <c r="B248" s="25">
        <v>3564511334262440</v>
      </c>
      <c r="C248" s="25">
        <v>2.6004467373038202E-3</v>
      </c>
      <c r="E248" s="25">
        <v>3564511334262440</v>
      </c>
      <c r="F248" s="25">
        <v>1.12771110287722</v>
      </c>
      <c r="H248" s="19">
        <v>3564511334262440</v>
      </c>
      <c r="I248" s="19">
        <v>0.56280686261020296</v>
      </c>
      <c r="J248" s="23">
        <v>0.33008883400941103</v>
      </c>
      <c r="K248" s="23">
        <v>-0.56490424026702202</v>
      </c>
      <c r="L248" s="23">
        <v>0.33008834745417498</v>
      </c>
      <c r="N248" s="19">
        <v>3564511334262440</v>
      </c>
      <c r="O248" s="19">
        <f>Table3[[#This Row],[Ec (eV)]]-Table3[[#This Row],[Efn (eV)]]</f>
        <v>0.23271802860079194</v>
      </c>
      <c r="P248" s="23">
        <f>Table3[[#This Row],[Ev (eV)]]-Table3[[#This Row],[Efp (eV)]]</f>
        <v>-0.89499258772119705</v>
      </c>
      <c r="R248" s="30">
        <v>3698281797802650</v>
      </c>
      <c r="S248" s="30">
        <v>1.31038129793609</v>
      </c>
    </row>
    <row r="249" spans="2:19">
      <c r="B249" s="25">
        <v>3698281797802650</v>
      </c>
      <c r="C249" s="25">
        <v>2.64703229059193E-3</v>
      </c>
      <c r="E249" s="25">
        <v>3698281797802650</v>
      </c>
      <c r="F249" s="25">
        <v>1.1276645173239299</v>
      </c>
      <c r="H249" s="19">
        <v>3698281797802650</v>
      </c>
      <c r="I249" s="19">
        <v>0.56278442511242199</v>
      </c>
      <c r="J249" s="23">
        <v>0.33101747621850802</v>
      </c>
      <c r="K249" s="23">
        <v>-0.56488009221151503</v>
      </c>
      <c r="L249" s="23">
        <v>0.33101698966300203</v>
      </c>
      <c r="N249" s="19">
        <v>3698281797802650</v>
      </c>
      <c r="O249" s="19">
        <f>Table3[[#This Row],[Ec (eV)]]-Table3[[#This Row],[Efn (eV)]]</f>
        <v>0.23176694889391397</v>
      </c>
      <c r="P249" s="23">
        <f>Table3[[#This Row],[Ev (eV)]]-Table3[[#This Row],[Efp (eV)]]</f>
        <v>-0.89589708187451711</v>
      </c>
      <c r="R249" s="30">
        <v>3837072454922770</v>
      </c>
      <c r="S249" s="30">
        <v>1.2659778651393501</v>
      </c>
    </row>
    <row r="250" spans="2:19">
      <c r="B250" s="25">
        <v>3837072454922770</v>
      </c>
      <c r="C250" s="25">
        <v>2.6944201449421198E-3</v>
      </c>
      <c r="E250" s="25">
        <v>3837072454922770</v>
      </c>
      <c r="F250" s="25">
        <v>1.12761712946958</v>
      </c>
      <c r="H250" s="19">
        <v>3837072454922770</v>
      </c>
      <c r="I250" s="19">
        <v>0.56276161660641</v>
      </c>
      <c r="J250" s="23">
        <v>0.33194569725654099</v>
      </c>
      <c r="K250" s="23">
        <v>-0.56485551286317603</v>
      </c>
      <c r="L250" s="23">
        <v>0.33194521070073502</v>
      </c>
      <c r="N250" s="19">
        <v>3837072454922770</v>
      </c>
      <c r="O250" s="19">
        <f>Table3[[#This Row],[Ec (eV)]]-Table3[[#This Row],[Efn (eV)]]</f>
        <v>0.230815919349869</v>
      </c>
      <c r="P250" s="23">
        <f>Table3[[#This Row],[Ev (eV)]]-Table3[[#This Row],[Efp (eV)]]</f>
        <v>-0.89680072356391105</v>
      </c>
      <c r="R250" s="30">
        <v>3981071705534970</v>
      </c>
      <c r="S250" s="30">
        <v>1.2231488599882301</v>
      </c>
    </row>
    <row r="251" spans="2:19">
      <c r="B251" s="25">
        <v>3981071705534970</v>
      </c>
      <c r="C251" s="25">
        <v>2.7426229463478002E-3</v>
      </c>
      <c r="E251" s="25">
        <v>3981071705534970</v>
      </c>
      <c r="F251" s="25">
        <v>1.1275689266681801</v>
      </c>
      <c r="H251" s="19">
        <v>3981071705534970</v>
      </c>
      <c r="I251" s="19">
        <v>0.56273843179313698</v>
      </c>
      <c r="J251" s="23">
        <v>0.332873489959643</v>
      </c>
      <c r="K251" s="23">
        <v>-0.564830494875044</v>
      </c>
      <c r="L251" s="23">
        <v>0.33287300340350201</v>
      </c>
      <c r="N251" s="19">
        <v>3981071705534970</v>
      </c>
      <c r="O251" s="19">
        <f>Table3[[#This Row],[Ec (eV)]]-Table3[[#This Row],[Efn (eV)]]</f>
        <v>0.22986494183349399</v>
      </c>
      <c r="P251" s="23">
        <f>Table3[[#This Row],[Ev (eV)]]-Table3[[#This Row],[Efp (eV)]]</f>
        <v>-0.89770349827854601</v>
      </c>
      <c r="R251" s="30">
        <v>4130475019901600</v>
      </c>
      <c r="S251" s="30">
        <v>1.1818376606261001</v>
      </c>
    </row>
    <row r="252" spans="2:19">
      <c r="B252" s="25">
        <v>4130475019901600</v>
      </c>
      <c r="C252" s="25">
        <v>2.7916534974004102E-3</v>
      </c>
      <c r="E252" s="25">
        <v>4130475019901600</v>
      </c>
      <c r="F252" s="25">
        <v>1.12751989611712</v>
      </c>
      <c r="H252" s="19">
        <v>4130475019901600</v>
      </c>
      <c r="I252" s="19">
        <v>0.56271486532786397</v>
      </c>
      <c r="J252" s="23">
        <v>0.333800847049607</v>
      </c>
      <c r="K252" s="23">
        <v>-0.56480503078926503</v>
      </c>
      <c r="L252" s="23">
        <v>0.33380036049309098</v>
      </c>
      <c r="N252" s="19">
        <v>4130475019901600</v>
      </c>
      <c r="O252" s="19">
        <f>Table3[[#This Row],[Ec (eV)]]-Table3[[#This Row],[Efn (eV)]]</f>
        <v>0.22891401827825697</v>
      </c>
      <c r="P252" s="23">
        <f>Table3[[#This Row],[Ev (eV)]]-Table3[[#This Row],[Efp (eV)]]</f>
        <v>-0.89860539128235595</v>
      </c>
      <c r="R252" s="30">
        <v>4285485203974400</v>
      </c>
      <c r="S252" s="30">
        <v>1.1419896897056301</v>
      </c>
    </row>
    <row r="253" spans="2:19">
      <c r="B253" s="25">
        <v>4285485203974400</v>
      </c>
      <c r="C253" s="25">
        <v>2.8415247576077602E-3</v>
      </c>
      <c r="E253" s="25">
        <v>4285485203974400</v>
      </c>
      <c r="F253" s="25">
        <v>1.1274700248569201</v>
      </c>
      <c r="H253" s="19">
        <v>4285485203974400</v>
      </c>
      <c r="I253" s="19">
        <v>0.56269091182089404</v>
      </c>
      <c r="J253" s="23">
        <v>0.33472776113215602</v>
      </c>
      <c r="K253" s="23">
        <v>-0.56477911303602801</v>
      </c>
      <c r="L253" s="23">
        <v>0.334727274575222</v>
      </c>
      <c r="N253" s="19">
        <v>4285485203974400</v>
      </c>
      <c r="O253" s="19">
        <f>Table3[[#This Row],[Ec (eV)]]-Table3[[#This Row],[Efn (eV)]]</f>
        <v>0.22796315068873801</v>
      </c>
      <c r="P253" s="23">
        <f>Table3[[#This Row],[Ev (eV)]]-Table3[[#This Row],[Efp (eV)]]</f>
        <v>-0.89950638761125001</v>
      </c>
      <c r="R253" s="30">
        <v>4446312674691070</v>
      </c>
      <c r="S253" s="30">
        <v>1.10355234047427</v>
      </c>
    </row>
    <row r="254" spans="2:19">
      <c r="B254" s="25">
        <v>4446312674691070</v>
      </c>
      <c r="C254" s="25">
        <v>2.89224984363909E-3</v>
      </c>
      <c r="E254" s="25">
        <v>4446312674691070</v>
      </c>
      <c r="F254" s="25">
        <v>1.1274192997708901</v>
      </c>
      <c r="H254" s="19">
        <v>4446312674691070</v>
      </c>
      <c r="I254" s="19">
        <v>0.56266656583837205</v>
      </c>
      <c r="J254" s="23">
        <v>0.33565422469519302</v>
      </c>
      <c r="K254" s="23">
        <v>-0.56475273393251801</v>
      </c>
      <c r="L254" s="23">
        <v>0.33565373813779198</v>
      </c>
      <c r="N254" s="19">
        <v>4446312674691070</v>
      </c>
      <c r="O254" s="19">
        <f>Table3[[#This Row],[Ec (eV)]]-Table3[[#This Row],[Efn (eV)]]</f>
        <v>0.22701234114317903</v>
      </c>
      <c r="P254" s="23">
        <f>Table3[[#This Row],[Ev (eV)]]-Table3[[#This Row],[Efp (eV)]]</f>
        <v>-0.90040647207030999</v>
      </c>
      <c r="R254" s="30">
        <v>4613175745603800</v>
      </c>
      <c r="S254" s="30">
        <v>1.0664749055328799</v>
      </c>
    </row>
    <row r="255" spans="2:19">
      <c r="B255" s="25">
        <v>4613175745603800</v>
      </c>
      <c r="C255" s="25">
        <v>2.9438420294935798E-3</v>
      </c>
      <c r="E255" s="25">
        <v>4613175745603800</v>
      </c>
      <c r="F255" s="25">
        <v>1.1273677075850299</v>
      </c>
      <c r="H255" s="19">
        <v>4613175745603800</v>
      </c>
      <c r="I255" s="19">
        <v>0.56264182190314604</v>
      </c>
      <c r="J255" s="23">
        <v>0.33658023010700999</v>
      </c>
      <c r="K255" s="23">
        <v>-0.56472588568188897</v>
      </c>
      <c r="L255" s="23">
        <v>0.33657974354908698</v>
      </c>
      <c r="N255" s="19">
        <v>4613175745603800</v>
      </c>
      <c r="O255" s="19">
        <f>Table3[[#This Row],[Ec (eV)]]-Table3[[#This Row],[Efn (eV)]]</f>
        <v>0.22606159179613605</v>
      </c>
      <c r="P255" s="23">
        <f>Table3[[#This Row],[Ev (eV)]]-Table3[[#This Row],[Efp (eV)]]</f>
        <v>-0.90130562923097601</v>
      </c>
      <c r="R255" s="30">
        <v>4786300923226380</v>
      </c>
      <c r="S255" s="30">
        <v>1.03070850817091</v>
      </c>
    </row>
    <row r="256" spans="2:19">
      <c r="B256" s="25">
        <v>4786300923226380</v>
      </c>
      <c r="C256" s="25">
        <v>2.99631474658855E-3</v>
      </c>
      <c r="E256" s="25">
        <v>4786300923226380</v>
      </c>
      <c r="F256" s="25">
        <v>1.1273152348679401</v>
      </c>
      <c r="H256" s="19">
        <v>4786300923226380</v>
      </c>
      <c r="I256" s="19">
        <v>0.56261667449567498</v>
      </c>
      <c r="J256" s="23">
        <v>0.33750576961446499</v>
      </c>
      <c r="K256" s="23">
        <v>-0.56469856037226496</v>
      </c>
      <c r="L256" s="23">
        <v>0.33750528305596</v>
      </c>
      <c r="N256" s="19">
        <v>4786300923226380</v>
      </c>
      <c r="O256" s="19">
        <f>Table3[[#This Row],[Ec (eV)]]-Table3[[#This Row],[Efn (eV)]]</f>
        <v>0.22511090488120999</v>
      </c>
      <c r="P256" s="23">
        <f>Table3[[#This Row],[Ev (eV)]]-Table3[[#This Row],[Efp (eV)]]</f>
        <v>-0.90220384342822491</v>
      </c>
      <c r="R256" s="30">
        <v>4965923214503370</v>
      </c>
      <c r="S256" s="30">
        <v>0.99620603618487202</v>
      </c>
    </row>
    <row r="257" spans="2:19">
      <c r="B257" s="25">
        <v>4965923214503370</v>
      </c>
      <c r="C257" s="25">
        <v>3.0496815837639702E-3</v>
      </c>
      <c r="E257" s="25">
        <v>4965923214503370</v>
      </c>
      <c r="F257" s="25">
        <v>1.12726186803076</v>
      </c>
      <c r="H257" s="19">
        <v>4965923214503370</v>
      </c>
      <c r="I257" s="19">
        <v>0.56259111805500595</v>
      </c>
      <c r="J257" s="23">
        <v>0.338430835341128</v>
      </c>
      <c r="K257" s="23">
        <v>-0.56467074997575895</v>
      </c>
      <c r="L257" s="23">
        <v>0.33843034878197198</v>
      </c>
      <c r="N257" s="19">
        <v>4965923214503370</v>
      </c>
      <c r="O257" s="19">
        <f>Table3[[#This Row],[Ec (eV)]]-Table3[[#This Row],[Efn (eV)]]</f>
        <v>0.22416028271387795</v>
      </c>
      <c r="P257" s="23">
        <f>Table3[[#This Row],[Ev (eV)]]-Table3[[#This Row],[Efp (eV)]]</f>
        <v>-0.90310109875773092</v>
      </c>
      <c r="R257" s="30">
        <v>5152286445817560</v>
      </c>
      <c r="S257" s="30">
        <v>0.96292207809032904</v>
      </c>
    </row>
    <row r="258" spans="2:19">
      <c r="B258" s="25">
        <v>5152286445817560</v>
      </c>
      <c r="C258" s="25">
        <v>3.1039562871992901E-3</v>
      </c>
      <c r="E258" s="25">
        <v>5152286445817560</v>
      </c>
      <c r="F258" s="25">
        <v>1.12720759332733</v>
      </c>
      <c r="H258" s="19">
        <v>5152286445817560</v>
      </c>
      <c r="I258" s="19">
        <v>0.56256514697979998</v>
      </c>
      <c r="J258" s="23">
        <v>0.33935541928538299</v>
      </c>
      <c r="K258" s="23">
        <v>-0.56464244634752903</v>
      </c>
      <c r="L258" s="23">
        <v>0.33935493272550099</v>
      </c>
      <c r="N258" s="19">
        <v>5152286445817560</v>
      </c>
      <c r="O258" s="19">
        <f>Table3[[#This Row],[Ec (eV)]]-Table3[[#This Row],[Efn (eV)]]</f>
        <v>0.22320972769441699</v>
      </c>
      <c r="P258" s="23">
        <f>Table3[[#This Row],[Ev (eV)]]-Table3[[#This Row],[Efp (eV)]]</f>
        <v>-0.90399737907303002</v>
      </c>
      <c r="R258" s="30">
        <v>5345643593969700</v>
      </c>
      <c r="S258" s="30">
        <v>0.93081286164081001</v>
      </c>
    </row>
    <row r="259" spans="2:19">
      <c r="B259" s="25">
        <v>5345643593969700</v>
      </c>
      <c r="C259" s="25">
        <v>3.1591527602389002E-3</v>
      </c>
      <c r="E259" s="25">
        <v>5345643593969700</v>
      </c>
      <c r="F259" s="25">
        <v>1.12715239685429</v>
      </c>
      <c r="H259" s="19">
        <v>5345643593969700</v>
      </c>
      <c r="I259" s="19">
        <v>0.56253875562942901</v>
      </c>
      <c r="J259" s="23">
        <v>0.34027951331850198</v>
      </c>
      <c r="K259" s="23">
        <v>-0.56461364122486102</v>
      </c>
      <c r="L259" s="23">
        <v>0.34027902675781002</v>
      </c>
      <c r="N259" s="19">
        <v>5345643593969700</v>
      </c>
      <c r="O259" s="19">
        <f>Table3[[#This Row],[Ec (eV)]]-Table3[[#This Row],[Efn (eV)]]</f>
        <v>0.22225924231092703</v>
      </c>
      <c r="P259" s="23">
        <f>Table3[[#This Row],[Ev (eV)]]-Table3[[#This Row],[Efp (eV)]]</f>
        <v>-0.90489266798267098</v>
      </c>
      <c r="R259" s="30">
        <v>5546257129579110</v>
      </c>
      <c r="S259" s="30">
        <v>0.89983619457020803</v>
      </c>
    </row>
    <row r="260" spans="2:19">
      <c r="B260" s="25">
        <v>5546257129579110</v>
      </c>
      <c r="C260" s="25">
        <v>3.2152850631221698E-3</v>
      </c>
      <c r="E260" s="25">
        <v>5546257129579110</v>
      </c>
      <c r="F260" s="25">
        <v>1.1270962645514</v>
      </c>
      <c r="H260" s="19">
        <v>5546257129579110</v>
      </c>
      <c r="I260" s="19">
        <v>0.56251193832512503</v>
      </c>
      <c r="J260" s="23">
        <v>0.34120310918267099</v>
      </c>
      <c r="K260" s="23">
        <v>-0.56458432622628196</v>
      </c>
      <c r="L260" s="23">
        <v>0.34120262262107398</v>
      </c>
      <c r="N260" s="19">
        <v>5546257129579110</v>
      </c>
      <c r="O260" s="19">
        <f>Table3[[#This Row],[Ec (eV)]]-Table3[[#This Row],[Efn (eV)]]</f>
        <v>0.22130882914245403</v>
      </c>
      <c r="P260" s="23">
        <f>Table3[[#This Row],[Ev (eV)]]-Table3[[#This Row],[Efp (eV)]]</f>
        <v>-0.905786948847356</v>
      </c>
      <c r="R260" s="30">
        <v>5754399373371560</v>
      </c>
      <c r="S260" s="30">
        <v>0.86995140747829103</v>
      </c>
    </row>
    <row r="261" spans="2:19">
      <c r="B261" s="25">
        <v>5754399373371560</v>
      </c>
      <c r="C261" s="25">
        <v>3.2723674126139799E-3</v>
      </c>
      <c r="E261" s="25">
        <v>5754399373371560</v>
      </c>
      <c r="F261" s="25">
        <v>1.1270391822019099</v>
      </c>
      <c r="H261" s="19">
        <v>5754399373371560</v>
      </c>
      <c r="I261" s="19">
        <v>0.562484689351199</v>
      </c>
      <c r="J261" s="23">
        <v>0.34212619848897702</v>
      </c>
      <c r="K261" s="23">
        <v>-0.56455449285071602</v>
      </c>
      <c r="L261" s="23">
        <v>0.34212571192636998</v>
      </c>
      <c r="N261" s="19">
        <v>5754399373371560</v>
      </c>
      <c r="O261" s="19">
        <f>Table3[[#This Row],[Ec (eV)]]-Table3[[#This Row],[Efn (eV)]]</f>
        <v>0.22035849086222198</v>
      </c>
      <c r="P261" s="23">
        <f>Table3[[#This Row],[Ev (eV)]]-Table3[[#This Row],[Efp (eV)]]</f>
        <v>-0.906680204777086</v>
      </c>
      <c r="R261" s="30">
        <v>5970352865838380</v>
      </c>
      <c r="S261" s="30">
        <v>0.841119298781697</v>
      </c>
    </row>
    <row r="262" spans="2:19">
      <c r="B262" s="25">
        <v>5970352865838380</v>
      </c>
      <c r="C262" s="25">
        <v>3.33041418153174E-3</v>
      </c>
      <c r="E262" s="25">
        <v>5970352865838380</v>
      </c>
      <c r="F262" s="25">
        <v>1.1269811354329899</v>
      </c>
      <c r="H262" s="19">
        <v>5970352865838380</v>
      </c>
      <c r="I262" s="19">
        <v>0.56245700295632195</v>
      </c>
      <c r="J262" s="23">
        <v>0.34304877271536</v>
      </c>
      <c r="K262" s="23">
        <v>-0.56452413247667599</v>
      </c>
      <c r="L262" s="23">
        <v>0.34304828615162403</v>
      </c>
      <c r="N262" s="19">
        <v>5970352865838380</v>
      </c>
      <c r="O262" s="19">
        <f>Table3[[#This Row],[Ec (eV)]]-Table3[[#This Row],[Efn (eV)]]</f>
        <v>0.21940823024096195</v>
      </c>
      <c r="P262" s="23">
        <f>Table3[[#This Row],[Ev (eV)]]-Table3[[#This Row],[Efp (eV)]]</f>
        <v>-0.90757241862830007</v>
      </c>
      <c r="R262" s="30">
        <v>6194410750767810</v>
      </c>
      <c r="S262" s="30">
        <v>0.81330208165586704</v>
      </c>
    </row>
    <row r="263" spans="2:19">
      <c r="B263" s="25">
        <v>6194410750767810</v>
      </c>
      <c r="C263" s="25">
        <v>3.3894398981642098E-3</v>
      </c>
      <c r="E263" s="25">
        <v>6194410750767810</v>
      </c>
      <c r="F263" s="25">
        <v>1.12692210971636</v>
      </c>
      <c r="H263" s="19">
        <v>6194410750767810</v>
      </c>
      <c r="I263" s="19">
        <v>0.56242887335487002</v>
      </c>
      <c r="J263" s="23">
        <v>0.34397082320450501</v>
      </c>
      <c r="K263" s="23">
        <v>-0.56449323636149396</v>
      </c>
      <c r="L263" s="23">
        <v>0.34397033663950999</v>
      </c>
      <c r="N263" s="19">
        <v>6194410750767810</v>
      </c>
      <c r="O263" s="19">
        <f>Table3[[#This Row],[Ec (eV)]]-Table3[[#This Row],[Efn (eV)]]</f>
        <v>0.21845805015036501</v>
      </c>
      <c r="P263" s="23">
        <f>Table3[[#This Row],[Ev (eV)]]-Table3[[#This Row],[Efp (eV)]]</f>
        <v>-0.908463573001004</v>
      </c>
      <c r="R263" s="30">
        <v>6426877173170170</v>
      </c>
      <c r="S263" s="30">
        <v>0.78646333289575598</v>
      </c>
    </row>
    <row r="264" spans="2:19">
      <c r="B264" s="25">
        <v>6426877173170170</v>
      </c>
      <c r="C264" s="25">
        <v>3.4494592455781301E-3</v>
      </c>
      <c r="E264" s="25">
        <v>6426877173170170</v>
      </c>
      <c r="F264" s="25">
        <v>1.1268620903689499</v>
      </c>
      <c r="H264" s="19">
        <v>6426877173170170</v>
      </c>
      <c r="I264" s="19">
        <v>0.56240029472834396</v>
      </c>
      <c r="J264" s="23">
        <v>0.34489234116170697</v>
      </c>
      <c r="K264" s="23">
        <v>-0.56446179564060694</v>
      </c>
      <c r="L264" s="23">
        <v>0.34489185459530602</v>
      </c>
      <c r="N264" s="19">
        <v>6426877173170170</v>
      </c>
      <c r="O264" s="19">
        <f>Table3[[#This Row],[Ec (eV)]]-Table3[[#This Row],[Efn (eV)]]</f>
        <v>0.21750795356663699</v>
      </c>
      <c r="P264" s="23">
        <f>Table3[[#This Row],[Ev (eV)]]-Table3[[#This Row],[Efp (eV)]]</f>
        <v>-0.90935365023591297</v>
      </c>
      <c r="R264" s="30">
        <v>6668067692136220</v>
      </c>
      <c r="S264" s="30">
        <v>0.76056794362602298</v>
      </c>
    </row>
    <row r="265" spans="2:19">
      <c r="B265" s="25">
        <v>6668067692136220</v>
      </c>
      <c r="C265" s="25">
        <v>3.5104870608078302E-3</v>
      </c>
      <c r="E265" s="25">
        <v>6668067692136220</v>
      </c>
      <c r="F265" s="25">
        <v>1.1268010625537199</v>
      </c>
      <c r="H265" s="19">
        <v>6668067692136220</v>
      </c>
      <c r="I265" s="19">
        <v>0.562371261226844</v>
      </c>
      <c r="J265" s="23">
        <v>0.34581331765266898</v>
      </c>
      <c r="K265" s="23">
        <v>-0.56442980132687703</v>
      </c>
      <c r="L265" s="23">
        <v>0.34581283108469801</v>
      </c>
      <c r="N265" s="19">
        <v>6668067692136220</v>
      </c>
      <c r="O265" s="19">
        <f>Table3[[#This Row],[Ec (eV)]]-Table3[[#This Row],[Efn (eV)]]</f>
        <v>0.21655794357417502</v>
      </c>
      <c r="P265" s="23">
        <f>Table3[[#This Row],[Ev (eV)]]-Table3[[#This Row],[Efp (eV)]]</f>
        <v>-0.9102426324115751</v>
      </c>
      <c r="R265" s="30">
        <v>6918309709189390</v>
      </c>
      <c r="S265" s="30">
        <v>0.73558188669611502</v>
      </c>
    </row>
    <row r="266" spans="2:19">
      <c r="B266" s="25">
        <v>6918309709189390</v>
      </c>
      <c r="C266" s="25">
        <v>3.5725383339232099E-3</v>
      </c>
      <c r="E266" s="25">
        <v>6918309709189390</v>
      </c>
      <c r="F266" s="25">
        <v>1.1267390112805999</v>
      </c>
      <c r="H266" s="19">
        <v>6918309709189390</v>
      </c>
      <c r="I266" s="19">
        <v>0.56234176697062499</v>
      </c>
      <c r="J266" s="23">
        <v>0.34673374360126602</v>
      </c>
      <c r="K266" s="23">
        <v>-0.56439724430998095</v>
      </c>
      <c r="L266" s="23">
        <v>0.34673325703154201</v>
      </c>
      <c r="N266" s="19">
        <v>6918309709189390</v>
      </c>
      <c r="O266" s="19">
        <f>Table3[[#This Row],[Ec (eV)]]-Table3[[#This Row],[Efn (eV)]]</f>
        <v>0.21560802336935897</v>
      </c>
      <c r="P266" s="23">
        <f>Table3[[#This Row],[Ev (eV)]]-Table3[[#This Row],[Efp (eV)]]</f>
        <v>-0.91113050134152296</v>
      </c>
      <c r="R266" s="30">
        <v>7177942912713630</v>
      </c>
      <c r="S266" s="30">
        <v>0.71147290417690101</v>
      </c>
    </row>
    <row r="267" spans="2:19">
      <c r="B267" s="25">
        <v>7177942912713630</v>
      </c>
      <c r="C267" s="25">
        <v>3.6356282069713499E-3</v>
      </c>
      <c r="E267" s="25">
        <v>7177942912713630</v>
      </c>
      <c r="F267" s="25">
        <v>1.1266759214075499</v>
      </c>
      <c r="H267" s="19">
        <v>7177942912713630</v>
      </c>
      <c r="I267" s="19">
        <v>0.56231180605171505</v>
      </c>
      <c r="J267" s="23">
        <v>0.34765360978724202</v>
      </c>
      <c r="K267" s="23">
        <v>-0.56436411535584297</v>
      </c>
      <c r="L267" s="23">
        <v>0.34765312321556202</v>
      </c>
      <c r="N267" s="19">
        <v>7177942912713630</v>
      </c>
      <c r="O267" s="19">
        <f>Table3[[#This Row],[Ec (eV)]]-Table3[[#This Row],[Efn (eV)]]</f>
        <v>0.21465819626447302</v>
      </c>
      <c r="P267" s="23">
        <f>Table3[[#This Row],[Ev (eV)]]-Table3[[#This Row],[Efp (eV)]]</f>
        <v>-0.91201723857140493</v>
      </c>
      <c r="R267" s="30">
        <v>7447319739059880</v>
      </c>
      <c r="S267" s="30">
        <v>0.68820937367969903</v>
      </c>
    </row>
    <row r="268" spans="2:19">
      <c r="B268" s="25">
        <v>7447319739059880</v>
      </c>
      <c r="C268" s="25">
        <v>3.69977197278683E-3</v>
      </c>
      <c r="E268" s="25">
        <v>7447319739059880</v>
      </c>
      <c r="F268" s="25">
        <v>1.1266117776417399</v>
      </c>
      <c r="H268" s="19">
        <v>7447319739059880</v>
      </c>
      <c r="I268" s="19">
        <v>0.56228137253560695</v>
      </c>
      <c r="J268" s="23">
        <v>0.34857290684386699</v>
      </c>
      <c r="K268" s="23">
        <v>-0.56433040510613497</v>
      </c>
      <c r="L268" s="23">
        <v>0.34857242027000301</v>
      </c>
      <c r="N268" s="19">
        <v>7447319739059880</v>
      </c>
      <c r="O268" s="19">
        <f>Table3[[#This Row],[Ec (eV)]]-Table3[[#This Row],[Efn (eV)]]</f>
        <v>0.21370846569173996</v>
      </c>
      <c r="P268" s="23">
        <f>Table3[[#This Row],[Ev (eV)]]-Table3[[#This Row],[Efp (eV)]]</f>
        <v>-0.91290282537613798</v>
      </c>
      <c r="R268" s="30">
        <v>7726805850956990</v>
      </c>
      <c r="S268" s="30">
        <v>0.66576098543681494</v>
      </c>
    </row>
    <row r="269" spans="2:19">
      <c r="B269" s="25">
        <v>7726805850956990</v>
      </c>
      <c r="C269" s="25">
        <v>3.7649850736656402E-3</v>
      </c>
      <c r="E269" s="25">
        <v>7726805850956990</v>
      </c>
      <c r="F269" s="25">
        <v>1.1265465645408601</v>
      </c>
      <c r="H269" s="19">
        <v>7726805850956990</v>
      </c>
      <c r="I269" s="19">
        <v>0.56225046046302096</v>
      </c>
      <c r="J269" s="23">
        <v>0.34949162525552302</v>
      </c>
      <c r="K269" s="23">
        <v>-0.56429610407784203</v>
      </c>
      <c r="L269" s="23">
        <v>0.34949113867921899</v>
      </c>
      <c r="N269" s="19">
        <v>7726805850956990</v>
      </c>
      <c r="O269" s="19">
        <f>Table3[[#This Row],[Ec (eV)]]-Table3[[#This Row],[Efn (eV)]]</f>
        <v>0.21275883520749794</v>
      </c>
      <c r="P269" s="23">
        <f>Table3[[#This Row],[Ev (eV)]]-Table3[[#This Row],[Efp (eV)]]</f>
        <v>-0.91378724275706102</v>
      </c>
      <c r="R269" s="30">
        <v>8016780633876790</v>
      </c>
      <c r="S269" s="30">
        <v>0.64409852304408099</v>
      </c>
    </row>
    <row r="270" spans="2:19">
      <c r="B270" s="25">
        <v>8016780633876790</v>
      </c>
      <c r="C270" s="25">
        <v>3.8312830998975199E-3</v>
      </c>
      <c r="E270" s="25">
        <v>8016780633876790</v>
      </c>
      <c r="F270" s="25">
        <v>1.1264802665146301</v>
      </c>
      <c r="H270" s="19">
        <v>8016780633876790</v>
      </c>
      <c r="I270" s="19">
        <v>0.56221906385174003</v>
      </c>
      <c r="J270" s="23">
        <v>0.350409755355238</v>
      </c>
      <c r="K270" s="23">
        <v>-0.56426120266289104</v>
      </c>
      <c r="L270" s="23">
        <v>0.35040926877621298</v>
      </c>
      <c r="N270" s="19">
        <v>8016780633876790</v>
      </c>
      <c r="O270" s="19">
        <f>Table3[[#This Row],[Ec (eV)]]-Table3[[#This Row],[Efn (eV)]]</f>
        <v>0.21180930849650204</v>
      </c>
      <c r="P270" s="23">
        <f>Table3[[#This Row],[Ev (eV)]]-Table3[[#This Row],[Efp (eV)]]</f>
        <v>-0.91467047143910407</v>
      </c>
      <c r="R270" s="30">
        <v>8317637711026740</v>
      </c>
      <c r="S270" s="30">
        <v>0.62319382394467804</v>
      </c>
    </row>
    <row r="271" spans="2:19">
      <c r="B271" s="25">
        <v>8317637711026740</v>
      </c>
      <c r="C271" s="25">
        <v>3.8986817881514102E-3</v>
      </c>
      <c r="E271" s="25">
        <v>8317637711026740</v>
      </c>
      <c r="F271" s="25">
        <v>1.1264128678263701</v>
      </c>
      <c r="H271" s="19">
        <v>8317637711026740</v>
      </c>
      <c r="I271" s="19">
        <v>0.56218717669851204</v>
      </c>
      <c r="J271" s="23">
        <v>0.35132728732216101</v>
      </c>
      <c r="K271" s="23">
        <v>-0.56422569112786503</v>
      </c>
      <c r="L271" s="23">
        <v>0.35132680074009598</v>
      </c>
      <c r="N271" s="19">
        <v>8317637711026740</v>
      </c>
      <c r="O271" s="19">
        <f>Table3[[#This Row],[Ec (eV)]]-Table3[[#This Row],[Efn (eV)]]</f>
        <v>0.21085988937635103</v>
      </c>
      <c r="P271" s="23">
        <f>Table3[[#This Row],[Ev (eV)]]-Table3[[#This Row],[Efp (eV)]]</f>
        <v>-0.91555249186796095</v>
      </c>
      <c r="R271" s="30">
        <v>8629785477669710</v>
      </c>
      <c r="S271" s="30">
        <v>0.60301974134199798</v>
      </c>
    </row>
    <row r="272" spans="2:19">
      <c r="B272" s="25">
        <v>8629785477669710</v>
      </c>
      <c r="C272" s="25">
        <v>3.9671970197085399E-3</v>
      </c>
      <c r="E272" s="25">
        <v>8629785477669710</v>
      </c>
      <c r="F272" s="25">
        <v>1.12634435259482</v>
      </c>
      <c r="H272" s="19">
        <v>8629785477669710</v>
      </c>
      <c r="I272" s="19">
        <v>0.56215479298103399</v>
      </c>
      <c r="J272" s="23">
        <v>0.35224421117895899</v>
      </c>
      <c r="K272" s="23">
        <v>-0.56418955961378703</v>
      </c>
      <c r="L272" s="23">
        <v>0.35224372459350101</v>
      </c>
      <c r="N272" s="19">
        <v>8629785477669710</v>
      </c>
      <c r="O272" s="19">
        <f>Table3[[#This Row],[Ec (eV)]]-Table3[[#This Row],[Efn (eV)]]</f>
        <v>0.209910581802075</v>
      </c>
      <c r="P272" s="23">
        <f>Table3[[#This Row],[Ev (eV)]]-Table3[[#This Row],[Efp (eV)]]</f>
        <v>-0.91643328420728798</v>
      </c>
      <c r="R272" s="30">
        <v>8953647655495920</v>
      </c>
      <c r="S272" s="30">
        <v>0.58355010748987901</v>
      </c>
    </row>
    <row r="273" spans="2:19">
      <c r="B273" s="25">
        <v>8953647655495920</v>
      </c>
      <c r="C273" s="25">
        <v>4.0368448185375896E-3</v>
      </c>
      <c r="E273" s="25">
        <v>8953647655495920</v>
      </c>
      <c r="F273" s="25">
        <v>1.12627470479599</v>
      </c>
      <c r="H273" s="19">
        <v>8953647655495920</v>
      </c>
      <c r="I273" s="19">
        <v>0.56212190665999895</v>
      </c>
      <c r="J273" s="23">
        <v>0.35316051678916299</v>
      </c>
      <c r="K273" s="23">
        <v>-0.56415279813599195</v>
      </c>
      <c r="L273" s="23">
        <v>0.35316003019991798</v>
      </c>
      <c r="N273" s="19">
        <v>8953647655495920</v>
      </c>
      <c r="O273" s="19">
        <f>Table3[[#This Row],[Ec (eV)]]-Table3[[#This Row],[Efn (eV)]]</f>
        <v>0.20896138987083596</v>
      </c>
      <c r="P273" s="23">
        <f>Table3[[#This Row],[Ev (eV)]]-Table3[[#This Row],[Efp (eV)]]</f>
        <v>-0.91731282833590999</v>
      </c>
      <c r="R273" s="30">
        <v>9289663867799320</v>
      </c>
      <c r="S273" s="30">
        <v>0.56475969831042006</v>
      </c>
    </row>
    <row r="274" spans="2:19">
      <c r="B274" s="25">
        <v>9289663867799320</v>
      </c>
      <c r="C274" s="25">
        <v>4.1076413492060803E-3</v>
      </c>
      <c r="E274" s="25">
        <v>9289663867799320</v>
      </c>
      <c r="F274" s="25">
        <v>1.1262039082653199</v>
      </c>
      <c r="H274" s="19">
        <v>9289663867799320</v>
      </c>
      <c r="I274" s="19">
        <v>0.56208851168122498</v>
      </c>
      <c r="J274" s="23">
        <v>0.35407619385443001</v>
      </c>
      <c r="K274" s="23">
        <v>-0.56411539658409804</v>
      </c>
      <c r="L274" s="23">
        <v>0.35407570726095799</v>
      </c>
      <c r="N274" s="19">
        <v>9289663867799320</v>
      </c>
      <c r="O274" s="19">
        <f>Table3[[#This Row],[Ec (eV)]]-Table3[[#This Row],[Efn (eV)]]</f>
        <v>0.20801231782679497</v>
      </c>
      <c r="P274" s="23">
        <f>Table3[[#This Row],[Ev (eV)]]-Table3[[#This Row],[Efp (eV)]]</f>
        <v>-0.91819110384505609</v>
      </c>
      <c r="R274" s="30">
        <v>9638290236239700</v>
      </c>
      <c r="S274" s="30">
        <v>0.546624199291327</v>
      </c>
    </row>
    <row r="275" spans="2:19">
      <c r="B275" s="25">
        <v>9638290236239700</v>
      </c>
      <c r="C275" s="25">
        <v>4.1796029146220597E-3</v>
      </c>
      <c r="E275" s="25">
        <v>9638290236239700</v>
      </c>
      <c r="F275" s="25">
        <v>1.1261319466999</v>
      </c>
      <c r="H275" s="19">
        <v>9638290236239700</v>
      </c>
      <c r="I275" s="19">
        <v>0.56205460197784796</v>
      </c>
      <c r="J275" s="23">
        <v>0.35499123191173798</v>
      </c>
      <c r="K275" s="23">
        <v>-0.56407734472205895</v>
      </c>
      <c r="L275" s="23">
        <v>0.35499074531354802</v>
      </c>
      <c r="N275" s="19">
        <v>9638290236239700</v>
      </c>
      <c r="O275" s="19">
        <f>Table3[[#This Row],[Ec (eV)]]-Table3[[#This Row],[Efn (eV)]]</f>
        <v>0.20706337006610998</v>
      </c>
      <c r="P275" s="23">
        <f>Table3[[#This Row],[Ev (eV)]]-Table3[[#This Row],[Efp (eV)]]</f>
        <v>-0.91906809003560697</v>
      </c>
      <c r="R275" s="30">
        <v>1E+16</v>
      </c>
      <c r="S275" s="30">
        <v>0.52912017261653499</v>
      </c>
    </row>
    <row r="276" spans="2:19">
      <c r="B276" s="25">
        <v>1E+16</v>
      </c>
      <c r="C276" s="25">
        <v>4.25274595360009E-3</v>
      </c>
      <c r="E276" s="25">
        <v>1E+16</v>
      </c>
      <c r="F276" s="25">
        <v>1.12605880366092</v>
      </c>
      <c r="H276" s="19">
        <v>1E+16</v>
      </c>
      <c r="I276" s="19">
        <v>0.56202017147259098</v>
      </c>
      <c r="J276" s="23">
        <v>0.35590562033049999</v>
      </c>
      <c r="K276" s="23">
        <v>-0.56403863218833805</v>
      </c>
      <c r="L276" s="23">
        <v>0.35590513372704302</v>
      </c>
      <c r="N276" s="19">
        <v>1E+16</v>
      </c>
      <c r="O276" s="19">
        <f>Table3[[#This Row],[Ec (eV)]]-Table3[[#This Row],[Efn (eV)]]</f>
        <v>0.20611455114209098</v>
      </c>
      <c r="P276" s="23">
        <f>Table3[[#This Row],[Ev (eV)]]-Table3[[#This Row],[Efp (eV)]]</f>
        <v>-0.91994376591538107</v>
      </c>
      <c r="R276" s="30">
        <v>1.03752841581801E+16</v>
      </c>
      <c r="S276" s="30">
        <v>0.51222502548548399</v>
      </c>
    </row>
    <row r="277" spans="2:19">
      <c r="B277" s="25">
        <v>1.03752841581801E+16</v>
      </c>
      <c r="C277" s="25">
        <v>4.3270870382452597E-3</v>
      </c>
      <c r="E277" s="25">
        <v>1.03752841581801E+16</v>
      </c>
      <c r="F277" s="25">
        <v>1.12598446257628</v>
      </c>
      <c r="H277" s="19">
        <v>1.03752841581801E+16</v>
      </c>
      <c r="I277" s="19">
        <v>0.56198521408010704</v>
      </c>
      <c r="J277" s="23">
        <v>0.35681934830960099</v>
      </c>
      <c r="K277" s="23">
        <v>-0.563999248496177</v>
      </c>
      <c r="L277" s="23">
        <v>0.356818861700264</v>
      </c>
      <c r="N277" s="19">
        <v>1.03752841581801E+16</v>
      </c>
      <c r="O277" s="19">
        <f>Table3[[#This Row],[Ec (eV)]]-Table3[[#This Row],[Efn (eV)]]</f>
        <v>0.20516586577050605</v>
      </c>
      <c r="P277" s="23">
        <f>Table3[[#This Row],[Ev (eV)]]-Table3[[#This Row],[Efp (eV)]]</f>
        <v>-0.920818110196441</v>
      </c>
      <c r="R277" s="30">
        <v>1.07646521362983E+16</v>
      </c>
      <c r="S277" s="30">
        <v>0.49591697957806702</v>
      </c>
    </row>
    <row r="278" spans="2:19">
      <c r="B278" s="25">
        <v>1.07646521362983E+16</v>
      </c>
      <c r="C278" s="25">
        <v>4.4026428711487703E-3</v>
      </c>
      <c r="E278" s="25">
        <v>1.07646521362983E+16</v>
      </c>
      <c r="F278" s="25">
        <v>1.1259089067433801</v>
      </c>
      <c r="H278" s="19">
        <v>1.07646521362983E+16</v>
      </c>
      <c r="I278" s="19">
        <v>0.56194972370938301</v>
      </c>
      <c r="J278" s="23">
        <v>0.35773240487434699</v>
      </c>
      <c r="K278" s="23">
        <v>-0.56395918303399695</v>
      </c>
      <c r="L278" s="23">
        <v>0.35773191825844802</v>
      </c>
      <c r="N278" s="19">
        <v>1.07646521362983E+16</v>
      </c>
      <c r="O278" s="19">
        <f>Table3[[#This Row],[Ec (eV)]]-Table3[[#This Row],[Efn (eV)]]</f>
        <v>0.20421731883503602</v>
      </c>
      <c r="P278" s="23">
        <f>Table3[[#This Row],[Ev (eV)]]-Table3[[#This Row],[Efp (eV)]]</f>
        <v>-0.92169110129244491</v>
      </c>
      <c r="R278" s="30">
        <v>1.11686324778056E+16</v>
      </c>
      <c r="S278" s="30">
        <v>0.48017504162383101</v>
      </c>
    </row>
    <row r="279" spans="2:19">
      <c r="B279" s="25">
        <v>1.11686324778056E+16</v>
      </c>
      <c r="C279" s="25">
        <v>4.4794302823884698E-3</v>
      </c>
      <c r="E279" s="25">
        <v>1.11686324778056E+16</v>
      </c>
      <c r="F279" s="25">
        <v>1.1258321193321399</v>
      </c>
      <c r="H279" s="19">
        <v>1.11686324778056E+16</v>
      </c>
      <c r="I279" s="19">
        <v>0.56191369426622595</v>
      </c>
      <c r="J279" s="23">
        <v>0.35864477887332902</v>
      </c>
      <c r="K279" s="23">
        <v>-0.56391842506591405</v>
      </c>
      <c r="L279" s="23">
        <v>0.35864429225010502</v>
      </c>
      <c r="N279" s="19">
        <v>1.11686324778056E+16</v>
      </c>
      <c r="O279" s="19">
        <f>Table3[[#This Row],[Ec (eV)]]-Table3[[#This Row],[Efn (eV)]]</f>
        <v>0.20326891539289693</v>
      </c>
      <c r="P279" s="23">
        <f>Table3[[#This Row],[Ev (eV)]]-Table3[[#This Row],[Efp (eV)]]</f>
        <v>-0.92256271731601913</v>
      </c>
      <c r="R279" s="30">
        <v>1.15877735615512E+16</v>
      </c>
      <c r="S279" s="30">
        <v>0.46497897503547297</v>
      </c>
    </row>
    <row r="280" spans="2:19">
      <c r="B280" s="25">
        <v>1.15877735615512E+16</v>
      </c>
      <c r="C280" s="25">
        <v>4.5574662263276099E-3</v>
      </c>
      <c r="E280" s="25">
        <v>1.15877735615512E+16</v>
      </c>
      <c r="F280" s="25">
        <v>1.1257540833882</v>
      </c>
      <c r="H280" s="19">
        <v>1.15877735615512E+16</v>
      </c>
      <c r="I280" s="19">
        <v>0.561877119655803</v>
      </c>
      <c r="J280" s="23">
        <v>0.359556458975195</v>
      </c>
      <c r="K280" s="23">
        <v>-0.56387696373239904</v>
      </c>
      <c r="L280" s="23">
        <v>0.35955597234379599</v>
      </c>
      <c r="N280" s="19">
        <v>1.15877735615512E+16</v>
      </c>
      <c r="O280" s="19">
        <f>Table3[[#This Row],[Ec (eV)]]-Table3[[#This Row],[Efn (eV)]]</f>
        <v>0.202320660680608</v>
      </c>
      <c r="P280" s="23">
        <f>Table3[[#This Row],[Ev (eV)]]-Table3[[#This Row],[Efp (eV)]]</f>
        <v>-0.92343293607619503</v>
      </c>
      <c r="R280" s="30">
        <v>1.20226443461741E+16</v>
      </c>
      <c r="S280" s="30">
        <v>0.45030927256812497</v>
      </c>
    </row>
    <row r="281" spans="2:19">
      <c r="B281" s="25">
        <v>1.20226443461741E+16</v>
      </c>
      <c r="C281" s="25">
        <v>4.6367677782048703E-3</v>
      </c>
      <c r="E281" s="25">
        <v>1.20226443461741E+16</v>
      </c>
      <c r="F281" s="25">
        <v>1.12567478183632</v>
      </c>
      <c r="H281" s="19">
        <v>1.20226443461741E+16</v>
      </c>
      <c r="I281" s="19">
        <v>0.56183999378525495</v>
      </c>
      <c r="J281" s="23">
        <v>0.36046743366532502</v>
      </c>
      <c r="K281" s="23">
        <v>-0.56383478805106901</v>
      </c>
      <c r="L281" s="23">
        <v>0.36046694702480198</v>
      </c>
      <c r="N281" s="19">
        <v>1.20226443461741E+16</v>
      </c>
      <c r="O281" s="19">
        <f>Table3[[#This Row],[Ec (eV)]]-Table3[[#This Row],[Efn (eV)]]</f>
        <v>0.20137256011992993</v>
      </c>
      <c r="P281" s="23">
        <f>Table3[[#This Row],[Ev (eV)]]-Table3[[#This Row],[Efp (eV)]]</f>
        <v>-0.92430173507587099</v>
      </c>
      <c r="R281" s="30">
        <v>1.24738351424294E+16</v>
      </c>
      <c r="S281" s="30">
        <v>0.43614712996738803</v>
      </c>
    </row>
    <row r="282" spans="2:19">
      <c r="B282" s="25">
        <v>1.24738351424294E+16</v>
      </c>
      <c r="C282" s="25">
        <v>4.7173521305081999E-3</v>
      </c>
      <c r="E282" s="25">
        <v>1.24738351424294E+16</v>
      </c>
      <c r="F282" s="25">
        <v>1.12559419748402</v>
      </c>
      <c r="H282" s="19">
        <v>1.24738351424294E+16</v>
      </c>
      <c r="I282" s="19">
        <v>0.56180231056637597</v>
      </c>
      <c r="J282" s="23">
        <v>0.36137769124240499</v>
      </c>
      <c r="K282" s="23">
        <v>-0.56379188691764504</v>
      </c>
      <c r="L282" s="23">
        <v>0.36137720459169898</v>
      </c>
      <c r="N282" s="19">
        <v>1.24738351424294E+16</v>
      </c>
      <c r="O282" s="19">
        <f>Table3[[#This Row],[Ec (eV)]]-Table3[[#This Row],[Efn (eV)]]</f>
        <v>0.20042461932397099</v>
      </c>
      <c r="P282" s="23">
        <f>Table3[[#This Row],[Ev (eV)]]-Table3[[#This Row],[Efp (eV)]]</f>
        <v>-0.92516909150934401</v>
      </c>
      <c r="R282" s="30">
        <v>1.29419584144998E+16</v>
      </c>
      <c r="S282" s="30">
        <v>0.42247442057026902</v>
      </c>
    </row>
    <row r="283" spans="2:19">
      <c r="B283" s="25">
        <v>1.29419584144998E+16</v>
      </c>
      <c r="C283" s="25">
        <v>4.7992365891255297E-3</v>
      </c>
      <c r="E283" s="25">
        <v>1.29419584144998E+16</v>
      </c>
      <c r="F283" s="25">
        <v>1.1255123130253999</v>
      </c>
      <c r="H283" s="19">
        <v>1.29419584144998E+16</v>
      </c>
      <c r="I283" s="19">
        <v>0.56176406391834199</v>
      </c>
      <c r="J283" s="23">
        <v>0.36228721981490303</v>
      </c>
      <c r="K283" s="23">
        <v>-0.56374824910706101</v>
      </c>
      <c r="L283" s="23">
        <v>0.362286733152833</v>
      </c>
      <c r="N283" s="19">
        <v>1.29419584144998E+16</v>
      </c>
      <c r="O283" s="19">
        <f>Table3[[#This Row],[Ec (eV)]]-Table3[[#This Row],[Efn (eV)]]</f>
        <v>0.19947684410343897</v>
      </c>
      <c r="P283" s="23">
        <f>Table3[[#This Row],[Ev (eV)]]-Table3[[#This Row],[Efp (eV)]]</f>
        <v>-0.926034982259894</v>
      </c>
      <c r="R283" s="30">
        <v>1.34276496113786E+16</v>
      </c>
      <c r="S283" s="30">
        <v>0.40927367082463501</v>
      </c>
    </row>
    <row r="284" spans="2:19">
      <c r="B284" s="25">
        <v>1.34276496113786E+16</v>
      </c>
      <c r="C284" s="25">
        <v>4.8824385692641803E-3</v>
      </c>
      <c r="E284" s="25">
        <v>1.34276496113786E+16</v>
      </c>
      <c r="F284" s="25">
        <v>1.1254291110452601</v>
      </c>
      <c r="H284" s="19">
        <v>1.34276496113786E+16</v>
      </c>
      <c r="I284" s="19">
        <v>0.56172524777051103</v>
      </c>
      <c r="J284" s="23">
        <v>0.36319600729742901</v>
      </c>
      <c r="K284" s="23">
        <v>-0.56370386327475297</v>
      </c>
      <c r="L284" s="23">
        <v>0.36319552062267602</v>
      </c>
      <c r="N284" s="19">
        <v>1.34276496113786E+16</v>
      </c>
      <c r="O284" s="19">
        <f>Table3[[#This Row],[Ec (eV)]]-Table3[[#This Row],[Efn (eV)]]</f>
        <v>0.19852924047308201</v>
      </c>
      <c r="P284" s="23">
        <f>Table3[[#This Row],[Ev (eV)]]-Table3[[#This Row],[Efp (eV)]]</f>
        <v>-0.92689938389742899</v>
      </c>
      <c r="R284" s="30">
        <v>1.3931568029453E+16</v>
      </c>
      <c r="S284" s="30">
        <v>0.39652803669393299</v>
      </c>
    </row>
    <row r="285" spans="2:19">
      <c r="B285" s="25">
        <v>1.3931568029453E+16</v>
      </c>
      <c r="C285" s="25">
        <v>4.9669755911313802E-3</v>
      </c>
      <c r="E285" s="25">
        <v>1.3931568029453E+16</v>
      </c>
      <c r="F285" s="25">
        <v>1.1253445740233901</v>
      </c>
      <c r="H285" s="19">
        <v>1.3931568029453E+16</v>
      </c>
      <c r="I285" s="19">
        <v>0.561685856065267</v>
      </c>
      <c r="J285" s="23">
        <v>0.36410404140698499</v>
      </c>
      <c r="K285" s="23">
        <v>-0.56365871795813005</v>
      </c>
      <c r="L285" s="23">
        <v>0.36410355471807698</v>
      </c>
      <c r="N285" s="19">
        <v>1.3931568029453E+16</v>
      </c>
      <c r="O285" s="19">
        <f>Table3[[#This Row],[Ec (eV)]]-Table3[[#This Row],[Efn (eV)]]</f>
        <v>0.19758181465828201</v>
      </c>
      <c r="P285" s="23">
        <f>Table3[[#This Row],[Ev (eV)]]-Table3[[#This Row],[Efp (eV)]]</f>
        <v>-0.92776227267620703</v>
      </c>
      <c r="R285" s="30">
        <v>1.44543977074593E+16</v>
      </c>
      <c r="S285" s="30">
        <v>0.38422128091513302</v>
      </c>
    </row>
    <row r="286" spans="2:19">
      <c r="B286" s="25">
        <v>1.44543977074593E+16</v>
      </c>
      <c r="C286" s="25">
        <v>5.0528652753678502E-3</v>
      </c>
      <c r="E286" s="25">
        <v>1.44543977074593E+16</v>
      </c>
      <c r="F286" s="25">
        <v>1.1252586843391601</v>
      </c>
      <c r="H286" s="19">
        <v>1.44543977074593E+16</v>
      </c>
      <c r="I286" s="19">
        <v>0.56164588276091898</v>
      </c>
      <c r="J286" s="23">
        <v>0.36501130965909701</v>
      </c>
      <c r="K286" s="23">
        <v>-0.56361280157824201</v>
      </c>
      <c r="L286" s="23">
        <v>0.36501082295439502</v>
      </c>
      <c r="N286" s="19">
        <v>1.44543977074593E+16</v>
      </c>
      <c r="O286" s="19">
        <f>Table3[[#This Row],[Ec (eV)]]-Table3[[#This Row],[Efn (eV)]]</f>
        <v>0.19663457310182197</v>
      </c>
      <c r="P286" s="23">
        <f>Table3[[#This Row],[Ev (eV)]]-Table3[[#This Row],[Efp (eV)]]</f>
        <v>-0.92862362453263703</v>
      </c>
      <c r="R286" s="30">
        <v>1.49968483550237E+16</v>
      </c>
      <c r="S286" s="30">
        <v>0.372337751079096</v>
      </c>
    </row>
    <row r="287" spans="2:19">
      <c r="B287" s="25">
        <v>1.49968483550237E+16</v>
      </c>
      <c r="C287" s="25">
        <v>5.1401253382255497E-3</v>
      </c>
      <c r="E287" s="25">
        <v>1.49968483550237E+16</v>
      </c>
      <c r="F287" s="25">
        <v>1.1251714242763</v>
      </c>
      <c r="H287" s="19">
        <v>1.49968483550237E+16</v>
      </c>
      <c r="I287" s="19">
        <v>0.56160532183464595</v>
      </c>
      <c r="J287" s="23">
        <v>0.36591779936382701</v>
      </c>
      <c r="K287" s="23">
        <v>-0.56356610244165695</v>
      </c>
      <c r="L287" s="23">
        <v>0.36591731264149902</v>
      </c>
      <c r="N287" s="19">
        <v>1.49968483550237E+16</v>
      </c>
      <c r="O287" s="19">
        <f>Table3[[#This Row],[Ec (eV)]]-Table3[[#This Row],[Efn (eV)]]</f>
        <v>0.19568752247081894</v>
      </c>
      <c r="P287" s="23">
        <f>Table3[[#This Row],[Ev (eV)]]-Table3[[#This Row],[Efp (eV)]]</f>
        <v>-0.92948341508315591</v>
      </c>
      <c r="R287" s="30">
        <v>1.55596563160507E+16</v>
      </c>
      <c r="S287" s="30">
        <v>0.36086235850355503</v>
      </c>
    </row>
    <row r="288" spans="2:19">
      <c r="B288" s="25">
        <v>1.55596563160507E+16</v>
      </c>
      <c r="C288" s="25">
        <v>5.2287735864815299E-3</v>
      </c>
      <c r="E288" s="25">
        <v>1.55596563160507E+16</v>
      </c>
      <c r="F288" s="25">
        <v>1.12508277602804</v>
      </c>
      <c r="H288" s="19">
        <v>1.55596563160507E+16</v>
      </c>
      <c r="I288" s="19">
        <v>0.56156416728548098</v>
      </c>
      <c r="J288" s="23">
        <v>0.36682349762165101</v>
      </c>
      <c r="K288" s="23">
        <v>-0.56351860874256599</v>
      </c>
      <c r="L288" s="23">
        <v>0.36682301087965502</v>
      </c>
      <c r="N288" s="19">
        <v>1.55596563160507E+16</v>
      </c>
      <c r="O288" s="19">
        <f>Table3[[#This Row],[Ec (eV)]]-Table3[[#This Row],[Efn (eV)]]</f>
        <v>0.19474066966382997</v>
      </c>
      <c r="P288" s="23">
        <f>Table3[[#This Row],[Ev (eV)]]-Table3[[#This Row],[Efp (eV)]]</f>
        <v>-0.93034161962222095</v>
      </c>
      <c r="R288" s="30">
        <v>1.61435855682648E+16</v>
      </c>
      <c r="S288" s="30">
        <v>0.34978055787010798</v>
      </c>
    </row>
    <row r="289" spans="2:19">
      <c r="B289" s="25">
        <v>1.61435855682648E+16</v>
      </c>
      <c r="C289" s="25">
        <v>5.3188279120780996E-3</v>
      </c>
      <c r="E289" s="25">
        <v>1.61435855682648E+16</v>
      </c>
      <c r="F289" s="25">
        <v>1.12499272170245</v>
      </c>
      <c r="H289" s="19">
        <v>1.61435855682648E+16</v>
      </c>
      <c r="I289" s="19">
        <v>0.56152241313732998</v>
      </c>
      <c r="J289" s="23">
        <v>0.36772839131920898</v>
      </c>
      <c r="K289" s="23">
        <v>-0.56347030856512104</v>
      </c>
      <c r="L289" s="23">
        <v>0.36772790455526599</v>
      </c>
      <c r="N289" s="19">
        <v>1.61435855682648E+16</v>
      </c>
      <c r="O289" s="19">
        <f>Table3[[#This Row],[Ec (eV)]]-Table3[[#This Row],[Efn (eV)]]</f>
        <v>0.193794021818121</v>
      </c>
      <c r="P289" s="23">
        <f>Table3[[#This Row],[Ev (eV)]]-Table3[[#This Row],[Efp (eV)]]</f>
        <v>-0.93119821312038709</v>
      </c>
      <c r="R289" s="30">
        <v>1.67494287602644E+16</v>
      </c>
      <c r="S289" s="30">
        <v>0.33907832759752599</v>
      </c>
    </row>
    <row r="290" spans="2:19">
      <c r="B290" s="25">
        <v>1.67494287602644E+16</v>
      </c>
      <c r="C290" s="25">
        <v>5.4103062864806597E-3</v>
      </c>
      <c r="E290" s="25">
        <v>1.67494287602644E+16</v>
      </c>
      <c r="F290" s="25">
        <v>1.1249012433280401</v>
      </c>
      <c r="H290" s="19">
        <v>1.67494287602644E+16</v>
      </c>
      <c r="I290" s="19">
        <v>0.56148005344202201</v>
      </c>
      <c r="J290" s="23">
        <v>0.36863246712491399</v>
      </c>
      <c r="K290" s="23">
        <v>-0.56342118988602596</v>
      </c>
      <c r="L290" s="23">
        <v>0.36863198033648498</v>
      </c>
      <c r="N290" s="19">
        <v>1.67494287602644E+16</v>
      </c>
      <c r="O290" s="19">
        <f>Table3[[#This Row],[Ec (eV)]]-Table3[[#This Row],[Efn (eV)]]</f>
        <v>0.19284758631710802</v>
      </c>
      <c r="P290" s="23">
        <f>Table3[[#This Row],[Ev (eV)]]-Table3[[#This Row],[Efp (eV)]]</f>
        <v>-0.932053170222511</v>
      </c>
      <c r="R290" s="30">
        <v>1.73780082874937E+16</v>
      </c>
      <c r="S290" s="30">
        <v>0.32874215092481401</v>
      </c>
    </row>
    <row r="291" spans="2:19">
      <c r="B291" s="25">
        <v>1.73780082874937E+16</v>
      </c>
      <c r="C291" s="25">
        <v>5.5032267547428099E-3</v>
      </c>
      <c r="E291" s="25">
        <v>1.73780082874937E+16</v>
      </c>
      <c r="F291" s="25">
        <v>1.1248083228597801</v>
      </c>
      <c r="H291" s="19">
        <v>1.73780082874937E+16</v>
      </c>
      <c r="I291" s="19">
        <v>0.56143708228237899</v>
      </c>
      <c r="J291" s="23">
        <v>0.36953571148442099</v>
      </c>
      <c r="K291" s="23">
        <v>-0.56337124057740695</v>
      </c>
      <c r="L291" s="23">
        <v>0.36953522466867</v>
      </c>
      <c r="N291" s="19">
        <v>1.73780082874937E+16</v>
      </c>
      <c r="O291" s="19">
        <f>Table3[[#This Row],[Ec (eV)]]-Table3[[#This Row],[Efn (eV)]]</f>
        <v>0.19190137079795799</v>
      </c>
      <c r="P291" s="23">
        <f>Table3[[#This Row],[Ev (eV)]]-Table3[[#This Row],[Efp (eV)]]</f>
        <v>-0.93290646524607701</v>
      </c>
      <c r="R291" s="30">
        <v>1.80301774085956E+16</v>
      </c>
      <c r="S291" s="30">
        <v>0.31875899767828297</v>
      </c>
    </row>
    <row r="292" spans="2:19">
      <c r="B292" s="25">
        <v>1.80301774085956E+16</v>
      </c>
      <c r="C292" s="25">
        <v>5.5976074292691403E-3</v>
      </c>
      <c r="E292" s="25">
        <v>1.80301774085956E+16</v>
      </c>
      <c r="F292" s="25">
        <v>1.1247139421852601</v>
      </c>
      <c r="H292" s="19">
        <v>1.80301774085956E+16</v>
      </c>
      <c r="I292" s="19">
        <v>0.56139349377530301</v>
      </c>
      <c r="J292" s="23">
        <v>0.37043811061594001</v>
      </c>
      <c r="K292" s="23">
        <v>-0.56332044840995699</v>
      </c>
      <c r="L292" s="23">
        <v>0.37043762376970601</v>
      </c>
      <c r="N292" s="19">
        <v>1.80301774085956E+16</v>
      </c>
      <c r="O292" s="19">
        <f>Table3[[#This Row],[Ec (eV)]]-Table3[[#This Row],[Efn (eV)]]</f>
        <v>0.190955383159363</v>
      </c>
      <c r="P292" s="23">
        <f>Table3[[#This Row],[Ev (eV)]]-Table3[[#This Row],[Efp (eV)]]</f>
        <v>-0.933758072179663</v>
      </c>
      <c r="R292" s="30">
        <v>1.8706821403658E+16</v>
      </c>
      <c r="S292" s="30">
        <v>0.30911630669795997</v>
      </c>
    </row>
    <row r="293" spans="2:19">
      <c r="B293" s="25">
        <v>1.8706821403658E+16</v>
      </c>
      <c r="C293" s="25">
        <v>5.6934664832646604E-3</v>
      </c>
      <c r="E293" s="25">
        <v>1.8706821403658E+16</v>
      </c>
      <c r="F293" s="25">
        <v>1.12461808313126</v>
      </c>
      <c r="H293" s="19">
        <v>1.8706821403658E+16</v>
      </c>
      <c r="I293" s="19">
        <v>0.56134928207486201</v>
      </c>
      <c r="J293" s="23">
        <v>0.37133965050540302</v>
      </c>
      <c r="K293" s="23">
        <v>-0.56326880105640298</v>
      </c>
      <c r="L293" s="23">
        <v>0.37133916362516001</v>
      </c>
      <c r="N293" s="19">
        <v>1.8706821403658E+16</v>
      </c>
      <c r="O293" s="19">
        <f>Table3[[#This Row],[Ec (eV)]]-Table3[[#This Row],[Efn (eV)]]</f>
        <v>0.19000963156945899</v>
      </c>
      <c r="P293" s="23">
        <f>Table3[[#This Row],[Ev (eV)]]-Table3[[#This Row],[Efp (eV)]]</f>
        <v>-0.93460796468156304</v>
      </c>
      <c r="R293" s="30">
        <v>1.94088587759277E+16</v>
      </c>
      <c r="S293" s="30">
        <v>0.29980196889944899</v>
      </c>
    </row>
    <row r="294" spans="2:19">
      <c r="B294" s="25">
        <v>1.94088587759277E+16</v>
      </c>
      <c r="C294" s="25">
        <v>5.7908221438601202E-3</v>
      </c>
      <c r="E294" s="25">
        <v>1.94088587759277E+16</v>
      </c>
      <c r="F294" s="25">
        <v>1.1245207274706599</v>
      </c>
      <c r="H294" s="19">
        <v>1.94088587759277E+16</v>
      </c>
      <c r="I294" s="19">
        <v>0.56130444137538105</v>
      </c>
      <c r="J294" s="23">
        <v>0.37224031690145898</v>
      </c>
      <c r="K294" s="23">
        <v>-0.56321628609528795</v>
      </c>
      <c r="L294" s="23">
        <v>0.37223982998327498</v>
      </c>
      <c r="N294" s="19">
        <v>1.94088587759277E+16</v>
      </c>
      <c r="O294" s="19">
        <f>Table3[[#This Row],[Ec (eV)]]-Table3[[#This Row],[Efn (eV)]]</f>
        <v>0.18906412447392207</v>
      </c>
      <c r="P294" s="23">
        <f>Table3[[#This Row],[Ev (eV)]]-Table3[[#This Row],[Efp (eV)]]</f>
        <v>-0.93545611607856294</v>
      </c>
      <c r="R294" s="30">
        <v>2.01372424986239E+16</v>
      </c>
      <c r="S294" s="30">
        <v>0.29080431094826098</v>
      </c>
    </row>
    <row r="295" spans="2:19">
      <c r="B295" s="25">
        <v>2.01372424986239E+16</v>
      </c>
      <c r="C295" s="25">
        <v>5.8896926849018203E-3</v>
      </c>
      <c r="E295" s="25">
        <v>2.01372424986239E+16</v>
      </c>
      <c r="F295" s="25">
        <v>1.12442185692962</v>
      </c>
      <c r="H295" s="19">
        <v>2.01372424986239E+16</v>
      </c>
      <c r="I295" s="19">
        <v>0.56125896591451596</v>
      </c>
      <c r="J295" s="23">
        <v>0.373140095310317</v>
      </c>
      <c r="K295" s="23">
        <v>-0.56316289101511097</v>
      </c>
      <c r="L295" s="23">
        <v>0.37313960834980697</v>
      </c>
      <c r="N295" s="19">
        <v>2.01372424986239E+16</v>
      </c>
      <c r="O295" s="19">
        <f>Table3[[#This Row],[Ec (eV)]]-Table3[[#This Row],[Efn (eV)]]</f>
        <v>0.18811887060419896</v>
      </c>
      <c r="P295" s="23">
        <f>Table3[[#This Row],[Ev (eV)]]-Table3[[#This Row],[Efp (eV)]]</f>
        <v>-0.93630249936491794</v>
      </c>
      <c r="R295" s="30">
        <v>2.08929613085404E+16</v>
      </c>
      <c r="S295" s="30">
        <v>0.28211207952449302</v>
      </c>
    </row>
    <row r="296" spans="2:19">
      <c r="B296" s="25">
        <v>2.08929613085404E+16</v>
      </c>
      <c r="C296" s="25">
        <v>5.9900964193932999E-3</v>
      </c>
      <c r="E296" s="25">
        <v>2.08929613085404E+16</v>
      </c>
      <c r="F296" s="25">
        <v>1.12432145319513</v>
      </c>
      <c r="H296" s="19">
        <v>2.08929613085404E+16</v>
      </c>
      <c r="I296" s="19">
        <v>0.56121284997629906</v>
      </c>
      <c r="J296" s="23">
        <v>0.37403897099040001</v>
      </c>
      <c r="K296" s="23">
        <v>-0.56310860321883704</v>
      </c>
      <c r="L296" s="23">
        <v>0.37403848398267397</v>
      </c>
      <c r="N296" s="19">
        <v>2.08929613085404E+16</v>
      </c>
      <c r="O296" s="19">
        <f>Table3[[#This Row],[Ec (eV)]]-Table3[[#This Row],[Efn (eV)]]</f>
        <v>0.18717387898589904</v>
      </c>
      <c r="P296" s="23">
        <f>Table3[[#This Row],[Ev (eV)]]-Table3[[#This Row],[Efp (eV)]]</f>
        <v>-0.93714708720151108</v>
      </c>
      <c r="R296" s="30">
        <v>2.16770410481968E+16</v>
      </c>
      <c r="S296" s="30">
        <v>0.27371442615645403</v>
      </c>
    </row>
    <row r="297" spans="2:19">
      <c r="B297" s="25">
        <v>2.16770410481968E+16</v>
      </c>
      <c r="C297" s="25">
        <v>6.0920516915770398E-3</v>
      </c>
      <c r="E297" s="25">
        <v>2.16770410481968E+16</v>
      </c>
      <c r="F297" s="25">
        <v>1.1242194979229501</v>
      </c>
      <c r="H297" s="19">
        <v>2.16770410481968E+16</v>
      </c>
      <c r="I297" s="19">
        <v>0.56116608789415301</v>
      </c>
      <c r="J297" s="23">
        <v>0.374936928946838</v>
      </c>
      <c r="K297" s="23">
        <v>-0.56305341002879905</v>
      </c>
      <c r="L297" s="23">
        <v>0.37493644188644298</v>
      </c>
      <c r="N297" s="19">
        <v>2.16770410481968E+16</v>
      </c>
      <c r="O297" s="19">
        <f>Table3[[#This Row],[Ec (eV)]]-Table3[[#This Row],[Efn (eV)]]</f>
        <v>0.18622915894731501</v>
      </c>
      <c r="P297" s="23">
        <f>Table3[[#This Row],[Ev (eV)]]-Table3[[#This Row],[Efp (eV)]]</f>
        <v>-0.93798985191524209</v>
      </c>
      <c r="R297" s="30">
        <v>2.24905460583578E+16</v>
      </c>
      <c r="S297" s="30">
        <v>0.26560089260270697</v>
      </c>
    </row>
    <row r="298" spans="2:19">
      <c r="B298" s="25">
        <v>2.24905460583578E+16</v>
      </c>
      <c r="C298" s="25">
        <v>6.1955768686422202E-3</v>
      </c>
      <c r="E298" s="25">
        <v>2.24905460583578E+16</v>
      </c>
      <c r="F298" s="25">
        <v>1.12411597274588</v>
      </c>
      <c r="H298" s="19">
        <v>2.24905460583578E+16</v>
      </c>
      <c r="I298" s="19">
        <v>0.56111867405385196</v>
      </c>
      <c r="J298" s="23">
        <v>0.37583395392576102</v>
      </c>
      <c r="K298" s="23">
        <v>-0.56299729869203397</v>
      </c>
      <c r="L298" s="23">
        <v>0.375833466806619</v>
      </c>
      <c r="N298" s="19">
        <v>2.24905460583578E+16</v>
      </c>
      <c r="O298" s="19">
        <f>Table3[[#This Row],[Ec (eV)]]-Table3[[#This Row],[Efn (eV)]]</f>
        <v>0.18528472012809094</v>
      </c>
      <c r="P298" s="23">
        <f>Table3[[#This Row],[Ev (eV)]]-Table3[[#This Row],[Efp (eV)]]</f>
        <v>-0.93883076549865296</v>
      </c>
      <c r="R298" s="30">
        <v>2.33345806228099E+16</v>
      </c>
      <c r="S298" s="30">
        <v>0.25776139676266302</v>
      </c>
    </row>
    <row r="299" spans="2:19">
      <c r="B299" s="25">
        <v>2.33345806228099E+16</v>
      </c>
      <c r="C299" s="25">
        <v>6.3006903320448797E-3</v>
      </c>
      <c r="E299" s="25">
        <v>2.33345806228099E+16</v>
      </c>
      <c r="F299" s="25">
        <v>1.12401085928248</v>
      </c>
      <c r="H299" s="19">
        <v>2.33345806228099E+16</v>
      </c>
      <c r="I299" s="19">
        <v>0.56107060289641797</v>
      </c>
      <c r="J299" s="23">
        <v>0.37673003040841502</v>
      </c>
      <c r="K299" s="23">
        <v>-0.56294025638606704</v>
      </c>
      <c r="L299" s="23">
        <v>0.37672954322374702</v>
      </c>
      <c r="N299" s="19">
        <v>2.33345806228099E+16</v>
      </c>
      <c r="O299" s="19">
        <f>Table3[[#This Row],[Ec (eV)]]-Table3[[#This Row],[Efn (eV)]]</f>
        <v>0.18434057248800295</v>
      </c>
      <c r="P299" s="23">
        <f>Table3[[#This Row],[Ev (eV)]]-Table3[[#This Row],[Efp (eV)]]</f>
        <v>-0.939669799609814</v>
      </c>
      <c r="R299" s="30">
        <v>2.42102904673618E+16</v>
      </c>
      <c r="S299" s="30">
        <v>0.25018621909660599</v>
      </c>
    </row>
    <row r="300" spans="2:19">
      <c r="B300" s="25">
        <v>2.42102904673618E+16</v>
      </c>
      <c r="C300" s="25">
        <v>6.4074104684259496E-3</v>
      </c>
      <c r="E300" s="25">
        <v>2.42102904673618E+16</v>
      </c>
      <c r="F300" s="25">
        <v>1.1239041391461</v>
      </c>
      <c r="H300" s="19">
        <v>2.42102904673618E+16</v>
      </c>
      <c r="I300" s="19">
        <v>0.56102186892093397</v>
      </c>
      <c r="J300" s="23">
        <v>0.37762514260507402</v>
      </c>
      <c r="K300" s="23">
        <v>-0.56288227022516901</v>
      </c>
      <c r="L300" s="23">
        <v>0.37762465534732498</v>
      </c>
      <c r="N300" s="19">
        <v>2.42102904673618E+16</v>
      </c>
      <c r="O300" s="19">
        <f>Table3[[#This Row],[Ec (eV)]]-Table3[[#This Row],[Efn (eV)]]</f>
        <v>0.18339672631585996</v>
      </c>
      <c r="P300" s="23">
        <f>Table3[[#This Row],[Ev (eV)]]-Table3[[#This Row],[Efp (eV)]]</f>
        <v>-0.94050692557249405</v>
      </c>
      <c r="R300" s="30">
        <v>2.51188643150957E+16</v>
      </c>
      <c r="S300" s="30">
        <v>0.24286598953675001</v>
      </c>
    </row>
    <row r="301" spans="2:19">
      <c r="B301" s="25">
        <v>2.51188643150957E+16</v>
      </c>
      <c r="C301" s="25">
        <v>6.5158353169562002E-3</v>
      </c>
      <c r="E301" s="25">
        <v>2.51188643150957E+16</v>
      </c>
      <c r="F301" s="25">
        <v>1.1237957142975701</v>
      </c>
      <c r="H301" s="19">
        <v>2.51188643150957E+16</v>
      </c>
      <c r="I301" s="19">
        <v>0.56097244047564898</v>
      </c>
      <c r="J301" s="23">
        <v>0.378519222616998</v>
      </c>
      <c r="K301" s="23">
        <v>-0.56282327382192399</v>
      </c>
      <c r="L301" s="23">
        <v>0.37851873607185499</v>
      </c>
      <c r="N301" s="19">
        <v>2.51188643150957E+16</v>
      </c>
      <c r="O301" s="19">
        <f>Table3[[#This Row],[Ec (eV)]]-Table3[[#This Row],[Efn (eV)]]</f>
        <v>0.18245321785865098</v>
      </c>
      <c r="P301" s="23">
        <f>Table3[[#This Row],[Ev (eV)]]-Table3[[#This Row],[Efp (eV)]]</f>
        <v>-0.94134200989377903</v>
      </c>
      <c r="R301" s="30">
        <v>2.60615354999888E+16</v>
      </c>
      <c r="S301" s="30">
        <v>0.235791674871519</v>
      </c>
    </row>
    <row r="302" spans="2:19">
      <c r="B302" s="25">
        <v>2.60615354999888E+16</v>
      </c>
      <c r="C302" s="25">
        <v>6.62583088214191E-3</v>
      </c>
      <c r="E302" s="25">
        <v>2.60615354999888E+16</v>
      </c>
      <c r="F302" s="25">
        <v>1.1236857187323801</v>
      </c>
      <c r="H302" s="19">
        <v>2.60615354999888E+16</v>
      </c>
      <c r="I302" s="19">
        <v>0.56092236262226602</v>
      </c>
      <c r="J302" s="23">
        <v>0.37941235282110802</v>
      </c>
      <c r="K302" s="23">
        <v>-0.56276335611012096</v>
      </c>
      <c r="L302" s="23">
        <v>0.37941186627718498</v>
      </c>
      <c r="N302" s="19">
        <v>2.60615354999888E+16</v>
      </c>
      <c r="O302" s="19">
        <f>Table3[[#This Row],[Ec (eV)]]-Table3[[#This Row],[Efn (eV)]]</f>
        <v>0.181510009801158</v>
      </c>
      <c r="P302" s="23">
        <f>Table3[[#This Row],[Ev (eV)]]-Table3[[#This Row],[Efp (eV)]]</f>
        <v>-0.94217522238730589</v>
      </c>
      <c r="R302" s="30">
        <v>2.70395836410884E+16</v>
      </c>
      <c r="S302" s="30">
        <v>0.22895456658598201</v>
      </c>
    </row>
    <row r="303" spans="2:19">
      <c r="B303" s="25">
        <v>2.70395836410884E+16</v>
      </c>
      <c r="C303" s="25">
        <v>6.7374888032291297E-3</v>
      </c>
      <c r="E303" s="25">
        <v>2.70395836410884E+16</v>
      </c>
      <c r="F303" s="25">
        <v>1.1235740608113001</v>
      </c>
      <c r="H303" s="19">
        <v>2.70395836410884E+16</v>
      </c>
      <c r="I303" s="19">
        <v>0.56087160568895</v>
      </c>
      <c r="J303" s="23">
        <v>0.38030446920806998</v>
      </c>
      <c r="K303" s="23">
        <v>-0.56270245512234895</v>
      </c>
      <c r="L303" s="23">
        <v>0.38030398266555698</v>
      </c>
      <c r="N303" s="19">
        <v>2.70395836410884E+16</v>
      </c>
      <c r="O303" s="19">
        <f>Table3[[#This Row],[Ec (eV)]]-Table3[[#This Row],[Efn (eV)]]</f>
        <v>0.18056713648088002</v>
      </c>
      <c r="P303" s="23">
        <f>Table3[[#This Row],[Ev (eV)]]-Table3[[#This Row],[Efp (eV)]]</f>
        <v>-0.94300643778790594</v>
      </c>
      <c r="R303" s="30">
        <v>2.8054336379517E+16</v>
      </c>
      <c r="S303" s="30">
        <v>0.222346269141907</v>
      </c>
    </row>
    <row r="304" spans="2:19">
      <c r="B304" s="25">
        <v>2.8054336379517E+16</v>
      </c>
      <c r="C304" s="25">
        <v>6.8508274360499803E-3</v>
      </c>
      <c r="E304" s="25">
        <v>2.8054336379517E+16</v>
      </c>
      <c r="F304" s="25">
        <v>1.12346072217847</v>
      </c>
      <c r="H304" s="19">
        <v>2.8054336379517E+16</v>
      </c>
      <c r="I304" s="19">
        <v>0.56082016442591798</v>
      </c>
      <c r="J304" s="23">
        <v>0.38119555479379003</v>
      </c>
      <c r="K304" s="23">
        <v>-0.56264055775256105</v>
      </c>
      <c r="L304" s="23">
        <v>0.381195068252906</v>
      </c>
      <c r="N304" s="19">
        <v>2.8054336379517E+16</v>
      </c>
      <c r="O304" s="19">
        <f>Table3[[#This Row],[Ec (eV)]]-Table3[[#This Row],[Efn (eV)]]</f>
        <v>0.17962460963212795</v>
      </c>
      <c r="P304" s="23">
        <f>Table3[[#This Row],[Ev (eV)]]-Table3[[#This Row],[Efp (eV)]]</f>
        <v>-0.943835626005467</v>
      </c>
      <c r="R304" s="30">
        <v>2.91071711806661E+16</v>
      </c>
      <c r="S304" s="30">
        <v>0.21595868868153001</v>
      </c>
    </row>
    <row r="305" spans="2:19">
      <c r="B305" s="25">
        <v>2.91071711806661E+16</v>
      </c>
      <c r="C305" s="25">
        <v>6.96586509324525E-3</v>
      </c>
      <c r="E305" s="25">
        <v>2.91071711806661E+16</v>
      </c>
      <c r="F305" s="25">
        <v>1.1233456845212799</v>
      </c>
      <c r="H305" s="19">
        <v>2.91071711806661E+16</v>
      </c>
      <c r="I305" s="19">
        <v>0.56076803365358296</v>
      </c>
      <c r="J305" s="23">
        <v>0.38208559228521499</v>
      </c>
      <c r="K305" s="23">
        <v>-0.56257765086769995</v>
      </c>
      <c r="L305" s="23">
        <v>0.38208510574621501</v>
      </c>
      <c r="N305" s="19">
        <v>2.91071711806661E+16</v>
      </c>
      <c r="O305" s="19">
        <f>Table3[[#This Row],[Ec (eV)]]-Table3[[#This Row],[Efn (eV)]]</f>
        <v>0.17868244136836797</v>
      </c>
      <c r="P305" s="23">
        <f>Table3[[#This Row],[Ev (eV)]]-Table3[[#This Row],[Efp (eV)]]</f>
        <v>-0.94466275661391497</v>
      </c>
      <c r="R305" s="30">
        <v>3.01995172040201E+16</v>
      </c>
      <c r="S305" s="30">
        <v>0.20978402213973299</v>
      </c>
    </row>
    <row r="306" spans="2:19">
      <c r="B306" s="25">
        <v>3.01995172040201E+16</v>
      </c>
      <c r="C306" s="25">
        <v>7.0826200326555297E-3</v>
      </c>
      <c r="E306" s="25">
        <v>3.01995172040201E+16</v>
      </c>
      <c r="F306" s="25">
        <v>1.12322892958187</v>
      </c>
      <c r="H306" s="19">
        <v>3.01995172040201E+16</v>
      </c>
      <c r="I306" s="19">
        <v>0.56071520826453403</v>
      </c>
      <c r="J306" s="23">
        <v>0.382974564072526</v>
      </c>
      <c r="K306" s="23">
        <v>-0.56251372131733901</v>
      </c>
      <c r="L306" s="23">
        <v>0.38297407753570301</v>
      </c>
      <c r="N306" s="19">
        <v>3.01995172040201E+16</v>
      </c>
      <c r="O306" s="19">
        <f>Table3[[#This Row],[Ec (eV)]]-Table3[[#This Row],[Efn (eV)]]</f>
        <v>0.17774064419200802</v>
      </c>
      <c r="P306" s="23">
        <f>Table3[[#This Row],[Ev (eV)]]-Table3[[#This Row],[Efp (eV)]]</f>
        <v>-0.94548779885304202</v>
      </c>
      <c r="R306" s="30">
        <v>3.13328572431557E+16</v>
      </c>
      <c r="S306" s="30">
        <v>0.203814746749822</v>
      </c>
    </row>
    <row r="307" spans="2:19">
      <c r="B307" s="25">
        <v>3.13328572431557E+16</v>
      </c>
      <c r="C307" s="25">
        <v>7.2011104451930501E-3</v>
      </c>
      <c r="E307" s="25">
        <v>3.13328572431557E+16</v>
      </c>
      <c r="F307" s="25">
        <v>1.1231104391693301</v>
      </c>
      <c r="H307" s="19">
        <v>3.13328572431557E+16</v>
      </c>
      <c r="I307" s="19">
        <v>0.56066168322528198</v>
      </c>
      <c r="J307" s="23">
        <v>0.38386245222105703</v>
      </c>
      <c r="K307" s="23">
        <v>-0.56244875594405397</v>
      </c>
      <c r="L307" s="23">
        <v>0.38386196568674902</v>
      </c>
      <c r="N307" s="19">
        <v>3.13328572431557E+16</v>
      </c>
      <c r="O307" s="19">
        <f>Table3[[#This Row],[Ec (eV)]]-Table3[[#This Row],[Efn (eV)]]</f>
        <v>0.17679923100422495</v>
      </c>
      <c r="P307" s="23">
        <f>Table3[[#This Row],[Ev (eV)]]-Table3[[#This Row],[Efp (eV)]]</f>
        <v>-0.94631072163080299</v>
      </c>
      <c r="R307" s="30">
        <v>3.25087297385434E+16</v>
      </c>
      <c r="S307" s="30">
        <v>0.198043609928686</v>
      </c>
    </row>
    <row r="308" spans="2:19">
      <c r="B308" s="25">
        <v>3.25087297385434E+16</v>
      </c>
      <c r="C308" s="25">
        <v>7.3213544421706104E-3</v>
      </c>
      <c r="E308" s="25">
        <v>3.25087297385434E+16</v>
      </c>
      <c r="F308" s="25">
        <v>1.12299019517235</v>
      </c>
      <c r="H308" s="19">
        <v>3.25087297385434E+16</v>
      </c>
      <c r="I308" s="19">
        <v>0.56060745357776798</v>
      </c>
      <c r="J308" s="23">
        <v>0.38474923846292802</v>
      </c>
      <c r="K308" s="23">
        <v>-0.56238274159459101</v>
      </c>
      <c r="L308" s="23">
        <v>0.38474875193152502</v>
      </c>
      <c r="N308" s="19">
        <v>3.25087297385434E+16</v>
      </c>
      <c r="O308" s="19">
        <f>Table3[[#This Row],[Ec (eV)]]-Table3[[#This Row],[Efn (eV)]]</f>
        <v>0.17585821511483996</v>
      </c>
      <c r="P308" s="23">
        <f>Table3[[#This Row],[Ev (eV)]]-Table3[[#This Row],[Efp (eV)]]</f>
        <v>-0.94713149352611603</v>
      </c>
      <c r="R308" s="30">
        <v>3.37287308658867E+16</v>
      </c>
      <c r="S308" s="30">
        <v>0.19246361952760199</v>
      </c>
    </row>
    <row r="309" spans="2:19">
      <c r="B309" s="25">
        <v>3.37287308658867E+16</v>
      </c>
      <c r="C309" s="25">
        <v>7.4433700420625803E-3</v>
      </c>
      <c r="E309" s="25">
        <v>3.37287308658867E+16</v>
      </c>
      <c r="F309" s="25">
        <v>1.12286817957246</v>
      </c>
      <c r="H309" s="19">
        <v>3.37287308658867E+16</v>
      </c>
      <c r="I309" s="19">
        <v>0.56055251444058896</v>
      </c>
      <c r="J309" s="23">
        <v>0.38563490418839402</v>
      </c>
      <c r="K309" s="23">
        <v>-0.56231566513187703</v>
      </c>
      <c r="L309" s="23">
        <v>0.385634417660349</v>
      </c>
      <c r="N309" s="19">
        <v>3.37287308658867E+16</v>
      </c>
      <c r="O309" s="19">
        <f>Table3[[#This Row],[Ec (eV)]]-Table3[[#This Row],[Efn (eV)]]</f>
        <v>0.17491761025219493</v>
      </c>
      <c r="P309" s="23">
        <f>Table3[[#This Row],[Ev (eV)]]-Table3[[#This Row],[Efp (eV)]]</f>
        <v>-0.94795008279222603</v>
      </c>
      <c r="R309" s="30">
        <v>3.49945167028357E+16</v>
      </c>
      <c r="S309" s="30">
        <v>0.18706803443543199</v>
      </c>
    </row>
    <row r="310" spans="2:19">
      <c r="B310" s="25">
        <v>3.49945167028357E+16</v>
      </c>
      <c r="C310" s="25">
        <v>7.5671751566717396E-3</v>
      </c>
      <c r="E310" s="25">
        <v>3.49945167028357E+16</v>
      </c>
      <c r="F310" s="25">
        <v>1.12274437445785</v>
      </c>
      <c r="H310" s="19">
        <v>3.49945167028357E+16</v>
      </c>
      <c r="I310" s="19">
        <v>0.56049686100992302</v>
      </c>
      <c r="J310" s="23">
        <v>0.38651943043690001</v>
      </c>
      <c r="K310" s="23">
        <v>-0.562247513447934</v>
      </c>
      <c r="L310" s="23">
        <v>0.386518943912733</v>
      </c>
      <c r="N310" s="19">
        <v>3.49945167028357E+16</v>
      </c>
      <c r="O310" s="19">
        <f>Table3[[#This Row],[Ec (eV)]]-Table3[[#This Row],[Efn (eV)]]</f>
        <v>0.17397743057302301</v>
      </c>
      <c r="P310" s="23">
        <f>Table3[[#This Row],[Ev (eV)]]-Table3[[#This Row],[Efp (eV)]]</f>
        <v>-0.948766457360667</v>
      </c>
      <c r="R310" s="30">
        <v>3.630780547701E+16</v>
      </c>
      <c r="S310" s="30">
        <v>0.181850355521497</v>
      </c>
    </row>
    <row r="311" spans="2:19">
      <c r="B311" s="25">
        <v>3.630780547701E+16</v>
      </c>
      <c r="C311" s="25">
        <v>7.6927875766726198E-3</v>
      </c>
      <c r="E311" s="25">
        <v>3.630780547701E+16</v>
      </c>
      <c r="F311" s="25">
        <v>1.12261876203785</v>
      </c>
      <c r="H311" s="19">
        <v>3.630780547701E+16</v>
      </c>
      <c r="I311" s="19">
        <v>0.56044048856010797</v>
      </c>
      <c r="J311" s="23">
        <v>0.387402797887829</v>
      </c>
      <c r="K311" s="23">
        <v>-0.56217827347774796</v>
      </c>
      <c r="L311" s="23">
        <v>0.38740231136814302</v>
      </c>
      <c r="N311" s="19">
        <v>3.630780547701E+16</v>
      </c>
      <c r="O311" s="19">
        <f>Table3[[#This Row],[Ec (eV)]]-Table3[[#This Row],[Efn (eV)]]</f>
        <v>0.17303769067227898</v>
      </c>
      <c r="P311" s="23">
        <f>Table3[[#This Row],[Ev (eV)]]-Table3[[#This Row],[Efp (eV)]]</f>
        <v>-0.94958058484589092</v>
      </c>
      <c r="R311" s="30">
        <v>3.7670379898390896E+16</v>
      </c>
      <c r="S311" s="30">
        <v>0.17680431690578399</v>
      </c>
    </row>
    <row r="312" spans="2:19">
      <c r="B312" s="25">
        <v>3.7670379898390896E+16</v>
      </c>
      <c r="C312" s="25">
        <v>7.8202249565015591E-3</v>
      </c>
      <c r="E312" s="25">
        <v>3.7670379898390896E+16</v>
      </c>
      <c r="F312" s="25">
        <v>1.1224913246580199</v>
      </c>
      <c r="H312" s="19">
        <v>3.7670379898390896E+16</v>
      </c>
      <c r="I312" s="19">
        <v>0.56038339244384705</v>
      </c>
      <c r="J312" s="23">
        <v>0.38828498685094598</v>
      </c>
      <c r="K312" s="23">
        <v>-0.56210793221418098</v>
      </c>
      <c r="L312" s="23">
        <v>0.38828450033643402</v>
      </c>
      <c r="N312" s="19">
        <v>3.7670379898390896E+16</v>
      </c>
      <c r="O312" s="19">
        <f>Table3[[#This Row],[Ec (eV)]]-Table3[[#This Row],[Efn (eV)]]</f>
        <v>0.17209840559290107</v>
      </c>
      <c r="P312" s="23">
        <f>Table3[[#This Row],[Ev (eV)]]-Table3[[#This Row],[Efp (eV)]]</f>
        <v>-0.95039243255061501</v>
      </c>
      <c r="R312" s="30">
        <v>3.9084089579240096E+16</v>
      </c>
      <c r="S312" s="30">
        <v>0.171923877544678</v>
      </c>
    </row>
    <row r="313" spans="2:19">
      <c r="B313" s="25">
        <v>3.9084089579240096E+16</v>
      </c>
      <c r="C313" s="25">
        <v>7.9495047985597596E-3</v>
      </c>
      <c r="E313" s="25">
        <v>3.9084089579240096E+16</v>
      </c>
      <c r="F313" s="25">
        <v>1.1223620448159699</v>
      </c>
      <c r="H313" s="19">
        <v>3.9084089579240096E+16</v>
      </c>
      <c r="I313" s="19">
        <v>0.56032556809200895</v>
      </c>
      <c r="J313" s="23">
        <v>0.38916597725652402</v>
      </c>
      <c r="K313" s="23">
        <v>-0.56203647672395995</v>
      </c>
      <c r="L313" s="23">
        <v>0.38916549074798601</v>
      </c>
      <c r="N313" s="19">
        <v>3.9084089579240096E+16</v>
      </c>
      <c r="O313" s="19">
        <f>Table3[[#This Row],[Ec (eV)]]-Table3[[#This Row],[Efn (eV)]]</f>
        <v>0.17115959083548493</v>
      </c>
      <c r="P313" s="23">
        <f>Table3[[#This Row],[Ev (eV)]]-Table3[[#This Row],[Efp (eV)]]</f>
        <v>-0.95120196747194596</v>
      </c>
      <c r="R313" s="30">
        <v>4.0550853544838496E+16</v>
      </c>
      <c r="S313" s="30">
        <v>0.16720321312075501</v>
      </c>
    </row>
    <row r="314" spans="2:19">
      <c r="B314" s="25">
        <v>4.0550853544838496E+16</v>
      </c>
      <c r="C314" s="25">
        <v>8.0806444366951693E-3</v>
      </c>
      <c r="E314" s="25">
        <v>4.0550853544838496E+16</v>
      </c>
      <c r="F314" s="25">
        <v>1.1222309051778301</v>
      </c>
      <c r="H314" s="19">
        <v>4.0550853544838496E+16</v>
      </c>
      <c r="I314" s="19">
        <v>0.56026701101297405</v>
      </c>
      <c r="J314" s="23">
        <v>0.39004574864515601</v>
      </c>
      <c r="K314" s="23">
        <v>-0.56196389416486003</v>
      </c>
      <c r="L314" s="23">
        <v>0.39004526214351598</v>
      </c>
      <c r="N314" s="19">
        <v>4.0550853544838496E+16</v>
      </c>
      <c r="O314" s="19">
        <f>Table3[[#This Row],[Ec (eV)]]-Table3[[#This Row],[Efn (eV)]]</f>
        <v>0.17022126236781804</v>
      </c>
      <c r="P314" s="23">
        <f>Table3[[#This Row],[Ev (eV)]]-Table3[[#This Row],[Efp (eV)]]</f>
        <v>-0.95200915630837601</v>
      </c>
      <c r="R314" s="30">
        <v>4.20726628384444E+16</v>
      </c>
      <c r="S314" s="30">
        <v>0.16263670822566001</v>
      </c>
    </row>
    <row r="315" spans="2:19">
      <c r="B315" s="25">
        <v>4.20726628384444E+16</v>
      </c>
      <c r="C315" s="25">
        <v>8.2136610189244806E-3</v>
      </c>
      <c r="E315" s="25">
        <v>4.20726628384444E+16</v>
      </c>
      <c r="F315" s="25">
        <v>1.1220978885955999</v>
      </c>
      <c r="H315" s="19">
        <v>4.20726628384444E+16</v>
      </c>
      <c r="I315" s="19">
        <v>0.56020771679148995</v>
      </c>
      <c r="J315" s="23">
        <v>0.39092428015724401</v>
      </c>
      <c r="K315" s="23">
        <v>-0.56189017180411505</v>
      </c>
      <c r="L315" s="23">
        <v>0.390923793663568</v>
      </c>
      <c r="N315" s="19">
        <v>4.20726628384444E+16</v>
      </c>
      <c r="O315" s="19">
        <f>Table3[[#This Row],[Ec (eV)]]-Table3[[#This Row],[Efn (eV)]]</f>
        <v>0.16928343663424594</v>
      </c>
      <c r="P315" s="23">
        <f>Table3[[#This Row],[Ev (eV)]]-Table3[[#This Row],[Efp (eV)]]</f>
        <v>-0.95281396546768304</v>
      </c>
      <c r="R315" s="30">
        <v>4.36515832240164E+16</v>
      </c>
      <c r="S315" s="30">
        <v>0.15821894882541199</v>
      </c>
    </row>
    <row r="316" spans="2:19">
      <c r="B316" s="25">
        <v>4.36515832240164E+16</v>
      </c>
      <c r="C316" s="25">
        <v>8.3485714893559299E-3</v>
      </c>
      <c r="E316" s="25">
        <v>4.36515832240164E+16</v>
      </c>
      <c r="F316" s="25">
        <v>1.1219629781251701</v>
      </c>
      <c r="H316" s="19">
        <v>4.36515832240164E+16</v>
      </c>
      <c r="I316" s="19">
        <v>0.56014768108699597</v>
      </c>
      <c r="J316" s="23">
        <v>0.39180155052216198</v>
      </c>
      <c r="K316" s="23">
        <v>-0.56181529703817701</v>
      </c>
      <c r="L316" s="23">
        <v>0.391801064037679</v>
      </c>
      <c r="N316" s="19">
        <v>4.36515832240164E+16</v>
      </c>
      <c r="O316" s="19">
        <f>Table3[[#This Row],[Ec (eV)]]-Table3[[#This Row],[Efn (eV)]]</f>
        <v>0.168346130564834</v>
      </c>
      <c r="P316" s="23">
        <f>Table3[[#This Row],[Ev (eV)]]-Table3[[#This Row],[Efp (eV)]]</f>
        <v>-0.95361636107585601</v>
      </c>
      <c r="R316" s="30">
        <v>4.5289757990362096E+16</v>
      </c>
      <c r="S316" s="30">
        <v>0.15394471499794099</v>
      </c>
    </row>
    <row r="317" spans="2:19">
      <c r="B317" s="25">
        <v>4.5289757990362096E+16</v>
      </c>
      <c r="C317" s="25">
        <v>8.4853925692690499E-3</v>
      </c>
      <c r="E317" s="25">
        <v>4.5289757990362096E+16</v>
      </c>
      <c r="F317" s="25">
        <v>1.1218261570452599</v>
      </c>
      <c r="H317" s="19">
        <v>4.5289757990362096E+16</v>
      </c>
      <c r="I317" s="19">
        <v>0.56008689963136704</v>
      </c>
      <c r="J317" s="23">
        <v>0.39267753804709599</v>
      </c>
      <c r="K317" s="23">
        <v>-0.56173925741389297</v>
      </c>
      <c r="L317" s="23">
        <v>0.39267705157322302</v>
      </c>
      <c r="N317" s="19">
        <v>4.5289757990362096E+16</v>
      </c>
      <c r="O317" s="19">
        <f>Table3[[#This Row],[Ec (eV)]]-Table3[[#This Row],[Efn (eV)]]</f>
        <v>0.16740936158427105</v>
      </c>
      <c r="P317" s="23">
        <f>Table3[[#This Row],[Ev (eV)]]-Table3[[#This Row],[Efp (eV)]]</f>
        <v>-0.95441630898711605</v>
      </c>
      <c r="R317" s="30">
        <v>4.69894108605214E+16</v>
      </c>
      <c r="S317" s="30">
        <v>0.14980897393297099</v>
      </c>
    </row>
    <row r="318" spans="2:19">
      <c r="B318" s="25">
        <v>4.69894108605214E+16</v>
      </c>
      <c r="C318" s="25">
        <v>8.6241407373054395E-3</v>
      </c>
      <c r="E318" s="25">
        <v>4.69894108605214E+16</v>
      </c>
      <c r="F318" s="25">
        <v>1.12168740887722</v>
      </c>
      <c r="H318" s="19">
        <v>4.69894108605214E+16</v>
      </c>
      <c r="I318" s="19">
        <v>0.56002536822603299</v>
      </c>
      <c r="J318" s="23">
        <v>0.393552220605554</v>
      </c>
      <c r="K318" s="23">
        <v>-0.56166204065118996</v>
      </c>
      <c r="L318" s="23">
        <v>0.39355173414392502</v>
      </c>
      <c r="N318" s="19">
        <v>4.69894108605214E+16</v>
      </c>
      <c r="O318" s="19">
        <f>Table3[[#This Row],[Ec (eV)]]-Table3[[#This Row],[Efn (eV)]]</f>
        <v>0.16647314762047899</v>
      </c>
      <c r="P318" s="23">
        <f>Table3[[#This Row],[Ev (eV)]]-Table3[[#This Row],[Efp (eV)]]</f>
        <v>-0.95521377479511504</v>
      </c>
      <c r="R318" s="30">
        <v>4.8752849010338704E+16</v>
      </c>
      <c r="S318" s="30">
        <v>0.14580687318473101</v>
      </c>
    </row>
    <row r="319" spans="2:19">
      <c r="B319" s="25">
        <v>4.8752849010338704E+16</v>
      </c>
      <c r="C319" s="25">
        <v>8.76483220872179E-3</v>
      </c>
      <c r="E319" s="25">
        <v>4.8752849010338704E+16</v>
      </c>
      <c r="F319" s="25">
        <v>1.1215467174058</v>
      </c>
      <c r="H319" s="19">
        <v>4.8752849010338704E+16</v>
      </c>
      <c r="I319" s="19">
        <v>0.559963082738417</v>
      </c>
      <c r="J319" s="23">
        <v>0.39442557562555902</v>
      </c>
      <c r="K319" s="23">
        <v>-0.56158363466739003</v>
      </c>
      <c r="L319" s="23">
        <v>0.39442508917805702</v>
      </c>
      <c r="N319" s="19">
        <v>4.8752849010338704E+16</v>
      </c>
      <c r="O319" s="19">
        <f>Table3[[#This Row],[Ec (eV)]]-Table3[[#This Row],[Efn (eV)]]</f>
        <v>0.16553750711285797</v>
      </c>
      <c r="P319" s="23">
        <f>Table3[[#This Row],[Ev (eV)]]-Table3[[#This Row],[Efp (eV)]]</f>
        <v>-0.95600872384544711</v>
      </c>
      <c r="R319" s="30">
        <v>5.0582466200311296E+16</v>
      </c>
      <c r="S319" s="30">
        <v>0.14193373416834601</v>
      </c>
    </row>
    <row r="320" spans="2:19">
      <c r="B320" s="25">
        <v>5.0582466200311296E+16</v>
      </c>
      <c r="C320" s="25">
        <v>8.9074829136518794E-3</v>
      </c>
      <c r="E320" s="25">
        <v>5.0582466200311296E+16</v>
      </c>
      <c r="F320" s="25">
        <v>1.12140406670087</v>
      </c>
      <c r="H320" s="19">
        <v>5.0582466200311296E+16</v>
      </c>
      <c r="I320" s="19">
        <v>0.55990003909764896</v>
      </c>
      <c r="J320" s="23">
        <v>0.39529758007751697</v>
      </c>
      <c r="K320" s="23">
        <v>-0.56150402760322804</v>
      </c>
      <c r="L320" s="23">
        <v>0.39529709364631099</v>
      </c>
      <c r="N320" s="19">
        <v>5.0582466200311296E+16</v>
      </c>
      <c r="O320" s="19">
        <f>Table3[[#This Row],[Ec (eV)]]-Table3[[#This Row],[Efn (eV)]]</f>
        <v>0.16460245902013199</v>
      </c>
      <c r="P320" s="23">
        <f>Table3[[#This Row],[Ev (eV)]]-Table3[[#This Row],[Efp (eV)]]</f>
        <v>-0.95680112124953909</v>
      </c>
      <c r="R320" s="30">
        <v>5.2480746024977E+16</v>
      </c>
      <c r="S320" s="30">
        <v>0.13818504589105099</v>
      </c>
    </row>
    <row r="321" spans="2:19">
      <c r="B321" s="25">
        <v>5.2480746024977E+16</v>
      </c>
      <c r="C321" s="25">
        <v>9.0521084743225601E-3</v>
      </c>
      <c r="E321" s="25">
        <v>5.2480746024977E+16</v>
      </c>
      <c r="F321" s="25">
        <v>1.1212594411401999</v>
      </c>
      <c r="H321" s="19">
        <v>5.2480746024977E+16</v>
      </c>
      <c r="I321" s="19">
        <v>0.55983623328949705</v>
      </c>
      <c r="J321" s="23">
        <v>0.39616821046176998</v>
      </c>
      <c r="K321" s="23">
        <v>-0.56142320785070898</v>
      </c>
      <c r="L321" s="23">
        <v>0.39616772404936101</v>
      </c>
      <c r="N321" s="19">
        <v>5.2480746024977E+16</v>
      </c>
      <c r="O321" s="19">
        <f>Table3[[#This Row],[Ec (eV)]]-Table3[[#This Row],[Efn (eV)]]</f>
        <v>0.16366802282772708</v>
      </c>
      <c r="P321" s="23">
        <f>Table3[[#This Row],[Ev (eV)]]-Table3[[#This Row],[Efp (eV)]]</f>
        <v>-0.95759093190006994</v>
      </c>
      <c r="R321" s="30">
        <v>5.4450265284242096E+16</v>
      </c>
      <c r="S321" s="30">
        <v>0.13455645890970899</v>
      </c>
    </row>
    <row r="322" spans="2:19">
      <c r="B322" s="25">
        <v>5.4450265284242096E+16</v>
      </c>
      <c r="C322" s="25">
        <v>9.1987241811637994E-3</v>
      </c>
      <c r="E322" s="25">
        <v>5.4450265284242096E+16</v>
      </c>
      <c r="F322" s="25">
        <v>1.12111282543336</v>
      </c>
      <c r="H322" s="19">
        <v>5.4450265284242096E+16</v>
      </c>
      <c r="I322" s="19">
        <v>0.55977166135045098</v>
      </c>
      <c r="J322" s="23">
        <v>0.39703744279585101</v>
      </c>
      <c r="K322" s="23">
        <v>-0.56134116408291501</v>
      </c>
      <c r="L322" s="23">
        <v>0.39703695640511799</v>
      </c>
      <c r="N322" s="19">
        <v>5.4450265284242096E+16</v>
      </c>
      <c r="O322" s="19">
        <f>Table3[[#This Row],[Ec (eV)]]-Table3[[#This Row],[Efn (eV)]]</f>
        <v>0.16273421855459996</v>
      </c>
      <c r="P322" s="23">
        <f>Table3[[#This Row],[Ev (eV)]]-Table3[[#This Row],[Efp (eV)]]</f>
        <v>-0.95837812048803306</v>
      </c>
      <c r="R322" s="30">
        <v>5.6493697481230496E+16</v>
      </c>
      <c r="S322" s="30">
        <v>0.13104377950643201</v>
      </c>
    </row>
    <row r="323" spans="2:19">
      <c r="B323" s="25">
        <v>5.6493697481230496E+16</v>
      </c>
      <c r="C323" s="25">
        <v>9.3473449677501895E-3</v>
      </c>
      <c r="E323" s="25">
        <v>5.6493697481230496E+16</v>
      </c>
      <c r="F323" s="25">
        <v>1.12096420464677</v>
      </c>
      <c r="H323" s="19">
        <v>5.6493697481230496E+16</v>
      </c>
      <c r="I323" s="19">
        <v>0.55970631936091297</v>
      </c>
      <c r="J323" s="23">
        <v>0.397905252601436</v>
      </c>
      <c r="K323" s="23">
        <v>-0.56125788528586595</v>
      </c>
      <c r="L323" s="23">
        <v>0.39790476623569698</v>
      </c>
      <c r="N323" s="19">
        <v>5.6493697481230496E+16</v>
      </c>
      <c r="O323" s="19">
        <f>Table3[[#This Row],[Ec (eV)]]-Table3[[#This Row],[Efn (eV)]]</f>
        <v>0.16180106675947697</v>
      </c>
      <c r="P323" s="23">
        <f>Table3[[#This Row],[Ev (eV)]]-Table3[[#This Row],[Efp (eV)]]</f>
        <v>-0.95916265152156299</v>
      </c>
      <c r="R323" s="30">
        <v>5.8613816451402896E+16</v>
      </c>
      <c r="S323" s="30">
        <v>0.12764296407435199</v>
      </c>
    </row>
    <row r="324" spans="2:19">
      <c r="B324" s="25">
        <v>5.8613816451402896E+16</v>
      </c>
      <c r="C324" s="25">
        <v>9.4979853845077698E-3</v>
      </c>
      <c r="E324" s="25">
        <v>5.8613816451402896E+16</v>
      </c>
      <c r="F324" s="25">
        <v>1.1208135642300201</v>
      </c>
      <c r="H324" s="19">
        <v>5.8613816451402896E+16</v>
      </c>
      <c r="I324" s="19">
        <v>0.55964020343742904</v>
      </c>
      <c r="J324" s="23">
        <v>0.39877161489102603</v>
      </c>
      <c r="K324" s="23">
        <v>-0.56117336079259195</v>
      </c>
      <c r="L324" s="23">
        <v>0.39877112855409902</v>
      </c>
      <c r="N324" s="19">
        <v>5.8613816451402896E+16</v>
      </c>
      <c r="O324" s="19">
        <f>Table3[[#This Row],[Ec (eV)]]-Table3[[#This Row],[Efn (eV)]]</f>
        <v>0.16086858854640301</v>
      </c>
      <c r="P324" s="23">
        <f>Table3[[#This Row],[Ev (eV)]]-Table3[[#This Row],[Efp (eV)]]</f>
        <v>-0.95994448934669097</v>
      </c>
      <c r="R324" s="30">
        <v>6.0813500127871696E+16</v>
      </c>
      <c r="S324" s="30">
        <v>0.124350113705934</v>
      </c>
    </row>
    <row r="325" spans="2:19">
      <c r="B325" s="25">
        <v>6.0813500127871696E+16</v>
      </c>
      <c r="C325" s="25">
        <v>9.65065957111607E-3</v>
      </c>
      <c r="E325" s="25">
        <v>6.0813500127871696E+16</v>
      </c>
      <c r="F325" s="25">
        <v>1.1206608900434101</v>
      </c>
      <c r="H325" s="19">
        <v>6.0813500127871696E+16</v>
      </c>
      <c r="I325" s="19">
        <v>0.55957330972388797</v>
      </c>
      <c r="J325" s="23">
        <v>0.39963650415436403</v>
      </c>
      <c r="K325" s="23">
        <v>-0.56108758031952499</v>
      </c>
      <c r="L325" s="23">
        <v>0.39963601785064601</v>
      </c>
      <c r="N325" s="19">
        <v>6.0813500127871696E+16</v>
      </c>
      <c r="O325" s="19">
        <f>Table3[[#This Row],[Ec (eV)]]-Table3[[#This Row],[Efn (eV)]]</f>
        <v>0.15993680556952394</v>
      </c>
      <c r="P325" s="23">
        <f>Table3[[#This Row],[Ev (eV)]]-Table3[[#This Row],[Efp (eV)]]</f>
        <v>-0.96072359817017094</v>
      </c>
      <c r="R325" s="30">
        <v>6.3095734448019504E+16</v>
      </c>
      <c r="S325" s="30">
        <v>0.121161468976452</v>
      </c>
    </row>
    <row r="326" spans="2:19">
      <c r="B326" s="25">
        <v>6.3095734448019504E+16</v>
      </c>
      <c r="C326" s="25">
        <v>9.8053812275318494E-3</v>
      </c>
      <c r="E326" s="25">
        <v>6.3095734448019504E+16</v>
      </c>
      <c r="F326" s="25">
        <v>1.1205061683869899</v>
      </c>
      <c r="H326" s="19">
        <v>6.3095734448019504E+16</v>
      </c>
      <c r="I326" s="19">
        <v>0.55950563438164003</v>
      </c>
      <c r="J326" s="23">
        <v>0.40049989434461503</v>
      </c>
      <c r="K326" s="23">
        <v>-0.56100053400535699</v>
      </c>
      <c r="L326" s="23">
        <v>0.40049940807916401</v>
      </c>
      <c r="N326" s="19">
        <v>6.3095734448019504E+16</v>
      </c>
      <c r="O326" s="19">
        <f>Table3[[#This Row],[Ec (eV)]]-Table3[[#This Row],[Efn (eV)]]</f>
        <v>0.159005740037025</v>
      </c>
      <c r="P326" s="23">
        <f>Table3[[#This Row],[Ev (eV)]]-Table3[[#This Row],[Efp (eV)]]</f>
        <v>-0.96149994208452094</v>
      </c>
      <c r="R326" s="30">
        <v>6.54636174067274E+16</v>
      </c>
      <c r="S326" s="30">
        <v>0.11807340491552699</v>
      </c>
    </row>
    <row r="327" spans="2:19">
      <c r="B327" s="25">
        <v>6.54636174067274E+16</v>
      </c>
      <c r="C327" s="25">
        <v>9.9621635835582707E-3</v>
      </c>
      <c r="E327" s="25">
        <v>6.54636174067274E+16</v>
      </c>
      <c r="F327" s="25">
        <v>1.1203493860309699</v>
      </c>
      <c r="H327" s="19">
        <v>6.54636174067274E+16</v>
      </c>
      <c r="I327" s="19">
        <v>0.55943717357845602</v>
      </c>
      <c r="J327" s="23">
        <v>0.401361758864336</v>
      </c>
      <c r="K327" s="23">
        <v>-0.56091221245251499</v>
      </c>
      <c r="L327" s="23">
        <v>0.401361272642973</v>
      </c>
      <c r="N327" s="19">
        <v>6.54636174067274E+16</v>
      </c>
      <c r="O327" s="19">
        <f>Table3[[#This Row],[Ec (eV)]]-Table3[[#This Row],[Efn (eV)]]</f>
        <v>0.15807541471412001</v>
      </c>
      <c r="P327" s="23">
        <f>Table3[[#This Row],[Ev (eV)]]-Table3[[#This Row],[Efp (eV)]]</f>
        <v>-0.96227348509548793</v>
      </c>
      <c r="R327" s="30">
        <v>6.7920363261718704E+16</v>
      </c>
      <c r="S327" s="30">
        <v>0.115082426159877</v>
      </c>
    </row>
    <row r="328" spans="2:19">
      <c r="B328" s="25">
        <v>6.7920363261718704E+16</v>
      </c>
      <c r="C328" s="25">
        <v>1.0121019366879799E-2</v>
      </c>
      <c r="E328" s="25">
        <v>6.7920363261718704E+16</v>
      </c>
      <c r="F328" s="25">
        <v>1.12019053024764</v>
      </c>
      <c r="H328" s="19">
        <v>6.7920363261718704E+16</v>
      </c>
      <c r="I328" s="19">
        <v>0.55936792347626396</v>
      </c>
      <c r="J328" s="23">
        <v>0.40222207055127301</v>
      </c>
      <c r="K328" s="23">
        <v>-0.56082260677138496</v>
      </c>
      <c r="L328" s="23">
        <v>0.402221584380694</v>
      </c>
      <c r="N328" s="19">
        <v>6.7920363261718704E+16</v>
      </c>
      <c r="O328" s="19">
        <f>Table3[[#This Row],[Ec (eV)]]-Table3[[#This Row],[Efn (eV)]]</f>
        <v>0.15714585292499095</v>
      </c>
      <c r="P328" s="23">
        <f>Table3[[#This Row],[Ev (eV)]]-Table3[[#This Row],[Efp (eV)]]</f>
        <v>-0.96304419115207895</v>
      </c>
      <c r="R328" s="30">
        <v>7.0469306896714704E+16</v>
      </c>
      <c r="S328" s="30">
        <v>0.11218516228068599</v>
      </c>
    </row>
    <row r="329" spans="2:19">
      <c r="B329" s="25">
        <v>7.0469306896714704E+16</v>
      </c>
      <c r="C329" s="25">
        <v>1.02819607694803E-2</v>
      </c>
      <c r="E329" s="25">
        <v>7.0469306896714704E+16</v>
      </c>
      <c r="F329" s="25">
        <v>1.12002958884504</v>
      </c>
      <c r="H329" s="19">
        <v>7.0469306896714704E+16</v>
      </c>
      <c r="I329" s="19">
        <v>0.55929788021759197</v>
      </c>
      <c r="J329" s="23">
        <v>0.403080801664017</v>
      </c>
      <c r="K329" s="23">
        <v>-0.56073170862745703</v>
      </c>
      <c r="L329" s="23">
        <v>0.40308031555191998</v>
      </c>
      <c r="N329" s="19">
        <v>7.0469306896714704E+16</v>
      </c>
      <c r="O329" s="19">
        <f>Table3[[#This Row],[Ec (eV)]]-Table3[[#This Row],[Efn (eV)]]</f>
        <v>0.15621707855357497</v>
      </c>
      <c r="P329" s="23">
        <f>Table3[[#This Row],[Ev (eV)]]-Table3[[#This Row],[Efp (eV)]]</f>
        <v>-0.96381202417937706</v>
      </c>
      <c r="R329" s="30">
        <v>7.31139083483416E+16</v>
      </c>
      <c r="S329" s="30">
        <v>0.109378363279203</v>
      </c>
    </row>
    <row r="330" spans="2:19">
      <c r="B330" s="25">
        <v>7.31139083483416E+16</v>
      </c>
      <c r="C330" s="25">
        <v>1.04449994123596E-2</v>
      </c>
      <c r="E330" s="25">
        <v>7.31139083483416E+16</v>
      </c>
      <c r="F330" s="25">
        <v>1.1198665502021701</v>
      </c>
      <c r="H330" s="19">
        <v>7.31139083483416E+16</v>
      </c>
      <c r="I330" s="19">
        <v>0.55922703991064904</v>
      </c>
      <c r="J330" s="23">
        <v>0.403937923867566</v>
      </c>
      <c r="K330" s="23">
        <v>-0.56063951029152104</v>
      </c>
      <c r="L330" s="23">
        <v>0.403937437822803</v>
      </c>
      <c r="N330" s="19">
        <v>7.31139083483416E+16</v>
      </c>
      <c r="O330" s="19">
        <f>Table3[[#This Row],[Ec (eV)]]-Table3[[#This Row],[Efn (eV)]]</f>
        <v>0.15528911604308304</v>
      </c>
      <c r="P330" s="23">
        <f>Table3[[#This Row],[Ev (eV)]]-Table3[[#This Row],[Efp (eV)]]</f>
        <v>-0.96457694811432404</v>
      </c>
      <c r="R330" s="30">
        <v>7.5857757502918496E+16</v>
      </c>
      <c r="S330" s="30">
        <v>0.106658895244453</v>
      </c>
    </row>
    <row r="331" spans="2:19">
      <c r="B331" s="25">
        <v>7.5857757502918496E+16</v>
      </c>
      <c r="C331" s="25">
        <v>1.0610146308462701E-2</v>
      </c>
      <c r="E331" s="25">
        <v>7.5857757502918496E+16</v>
      </c>
      <c r="F331" s="25">
        <v>1.1197014033060599</v>
      </c>
      <c r="H331" s="19">
        <v>7.5857757502918496E+16</v>
      </c>
      <c r="I331" s="19">
        <v>0.55915539861296804</v>
      </c>
      <c r="J331" s="23">
        <v>0.40479340821885301</v>
      </c>
      <c r="K331" s="23">
        <v>-0.56054600469309801</v>
      </c>
      <c r="L331" s="23">
        <v>0.40479292225159602</v>
      </c>
      <c r="N331" s="19">
        <v>7.5857757502918496E+16</v>
      </c>
      <c r="O331" s="19">
        <f>Table3[[#This Row],[Ec (eV)]]-Table3[[#This Row],[Efn (eV)]]</f>
        <v>0.15436199039411502</v>
      </c>
      <c r="P331" s="23">
        <f>Table3[[#This Row],[Ev (eV)]]-Table3[[#This Row],[Efp (eV)]]</f>
        <v>-0.96533892694469403</v>
      </c>
      <c r="R331" s="30">
        <v>7.8704578969509792E+16</v>
      </c>
      <c r="S331" s="30">
        <v>0.10402373616711599</v>
      </c>
    </row>
    <row r="332" spans="2:19">
      <c r="B332" s="25">
        <v>7.8704578969509792E+16</v>
      </c>
      <c r="C332" s="25">
        <v>1.0777411823733801E-2</v>
      </c>
      <c r="E332" s="25">
        <v>7.8704578969509792E+16</v>
      </c>
      <c r="F332" s="25">
        <v>1.1195341377907899</v>
      </c>
      <c r="H332" s="19">
        <v>7.8704578969509792E+16</v>
      </c>
      <c r="I332" s="19">
        <v>0.55908295231354999</v>
      </c>
      <c r="J332" s="23">
        <v>0.40564722515229201</v>
      </c>
      <c r="K332" s="23">
        <v>-0.56045118547724504</v>
      </c>
      <c r="L332" s="23">
        <v>0.40564673927422701</v>
      </c>
      <c r="N332" s="19">
        <v>7.8704578969509792E+16</v>
      </c>
      <c r="O332" s="19">
        <f>Table3[[#This Row],[Ec (eV)]]-Table3[[#This Row],[Efn (eV)]]</f>
        <v>0.15343572716125797</v>
      </c>
      <c r="P332" s="23">
        <f>Table3[[#This Row],[Ev (eV)]]-Table3[[#This Row],[Efp (eV)]]</f>
        <v>-0.96609792475147205</v>
      </c>
      <c r="R332" s="30">
        <v>8.1658237135859504E+16</v>
      </c>
      <c r="S332" s="30">
        <v>0.101469971903863</v>
      </c>
    </row>
    <row r="333" spans="2:19">
      <c r="B333" s="25">
        <v>8.1658237135859504E+16</v>
      </c>
      <c r="C333" s="25">
        <v>1.0946805636209599E-2</v>
      </c>
      <c r="E333" s="25">
        <v>8.1658237135859504E+16</v>
      </c>
      <c r="F333" s="25">
        <v>1.1193647439783201</v>
      </c>
      <c r="H333" s="19">
        <v>8.1658237135859504E+16</v>
      </c>
      <c r="I333" s="19">
        <v>0.55900969691342794</v>
      </c>
      <c r="J333" s="23">
        <v>0.40649934446541702</v>
      </c>
      <c r="K333" s="23">
        <v>-0.56035504706489103</v>
      </c>
      <c r="L333" s="23">
        <v>0.40649885868996599</v>
      </c>
      <c r="N333" s="19">
        <v>8.1658237135859504E+16</v>
      </c>
      <c r="O333" s="19">
        <f>Table3[[#This Row],[Ec (eV)]]-Table3[[#This Row],[Efn (eV)]]</f>
        <v>0.15251035244801092</v>
      </c>
      <c r="P333" s="23">
        <f>Table3[[#This Row],[Ev (eV)]]-Table3[[#This Row],[Efp (eV)]]</f>
        <v>-0.96685390575485708</v>
      </c>
      <c r="R333" s="30">
        <v>8.47227414140596E+16</v>
      </c>
      <c r="S333" s="30">
        <v>9.8994792286651603E-2</v>
      </c>
    </row>
    <row r="334" spans="2:19">
      <c r="B334" s="25">
        <v>8.47227414140596E+16</v>
      </c>
      <c r="C334" s="25">
        <v>1.11183366930638E-2</v>
      </c>
      <c r="E334" s="25">
        <v>8.47227414140596E+16</v>
      </c>
      <c r="F334" s="25">
        <v>1.1191932129214599</v>
      </c>
      <c r="H334" s="19">
        <v>8.47227414140596E+16</v>
      </c>
      <c r="I334" s="19">
        <v>0.55893562820458298</v>
      </c>
      <c r="J334" s="23">
        <v>0.40734973530469498</v>
      </c>
      <c r="K334" s="23">
        <v>-0.56025758471688203</v>
      </c>
      <c r="L334" s="23">
        <v>0.40734924964726998</v>
      </c>
      <c r="N334" s="19">
        <v>8.47227414140596E+16</v>
      </c>
      <c r="O334" s="19">
        <f>Table3[[#This Row],[Ec (eV)]]-Table3[[#This Row],[Efn (eV)]]</f>
        <v>0.151585892899888</v>
      </c>
      <c r="P334" s="23">
        <f>Table3[[#This Row],[Ev (eV)]]-Table3[[#This Row],[Efp (eV)]]</f>
        <v>-0.96760683436415196</v>
      </c>
      <c r="R334" s="30">
        <v>8.7902251683088192E+16</v>
      </c>
      <c r="S334" s="30">
        <v>9.6595487371637506E-2</v>
      </c>
    </row>
    <row r="335" spans="2:19">
      <c r="B335" s="25">
        <v>8.7902251683088192E+16</v>
      </c>
      <c r="C335" s="25">
        <v>1.12920131655219E-2</v>
      </c>
      <c r="E335" s="25">
        <v>8.7902251683088192E+16</v>
      </c>
      <c r="F335" s="25">
        <v>1.1190195364490001</v>
      </c>
      <c r="H335" s="19">
        <v>8.7902251683088192E+16</v>
      </c>
      <c r="I335" s="19">
        <v>0.55886074184715395</v>
      </c>
      <c r="J335" s="23">
        <v>0.40819836615160998</v>
      </c>
      <c r="K335" s="23">
        <v>-0.56015879460185303</v>
      </c>
      <c r="L335" s="23">
        <v>0.40819788062989898</v>
      </c>
      <c r="N335" s="19">
        <v>8.7902251683088192E+16</v>
      </c>
      <c r="O335" s="19">
        <f>Table3[[#This Row],[Ec (eV)]]-Table3[[#This Row],[Efn (eV)]]</f>
        <v>0.15066237569554397</v>
      </c>
      <c r="P335" s="23">
        <f>Table3[[#This Row],[Ev (eV)]]-Table3[[#This Row],[Efp (eV)]]</f>
        <v>-0.96835667523175206</v>
      </c>
      <c r="R335" s="30">
        <v>9.1201083935591104E+16</v>
      </c>
      <c r="S335" s="30">
        <v>9.4269443822596194E-2</v>
      </c>
    </row>
    <row r="336" spans="2:19">
      <c r="B336" s="25">
        <v>9.1201083935591104E+16</v>
      </c>
      <c r="C336" s="25">
        <v>1.1467842401566499E-2</v>
      </c>
      <c r="E336" s="25">
        <v>9.1201083935591104E+16</v>
      </c>
      <c r="F336" s="25">
        <v>1.11884370721296</v>
      </c>
      <c r="H336" s="19">
        <v>9.1201083935591104E+16</v>
      </c>
      <c r="I336" s="19">
        <v>0.55878503334485996</v>
      </c>
      <c r="J336" s="23">
        <v>0.409045204809106</v>
      </c>
      <c r="K336" s="23">
        <v>-0.56005867386810304</v>
      </c>
      <c r="L336" s="23">
        <v>0.40904471944340198</v>
      </c>
      <c r="N336" s="19">
        <v>9.1201083935591104E+16</v>
      </c>
      <c r="O336" s="19">
        <f>Table3[[#This Row],[Ec (eV)]]-Table3[[#This Row],[Efn (eV)]]</f>
        <v>0.14973982853575396</v>
      </c>
      <c r="P336" s="23">
        <f>Table3[[#This Row],[Ev (eV)]]-Table3[[#This Row],[Efp (eV)]]</f>
        <v>-0.96910339331150497</v>
      </c>
      <c r="R336" s="30">
        <v>9.4623716136579104E+16</v>
      </c>
      <c r="S336" s="30">
        <v>9.2014141423889098E-2</v>
      </c>
    </row>
    <row r="337" spans="2:19">
      <c r="B337" s="25">
        <v>9.4623716136579104E+16</v>
      </c>
      <c r="C337" s="25">
        <v>1.1645830876361001E-2</v>
      </c>
      <c r="E337" s="25">
        <v>9.4623716136579104E+16</v>
      </c>
      <c r="F337" s="25">
        <v>1.1186657187381599</v>
      </c>
      <c r="H337" s="19">
        <v>9.4623716136579104E+16</v>
      </c>
      <c r="I337" s="19">
        <v>0.55870849801857803</v>
      </c>
      <c r="J337" s="23">
        <v>0.40989021838852702</v>
      </c>
      <c r="K337" s="23">
        <v>-0.55995722071958898</v>
      </c>
      <c r="L337" s="23">
        <v>0.40988973320210698</v>
      </c>
      <c r="N337" s="19">
        <v>9.4623716136579104E+16</v>
      </c>
      <c r="O337" s="19">
        <f>Table3[[#This Row],[Ec (eV)]]-Table3[[#This Row],[Efn (eV)]]</f>
        <v>0.14881827963005101</v>
      </c>
      <c r="P337" s="23">
        <f>Table3[[#This Row],[Ev (eV)]]-Table3[[#This Row],[Efp (eV)]]</f>
        <v>-0.96984695392169595</v>
      </c>
      <c r="R337" s="30">
        <v>9.8174794301998592E+16</v>
      </c>
      <c r="S337" s="30">
        <v>8.9827149718200106E-2</v>
      </c>
    </row>
    <row r="338" spans="2:19">
      <c r="B338" s="25">
        <v>9.8174794301998592E+16</v>
      </c>
      <c r="C338" s="25">
        <v>1.18259841403285E-2</v>
      </c>
      <c r="E338" s="25">
        <v>9.8174794301998592E+16</v>
      </c>
      <c r="F338" s="25">
        <v>1.1184855654742001</v>
      </c>
      <c r="H338" s="19">
        <v>9.8174794301998592E+16</v>
      </c>
      <c r="I338" s="19">
        <v>0.55863113097802797</v>
      </c>
      <c r="J338" s="23">
        <v>0.41073337329717802</v>
      </c>
      <c r="K338" s="23">
        <v>-0.559854434496172</v>
      </c>
      <c r="L338" s="23">
        <v>0.410732888316728</v>
      </c>
      <c r="N338" s="19">
        <v>9.8174794301998592E+16</v>
      </c>
      <c r="O338" s="19">
        <f>Table3[[#This Row],[Ec (eV)]]-Table3[[#This Row],[Efn (eV)]]</f>
        <v>0.14789775768084995</v>
      </c>
      <c r="P338" s="23">
        <f>Table3[[#This Row],[Ev (eV)]]-Table3[[#This Row],[Efp (eV)]]</f>
        <v>-0.97058732281290006</v>
      </c>
      <c r="R338" s="30">
        <v>1.0185913880541101E+17</v>
      </c>
      <c r="S338" s="30">
        <v>8.7706124764440202E-2</v>
      </c>
    </row>
    <row r="339" spans="2:19">
      <c r="B339" s="25">
        <v>1.0185913880541101E+17</v>
      </c>
      <c r="C339" s="25">
        <v>1.2008306764833301E-2</v>
      </c>
      <c r="E339" s="25">
        <v>1.0185913880541101E+17</v>
      </c>
      <c r="F339" s="25">
        <v>1.11830324284969</v>
      </c>
      <c r="H339" s="19">
        <v>1.0185913880541101E+17</v>
      </c>
      <c r="I339" s="19">
        <v>0.55855292709147797</v>
      </c>
      <c r="J339" s="23">
        <v>0.411574635226653</v>
      </c>
      <c r="K339" s="23">
        <v>-0.55975031575821699</v>
      </c>
      <c r="L339" s="23">
        <v>0.41157415048275497</v>
      </c>
      <c r="N339" s="19">
        <v>1.0185913880541101E+17</v>
      </c>
      <c r="O339" s="19">
        <f>Table3[[#This Row],[Ec (eV)]]-Table3[[#This Row],[Efn (eV)]]</f>
        <v>0.14697829186482497</v>
      </c>
      <c r="P339" s="23">
        <f>Table3[[#This Row],[Ev (eV)]]-Table3[[#This Row],[Efp (eV)]]</f>
        <v>-0.97132446624097191</v>
      </c>
      <c r="R339" s="30">
        <v>1.0568175092136499E+17</v>
      </c>
      <c r="S339" s="30">
        <v>8.5648806011359102E-2</v>
      </c>
    </row>
    <row r="340" spans="2:19">
      <c r="B340" s="25">
        <v>1.0568175092136499E+17</v>
      </c>
      <c r="C340" s="25">
        <v>1.21928022854286E-2</v>
      </c>
      <c r="E340" s="25">
        <v>1.0568175092136499E+17</v>
      </c>
      <c r="F340" s="25">
        <v>1.1181187473291001</v>
      </c>
      <c r="H340" s="19">
        <v>1.0568175092136499E+17</v>
      </c>
      <c r="I340" s="19">
        <v>0.55847388095345996</v>
      </c>
      <c r="J340" s="23">
        <v>0.41241396914210798</v>
      </c>
      <c r="K340" s="23">
        <v>-0.55964486637564104</v>
      </c>
      <c r="L340" s="23">
        <v>0.41241348466979599</v>
      </c>
      <c r="N340" s="19">
        <v>1.0568175092136499E+17</v>
      </c>
      <c r="O340" s="19">
        <f>Table3[[#This Row],[Ec (eV)]]-Table3[[#This Row],[Efn (eV)]]</f>
        <v>0.14605991181135197</v>
      </c>
      <c r="P340" s="23">
        <f>Table3[[#This Row],[Ev (eV)]]-Table3[[#This Row],[Efp (eV)]]</f>
        <v>-0.97205835104543703</v>
      </c>
      <c r="R340" s="30">
        <v>1.09647819614318E+17</v>
      </c>
      <c r="S340" s="30">
        <v>8.3653013282580596E-2</v>
      </c>
    </row>
    <row r="341" spans="2:19">
      <c r="B341" s="25">
        <v>1.09647819614318E+17</v>
      </c>
      <c r="C341" s="25">
        <v>1.2379473142650499E-2</v>
      </c>
      <c r="E341" s="25">
        <v>1.09647819614318E+17</v>
      </c>
      <c r="F341" s="25">
        <v>1.1179320764718701</v>
      </c>
      <c r="H341" s="19">
        <v>1.09647819614318E+17</v>
      </c>
      <c r="I341" s="19">
        <v>0.55839398685041297</v>
      </c>
      <c r="J341" s="23">
        <v>0.413251339272657</v>
      </c>
      <c r="K341" s="23">
        <v>-0.55953808962146601</v>
      </c>
      <c r="L341" s="23">
        <v>0.41325085511204601</v>
      </c>
      <c r="N341" s="19">
        <v>1.09647819614318E+17</v>
      </c>
      <c r="O341" s="19">
        <f>Table3[[#This Row],[Ec (eV)]]-Table3[[#This Row],[Efn (eV)]]</f>
        <v>0.14514264757775597</v>
      </c>
      <c r="P341" s="23">
        <f>Table3[[#This Row],[Ev (eV)]]-Table3[[#This Row],[Efp (eV)]]</f>
        <v>-0.97278894473351207</v>
      </c>
      <c r="R341" s="30">
        <v>1.13762728582342E+17</v>
      </c>
      <c r="S341" s="30">
        <v>8.1716643868912406E-2</v>
      </c>
    </row>
    <row r="342" spans="2:19">
      <c r="B342" s="25">
        <v>1.13762728582342E+17</v>
      </c>
      <c r="C342" s="25">
        <v>1.2568320620361499E-2</v>
      </c>
      <c r="E342" s="25">
        <v>1.13762728582342E+17</v>
      </c>
      <c r="F342" s="25">
        <v>1.11774322899416</v>
      </c>
      <c r="H342" s="19">
        <v>1.13762728582342E+17</v>
      </c>
      <c r="I342" s="19">
        <v>0.55831323872424898</v>
      </c>
      <c r="J342" s="23">
        <v>0.41408670910310702</v>
      </c>
      <c r="K342" s="23">
        <v>-0.55942999026991902</v>
      </c>
      <c r="L342" s="23">
        <v>0.41408622530011302</v>
      </c>
      <c r="N342" s="19">
        <v>1.13762728582342E+17</v>
      </c>
      <c r="O342" s="19">
        <f>Table3[[#This Row],[Ec (eV)]]-Table3[[#This Row],[Efn (eV)]]</f>
        <v>0.14422652962114196</v>
      </c>
      <c r="P342" s="23">
        <f>Table3[[#This Row],[Ev (eV)]]-Table3[[#This Row],[Efp (eV)]]</f>
        <v>-0.9735162155700321</v>
      </c>
      <c r="R342" s="30">
        <v>1.1803206356517299E+17</v>
      </c>
      <c r="S342" s="30">
        <v>7.9837669723922894E-2</v>
      </c>
    </row>
    <row r="343" spans="2:19">
      <c r="B343" s="25">
        <v>1.1803206356517299E+17</v>
      </c>
      <c r="C343" s="25">
        <v>1.27593447816757E-2</v>
      </c>
      <c r="E343" s="25">
        <v>1.1803206356517299E+17</v>
      </c>
      <c r="F343" s="25">
        <v>1.1175522048328499</v>
      </c>
      <c r="H343" s="19">
        <v>1.1803206356517299E+17</v>
      </c>
      <c r="I343" s="19">
        <v>0.55823163013378796</v>
      </c>
      <c r="J343" s="23">
        <v>0.41492004136726202</v>
      </c>
      <c r="K343" s="23">
        <v>-0.55932057469906604</v>
      </c>
      <c r="L343" s="23">
        <v>0.41491955797441299</v>
      </c>
      <c r="N343" s="19">
        <v>1.1803206356517299E+17</v>
      </c>
      <c r="O343" s="19">
        <f>Table3[[#This Row],[Ec (eV)]]-Table3[[#This Row],[Efn (eV)]]</f>
        <v>0.14331158876652594</v>
      </c>
      <c r="P343" s="23">
        <f>Table3[[#This Row],[Ev (eV)]]-Table3[[#This Row],[Efp (eV)]]</f>
        <v>-0.97424013267347909</v>
      </c>
      <c r="R343" s="30">
        <v>1.22461619926504E+17</v>
      </c>
      <c r="S343" s="30">
        <v>7.8014134758933304E-2</v>
      </c>
    </row>
    <row r="344" spans="2:19">
      <c r="B344" s="25">
        <v>1.22461619926504E+17</v>
      </c>
      <c r="C344" s="25">
        <v>1.2952544402525201E-2</v>
      </c>
      <c r="E344" s="25">
        <v>1.22461619926504E+17</v>
      </c>
      <c r="F344" s="25">
        <v>1.1173590052119999</v>
      </c>
      <c r="H344" s="19">
        <v>1.22461619926504E+17</v>
      </c>
      <c r="I344" s="19">
        <v>0.55814915421405797</v>
      </c>
      <c r="J344" s="23">
        <v>0.41575129804305</v>
      </c>
      <c r="K344" s="23">
        <v>-0.55920985099794596</v>
      </c>
      <c r="L344" s="23">
        <v>0.41575081512041001</v>
      </c>
      <c r="N344" s="19">
        <v>1.22461619926504E+17</v>
      </c>
      <c r="O344" s="19">
        <f>Table3[[#This Row],[Ec (eV)]]-Table3[[#This Row],[Efn (eV)]]</f>
        <v>0.14239785617100797</v>
      </c>
      <c r="P344" s="23">
        <f>Table3[[#This Row],[Ev (eV)]]-Table3[[#This Row],[Efp (eV)]]</f>
        <v>-0.97496066611835597</v>
      </c>
      <c r="R344" s="30">
        <v>1.2705741052085299E+17</v>
      </c>
      <c r="S344" s="30">
        <v>7.6244152233680404E-2</v>
      </c>
    </row>
    <row r="345" spans="2:19">
      <c r="B345" s="25">
        <v>1.2705741052085299E+17</v>
      </c>
      <c r="C345" s="25">
        <v>1.31478072181058E-2</v>
      </c>
      <c r="E345" s="25">
        <v>1.2705741052085299E+17</v>
      </c>
      <c r="F345" s="25">
        <v>1.11716374239642</v>
      </c>
      <c r="H345" s="19">
        <v>1.2705741052085299E+17</v>
      </c>
      <c r="I345" s="19">
        <v>0.55806581237974395</v>
      </c>
      <c r="J345" s="23">
        <v>0.41658057968745899</v>
      </c>
      <c r="K345" s="23">
        <v>-0.55909793001667896</v>
      </c>
      <c r="L345" s="23">
        <v>0.41658009294137399</v>
      </c>
      <c r="N345" s="19">
        <v>1.2705741052085299E+17</v>
      </c>
      <c r="O345" s="19">
        <f>Table3[[#This Row],[Ec (eV)]]-Table3[[#This Row],[Efn (eV)]]</f>
        <v>0.14148523269228497</v>
      </c>
      <c r="P345" s="23">
        <f>Table3[[#This Row],[Ev (eV)]]-Table3[[#This Row],[Efp (eV)]]</f>
        <v>-0.97567802295805295</v>
      </c>
      <c r="R345" s="30">
        <v>1.3182567385564E+17</v>
      </c>
      <c r="S345" s="30">
        <v>7.4525902239057806E-2</v>
      </c>
    </row>
    <row r="346" spans="2:19">
      <c r="B346" s="25">
        <v>1.3182567385564E+17</v>
      </c>
      <c r="C346" s="25">
        <v>1.3345337305019E-2</v>
      </c>
      <c r="E346" s="25">
        <v>1.3182567385564E+17</v>
      </c>
      <c r="F346" s="25">
        <v>1.1169662123095101</v>
      </c>
      <c r="H346" s="19">
        <v>1.3182567385564E+17</v>
      </c>
      <c r="I346" s="19">
        <v>0.55798157914778002</v>
      </c>
      <c r="J346" s="23">
        <v>0.41740758699708802</v>
      </c>
      <c r="K346" s="23">
        <v>-0.55898463316172997</v>
      </c>
      <c r="L346" s="23">
        <v>0.41740710021489802</v>
      </c>
      <c r="N346" s="19">
        <v>1.3182567385564E+17</v>
      </c>
      <c r="O346" s="19">
        <f>Table3[[#This Row],[Ec (eV)]]-Table3[[#This Row],[Efn (eV)]]</f>
        <v>0.140573992150692</v>
      </c>
      <c r="P346" s="23">
        <f>Table3[[#This Row],[Ev (eV)]]-Table3[[#This Row],[Efp (eV)]]</f>
        <v>-0.97639173337662799</v>
      </c>
      <c r="R346" s="30">
        <v>1.3677288255958499E+17</v>
      </c>
      <c r="S346" s="30">
        <v>7.2857629268450796E-2</v>
      </c>
    </row>
    <row r="347" spans="2:19">
      <c r="B347" s="25">
        <v>1.3677288255958499E+17</v>
      </c>
      <c r="C347" s="25">
        <v>1.35450297588485E-2</v>
      </c>
      <c r="E347" s="25">
        <v>1.3677288255958499E+17</v>
      </c>
      <c r="F347" s="25">
        <v>1.11676651985568</v>
      </c>
      <c r="H347" s="19">
        <v>1.3677288255958499E+17</v>
      </c>
      <c r="I347" s="19">
        <v>0.55789645485204398</v>
      </c>
      <c r="J347" s="23">
        <v>0.41823240265557099</v>
      </c>
      <c r="K347" s="23">
        <v>-0.55887006500363601</v>
      </c>
      <c r="L347" s="23">
        <v>0.418231915830653</v>
      </c>
      <c r="N347" s="19">
        <v>1.3677288255958499E+17</v>
      </c>
      <c r="O347" s="19">
        <f>Table3[[#This Row],[Ec (eV)]]-Table3[[#This Row],[Efn (eV)]]</f>
        <v>0.13966405219647299</v>
      </c>
      <c r="P347" s="23">
        <f>Table3[[#This Row],[Ev (eV)]]-Table3[[#This Row],[Efp (eV)]]</f>
        <v>-0.97710198083428901</v>
      </c>
      <c r="R347" s="30">
        <v>1.4190575216890899E+17</v>
      </c>
      <c r="S347" s="30">
        <v>7.1237639874302996E-2</v>
      </c>
    </row>
    <row r="348" spans="2:19">
      <c r="B348" s="25">
        <v>1.4190575216890899E+17</v>
      </c>
      <c r="C348" s="25">
        <v>1.37468774410819E-2</v>
      </c>
      <c r="E348" s="25">
        <v>1.4190575216890899E+17</v>
      </c>
      <c r="F348" s="25">
        <v>1.1165646721734399</v>
      </c>
      <c r="H348" s="19">
        <v>1.4190575216890899E+17</v>
      </c>
      <c r="I348" s="19">
        <v>0.55781043045105405</v>
      </c>
      <c r="J348" s="23">
        <v>0.41905498595671897</v>
      </c>
      <c r="K348" s="23">
        <v>-0.55875424172239296</v>
      </c>
      <c r="L348" s="23">
        <v>0.41905449908126302</v>
      </c>
      <c r="N348" s="19">
        <v>1.4190575216890899E+17</v>
      </c>
      <c r="O348" s="19">
        <f>Table3[[#This Row],[Ec (eV)]]-Table3[[#This Row],[Efn (eV)]]</f>
        <v>0.13875544449433508</v>
      </c>
      <c r="P348" s="23">
        <f>Table3[[#This Row],[Ev (eV)]]-Table3[[#This Row],[Efp (eV)]]</f>
        <v>-0.97780874080365598</v>
      </c>
      <c r="R348" s="30">
        <v>1.4723125024327101E+17</v>
      </c>
      <c r="S348" s="30">
        <v>6.9664538319488101E-2</v>
      </c>
    </row>
    <row r="349" spans="2:19">
      <c r="B349" s="25">
        <v>1.4723125024327101E+17</v>
      </c>
      <c r="C349" s="25">
        <v>1.3950871566545399E-2</v>
      </c>
      <c r="E349" s="25">
        <v>1.4723125024327101E+17</v>
      </c>
      <c r="F349" s="25">
        <v>1.11636067804798</v>
      </c>
      <c r="H349" s="19">
        <v>1.4723125024327101E+17</v>
      </c>
      <c r="I349" s="19">
        <v>0.55772349623991002</v>
      </c>
      <c r="J349" s="23">
        <v>0.419875295497048</v>
      </c>
      <c r="K349" s="23">
        <v>-0.55863718180807398</v>
      </c>
      <c r="L349" s="23">
        <v>0.419874808561854</v>
      </c>
      <c r="N349" s="19">
        <v>1.4723125024327101E+17</v>
      </c>
      <c r="O349" s="19">
        <f>Table3[[#This Row],[Ec (eV)]]-Table3[[#This Row],[Efn (eV)]]</f>
        <v>0.13784820074286203</v>
      </c>
      <c r="P349" s="23">
        <f>Table3[[#This Row],[Ev (eV)]]-Table3[[#This Row],[Efp (eV)]]</f>
        <v>-0.97851199036992798</v>
      </c>
      <c r="R349" s="30">
        <v>1.5275660582380701E+17</v>
      </c>
      <c r="S349" s="30">
        <v>6.8136290273982103E-2</v>
      </c>
    </row>
    <row r="350" spans="2:19">
      <c r="B350" s="25">
        <v>1.5275660582380701E+17</v>
      </c>
      <c r="C350" s="25">
        <v>1.41570016285538E-2</v>
      </c>
      <c r="E350" s="25">
        <v>1.5275660582380701E+17</v>
      </c>
      <c r="F350" s="25">
        <v>1.11615454798597</v>
      </c>
      <c r="H350" s="19">
        <v>1.5275660582380701E+17</v>
      </c>
      <c r="I350" s="19">
        <v>0.557635641796699</v>
      </c>
      <c r="J350" s="23">
        <v>0.42069328919451299</v>
      </c>
      <c r="K350" s="23">
        <v>-0.55851890618927602</v>
      </c>
      <c r="L350" s="23">
        <v>0.42069280218874799</v>
      </c>
      <c r="N350" s="19">
        <v>1.5275660582380701E+17</v>
      </c>
      <c r="O350" s="19">
        <f>Table3[[#This Row],[Ec (eV)]]-Table3[[#This Row],[Efn (eV)]]</f>
        <v>0.13694235260218601</v>
      </c>
      <c r="P350" s="23">
        <f>Table3[[#This Row],[Ev (eV)]]-Table3[[#This Row],[Efp (eV)]]</f>
        <v>-0.97921170837802407</v>
      </c>
      <c r="R350" s="30">
        <v>1.5848931924611101E+17</v>
      </c>
      <c r="S350" s="30">
        <v>6.6651596822426801E-2</v>
      </c>
    </row>
    <row r="351" spans="2:19">
      <c r="B351" s="25">
        <v>1.5848931924611101E+17</v>
      </c>
      <c r="C351" s="25">
        <v>1.4365255324011001E-2</v>
      </c>
      <c r="E351" s="25">
        <v>1.5848931924611101E+17</v>
      </c>
      <c r="F351" s="25">
        <v>1.1159462942905101</v>
      </c>
      <c r="H351" s="19">
        <v>1.5848931924611101E+17</v>
      </c>
      <c r="I351" s="19">
        <v>0.55754685592699404</v>
      </c>
      <c r="J351" s="23">
        <v>0.42150892431237202</v>
      </c>
      <c r="K351" s="23">
        <v>-0.55839943836352401</v>
      </c>
      <c r="L351" s="23">
        <v>0.42150843722329301</v>
      </c>
      <c r="N351" s="19">
        <v>1.5848931924611101E+17</v>
      </c>
      <c r="O351" s="19">
        <f>Table3[[#This Row],[Ec (eV)]]-Table3[[#This Row],[Efn (eV)]]</f>
        <v>0.13603793161462202</v>
      </c>
      <c r="P351" s="23">
        <f>Table3[[#This Row],[Ev (eV)]]-Table3[[#This Row],[Efp (eV)]]</f>
        <v>-0.97990787558681702</v>
      </c>
      <c r="R351" s="30">
        <v>1.6443717232149299E+17</v>
      </c>
      <c r="S351" s="30">
        <v>6.5208990992611696E-2</v>
      </c>
    </row>
    <row r="352" spans="2:19">
      <c r="B352" s="25">
        <v>1.6443717232149299E+17</v>
      </c>
      <c r="C352" s="25">
        <v>1.45756184791041E-2</v>
      </c>
      <c r="E352" s="25">
        <v>1.6443717232149299E+17</v>
      </c>
      <c r="F352" s="25">
        <v>1.11573593113542</v>
      </c>
      <c r="H352" s="19">
        <v>1.6443717232149299E+17</v>
      </c>
      <c r="I352" s="19">
        <v>0.55745712660656299</v>
      </c>
      <c r="J352" s="23">
        <v>0.42232215748880603</v>
      </c>
      <c r="K352" s="23">
        <v>-0.55827880452886203</v>
      </c>
      <c r="L352" s="23">
        <v>0.42232167030143197</v>
      </c>
      <c r="N352" s="19">
        <v>1.6443717232149299E+17</v>
      </c>
      <c r="O352" s="19">
        <f>Table3[[#This Row],[Ec (eV)]]-Table3[[#This Row],[Efn (eV)]]</f>
        <v>0.13513496911775696</v>
      </c>
      <c r="P352" s="23">
        <f>Table3[[#This Row],[Ev (eV)]]-Table3[[#This Row],[Efp (eV)]]</f>
        <v>-0.980600474830294</v>
      </c>
      <c r="R352" s="30">
        <v>1.70608238900312E+17</v>
      </c>
      <c r="S352" s="30">
        <v>6.3807057325241598E-2</v>
      </c>
    </row>
    <row r="353" spans="2:19">
      <c r="B353" s="25">
        <v>1.70608238900312E+17</v>
      </c>
      <c r="C353" s="25">
        <v>1.47880749763464E-2</v>
      </c>
      <c r="E353" s="25">
        <v>1.70608238900312E+17</v>
      </c>
      <c r="F353" s="25">
        <v>1.1155234746381799</v>
      </c>
      <c r="H353" s="19">
        <v>1.70608238900312E+17</v>
      </c>
      <c r="I353" s="19">
        <v>0.55736644092239795</v>
      </c>
      <c r="J353" s="23">
        <v>0.42313294477290803</v>
      </c>
      <c r="K353" s="23">
        <v>-0.55815703371578396</v>
      </c>
      <c r="L353" s="23">
        <v>0.42313245746964601</v>
      </c>
      <c r="N353" s="19">
        <v>1.70608238900312E+17</v>
      </c>
      <c r="O353" s="19">
        <f>Table3[[#This Row],[Ec (eV)]]-Table3[[#This Row],[Efn (eV)]]</f>
        <v>0.13423349614948993</v>
      </c>
      <c r="P353" s="23">
        <f>Table3[[#This Row],[Ev (eV)]]-Table3[[#This Row],[Efp (eV)]]</f>
        <v>-0.98128949118542996</v>
      </c>
      <c r="R353" s="30">
        <v>1.7701089583174099E+17</v>
      </c>
      <c r="S353" s="30">
        <v>6.24444299791692E-2</v>
      </c>
    </row>
    <row r="354" spans="2:19">
      <c r="B354" s="25">
        <v>1.7701089583174099E+17</v>
      </c>
      <c r="C354" s="25">
        <v>1.5002606683847E-2</v>
      </c>
      <c r="E354" s="25">
        <v>1.7701089583174099E+17</v>
      </c>
      <c r="F354" s="25">
        <v>1.1153089429306799</v>
      </c>
      <c r="H354" s="19">
        <v>1.7701089583174099E+17</v>
      </c>
      <c r="I354" s="19">
        <v>0.55727478501223904</v>
      </c>
      <c r="J354" s="23">
        <v>0.423941241667743</v>
      </c>
      <c r="K354" s="23">
        <v>-0.55803415791844202</v>
      </c>
      <c r="L354" s="23">
        <v>0.42394075422794397</v>
      </c>
      <c r="N354" s="19">
        <v>1.7701089583174099E+17</v>
      </c>
      <c r="O354" s="19">
        <f>Table3[[#This Row],[Ec (eV)]]-Table3[[#This Row],[Efn (eV)]]</f>
        <v>0.13333354334449604</v>
      </c>
      <c r="P354" s="23">
        <f>Table3[[#This Row],[Ev (eV)]]-Table3[[#This Row],[Efp (eV)]]</f>
        <v>-0.98197491214638599</v>
      </c>
      <c r="R354" s="30">
        <v>1.8365383433483398E+17</v>
      </c>
      <c r="S354" s="30">
        <v>6.1119790899680199E-2</v>
      </c>
    </row>
    <row r="355" spans="2:19">
      <c r="B355" s="25">
        <v>1.8365383433483398E+17</v>
      </c>
      <c r="C355" s="25">
        <v>1.52191933878143E-2</v>
      </c>
      <c r="E355" s="25">
        <v>1.8365383433483398E+17</v>
      </c>
      <c r="F355" s="25">
        <v>1.1150923562267101</v>
      </c>
      <c r="H355" s="19">
        <v>1.8365383433483398E+17</v>
      </c>
      <c r="I355" s="19">
        <v>0.55718214400273403</v>
      </c>
      <c r="J355" s="23">
        <v>0.424747003181209</v>
      </c>
      <c r="K355" s="23">
        <v>-0.55791021222398096</v>
      </c>
      <c r="L355" s="23">
        <v>0.42474651558066701</v>
      </c>
      <c r="N355" s="19">
        <v>1.8365383433483398E+17</v>
      </c>
      <c r="O355" s="19">
        <f>Table3[[#This Row],[Ec (eV)]]-Table3[[#This Row],[Efn (eV)]]</f>
        <v>0.13243514082152502</v>
      </c>
      <c r="P355" s="23">
        <f>Table3[[#This Row],[Ev (eV)]]-Table3[[#This Row],[Efp (eV)]]</f>
        <v>-0.98265672780464797</v>
      </c>
      <c r="R355" s="30">
        <v>1.90546071796324E+17</v>
      </c>
      <c r="S355" s="30">
        <v>5.9831868048914501E-2</v>
      </c>
    </row>
    <row r="356" spans="2:19">
      <c r="B356" s="25">
        <v>1.90546071796324E+17</v>
      </c>
      <c r="C356" s="25">
        <v>1.5437812729442E-2</v>
      </c>
      <c r="E356" s="25">
        <v>1.90546071796324E+17</v>
      </c>
      <c r="F356" s="25">
        <v>1.1148737368850801</v>
      </c>
      <c r="H356" s="19">
        <v>1.90546071796324E+17</v>
      </c>
      <c r="I356" s="19">
        <v>0.55708850194644099</v>
      </c>
      <c r="J356" s="23">
        <v>0.42555018388548799</v>
      </c>
      <c r="K356" s="23">
        <v>-0.55778523493864596</v>
      </c>
      <c r="L356" s="23">
        <v>0.42554969609584598</v>
      </c>
      <c r="N356" s="19">
        <v>1.90546071796324E+17</v>
      </c>
      <c r="O356" s="19">
        <f>Table3[[#This Row],[Ec (eV)]]-Table3[[#This Row],[Efn (eV)]]</f>
        <v>0.13153831806095301</v>
      </c>
      <c r="P356" s="23">
        <f>Table3[[#This Row],[Ev (eV)]]-Table3[[#This Row],[Efp (eV)]]</f>
        <v>-0.98333493103449188</v>
      </c>
      <c r="R356" s="30">
        <v>1.9769696401118598E+17</v>
      </c>
      <c r="S356" s="30">
        <v>5.8579433695961303E-2</v>
      </c>
    </row>
    <row r="357" spans="2:19">
      <c r="B357" s="25">
        <v>1.9769696401118598E+17</v>
      </c>
      <c r="C357" s="25">
        <v>1.5658440147476201E-2</v>
      </c>
      <c r="E357" s="25">
        <v>1.9769696401118598E+17</v>
      </c>
      <c r="F357" s="25">
        <v>1.11465310946705</v>
      </c>
      <c r="H357" s="19">
        <v>1.9769696401118598E+17</v>
      </c>
      <c r="I357" s="19">
        <v>0.55699384175789102</v>
      </c>
      <c r="J357" s="23">
        <v>0.426350737985905</v>
      </c>
      <c r="K357" s="23">
        <v>-0.55765926770916197</v>
      </c>
      <c r="L357" s="23">
        <v>0.42635024997397902</v>
      </c>
      <c r="N357" s="19">
        <v>1.9769696401118598E+17</v>
      </c>
      <c r="O357" s="19">
        <f>Table3[[#This Row],[Ec (eV)]]-Table3[[#This Row],[Efn (eV)]]</f>
        <v>0.13064310377198601</v>
      </c>
      <c r="P357" s="23">
        <f>Table3[[#This Row],[Ev (eV)]]-Table3[[#This Row],[Efp (eV)]]</f>
        <v>-0.98400951768314093</v>
      </c>
      <c r="R357" s="30">
        <v>2.05116217882556E+17</v>
      </c>
      <c r="S357" s="30">
        <v>5.73613027642631E-2</v>
      </c>
    </row>
    <row r="358" spans="2:19">
      <c r="B358" s="25">
        <v>2.05116217882556E+17</v>
      </c>
      <c r="C358" s="25">
        <v>1.5881048827912601E-2</v>
      </c>
      <c r="E358" s="25">
        <v>2.05116217882556E+17</v>
      </c>
      <c r="F358" s="25">
        <v>1.11443050078661</v>
      </c>
      <c r="H358" s="19">
        <v>2.05116217882556E+17</v>
      </c>
      <c r="I358" s="19">
        <v>0.556898145148917</v>
      </c>
      <c r="J358" s="23">
        <v>0.42714861940009002</v>
      </c>
      <c r="K358" s="23">
        <v>-0.55753235563769898</v>
      </c>
      <c r="L358" s="23">
        <v>0.42714813112708599</v>
      </c>
      <c r="N358" s="19">
        <v>2.05116217882556E+17</v>
      </c>
      <c r="O358" s="19">
        <f>Table3[[#This Row],[Ec (eV)]]-Table3[[#This Row],[Efn (eV)]]</f>
        <v>0.12974952574882698</v>
      </c>
      <c r="P358" s="23">
        <f>Table3[[#This Row],[Ev (eV)]]-Table3[[#This Row],[Efp (eV)]]</f>
        <v>-0.98468048676478492</v>
      </c>
      <c r="R358" s="30">
        <v>2.1281390459827002E+17</v>
      </c>
      <c r="S358" s="30">
        <v>5.6176331234032401E-2</v>
      </c>
    </row>
    <row r="359" spans="2:19">
      <c r="B359" s="25">
        <v>2.1281390459827002E+17</v>
      </c>
      <c r="C359" s="25">
        <v>1.61056096624386E-2</v>
      </c>
      <c r="E359" s="25">
        <v>2.1281390459827002E+17</v>
      </c>
      <c r="F359" s="25">
        <v>1.1142059399520901</v>
      </c>
      <c r="H359" s="19">
        <v>2.1281390459827002E+17</v>
      </c>
      <c r="I359" s="19">
        <v>0.55680139256352801</v>
      </c>
      <c r="J359" s="23">
        <v>0.42794378184834397</v>
      </c>
      <c r="K359" s="23">
        <v>-0.55740454738856204</v>
      </c>
      <c r="L359" s="23">
        <v>0.42794329326895297</v>
      </c>
      <c r="N359" s="19">
        <v>2.1281390459827002E+17</v>
      </c>
      <c r="O359" s="19">
        <f>Table3[[#This Row],[Ec (eV)]]-Table3[[#This Row],[Efn (eV)]]</f>
        <v>0.12885761071518403</v>
      </c>
      <c r="P359" s="23">
        <f>Table3[[#This Row],[Ev (eV)]]-Table3[[#This Row],[Efp (eV)]]</f>
        <v>-0.98534784065751502</v>
      </c>
      <c r="R359" s="30">
        <v>2.2080047330188998E+17</v>
      </c>
      <c r="S359" s="30">
        <v>5.5023414597486997E-2</v>
      </c>
    </row>
    <row r="360" spans="2:19">
      <c r="B360" s="25">
        <v>2.2080047330188998E+17</v>
      </c>
      <c r="C360" s="25">
        <v>1.6332091217391001E-2</v>
      </c>
      <c r="E360" s="25">
        <v>2.2080047330188998E+17</v>
      </c>
      <c r="F360" s="25">
        <v>1.1139794583971301</v>
      </c>
      <c r="H360" s="19">
        <v>2.2080047330188998E+17</v>
      </c>
      <c r="I360" s="19">
        <v>0.55670356311257596</v>
      </c>
      <c r="J360" s="23">
        <v>0.428736178956174</v>
      </c>
      <c r="K360" s="23">
        <v>-0.55727589528456201</v>
      </c>
      <c r="L360" s="23">
        <v>0.42873569001754103</v>
      </c>
      <c r="N360" s="19">
        <v>2.2080047330188998E+17</v>
      </c>
      <c r="O360" s="19">
        <f>Table3[[#This Row],[Ec (eV)]]-Table3[[#This Row],[Efn (eV)]]</f>
        <v>0.12796738415640196</v>
      </c>
      <c r="P360" s="23">
        <f>Table3[[#This Row],[Ev (eV)]]-Table3[[#This Row],[Efp (eV)]]</f>
        <v>-0.98601158530210298</v>
      </c>
      <c r="R360" s="30">
        <v>2.2908676527677798E+17</v>
      </c>
      <c r="S360" s="30">
        <v>5.39014863647794E-2</v>
      </c>
    </row>
    <row r="361" spans="2:19">
      <c r="B361" s="25">
        <v>2.2908676527677798E+17</v>
      </c>
      <c r="C361" s="25">
        <v>1.65604597151661E-2</v>
      </c>
      <c r="E361" s="25">
        <v>2.2908676527677798E+17</v>
      </c>
      <c r="F361" s="25">
        <v>1.1137510898993599</v>
      </c>
      <c r="H361" s="19">
        <v>2.2908676527677798E+17</v>
      </c>
      <c r="I361" s="19">
        <v>0.55660463450850095</v>
      </c>
      <c r="J361" s="23">
        <v>0.42952576436999401</v>
      </c>
      <c r="K361" s="23">
        <v>-0.55714645539086205</v>
      </c>
      <c r="L361" s="23">
        <v>0.42952527501052401</v>
      </c>
      <c r="N361" s="19">
        <v>2.2908676527677798E+17</v>
      </c>
      <c r="O361" s="19">
        <f>Table3[[#This Row],[Ec (eV)]]-Table3[[#This Row],[Efn (eV)]]</f>
        <v>0.12707887013850694</v>
      </c>
      <c r="P361" s="23">
        <f>Table3[[#This Row],[Ev (eV)]]-Table3[[#This Row],[Efp (eV)]]</f>
        <v>-0.98667173040138612</v>
      </c>
      <c r="R361" s="30">
        <v>2.37684028662488E+17</v>
      </c>
      <c r="S361" s="30">
        <v>5.28095166185873E-2</v>
      </c>
    </row>
    <row r="362" spans="2:19">
      <c r="B362" s="25">
        <v>2.37684028662488E+17</v>
      </c>
      <c r="C362" s="25">
        <v>1.6790679030173498E-2</v>
      </c>
      <c r="E362" s="25">
        <v>2.37684028662488E+17</v>
      </c>
      <c r="F362" s="25">
        <v>1.11352087058435</v>
      </c>
      <c r="H362" s="19">
        <v>2.37684028662488E+17</v>
      </c>
      <c r="I362" s="19">
        <v>0.55650458300044603</v>
      </c>
      <c r="J362" s="23">
        <v>0.43031249188700399</v>
      </c>
      <c r="K362" s="23">
        <v>-0.55701628758390997</v>
      </c>
      <c r="L362" s="23">
        <v>0.43031200203500602</v>
      </c>
      <c r="N362" s="19">
        <v>2.37684028662488E+17</v>
      </c>
      <c r="O362" s="19">
        <f>Table3[[#This Row],[Ec (eV)]]-Table3[[#This Row],[Efn (eV)]]</f>
        <v>0.12619209111344204</v>
      </c>
      <c r="P362" s="23">
        <f>Table3[[#This Row],[Ev (eV)]]-Table3[[#This Row],[Efp (eV)]]</f>
        <v>-0.98732828961891594</v>
      </c>
      <c r="R362" s="30">
        <v>2.4660393372343299E+17</v>
      </c>
      <c r="S362" s="30">
        <v>5.1746510615410801E-2</v>
      </c>
    </row>
    <row r="363" spans="2:19">
      <c r="B363" s="25">
        <v>2.4660393372343299E+17</v>
      </c>
      <c r="C363" s="25">
        <v>1.7022710701573199E-2</v>
      </c>
      <c r="E363" s="25">
        <v>2.4660393372343299E+17</v>
      </c>
      <c r="F363" s="25">
        <v>1.1132888389129501</v>
      </c>
      <c r="H363" s="19">
        <v>2.4660393372343299E+17</v>
      </c>
      <c r="I363" s="19">
        <v>0.55640338331003802</v>
      </c>
      <c r="J363" s="23">
        <v>0.43109631560029099</v>
      </c>
      <c r="K363" s="23">
        <v>-0.55688545560291802</v>
      </c>
      <c r="L363" s="23">
        <v>0.43109582517241501</v>
      </c>
      <c r="N363" s="19">
        <v>2.4660393372343299E+17</v>
      </c>
      <c r="O363" s="19">
        <f>Table3[[#This Row],[Ec (eV)]]-Table3[[#This Row],[Efn (eV)]]</f>
        <v>0.12530706770974703</v>
      </c>
      <c r="P363" s="23">
        <f>Table3[[#This Row],[Ev (eV)]]-Table3[[#This Row],[Efp (eV)]]</f>
        <v>-0.98798128077533298</v>
      </c>
      <c r="R363" s="30">
        <v>2.5585858869056301E+17</v>
      </c>
      <c r="S363" s="30">
        <v>5.0711507431712897E-2</v>
      </c>
    </row>
    <row r="364" spans="2:19">
      <c r="B364" s="25">
        <v>2.5585858869056301E+17</v>
      </c>
      <c r="C364" s="25">
        <v>1.7256513965171801E-2</v>
      </c>
      <c r="E364" s="25">
        <v>2.5585858869056301E+17</v>
      </c>
      <c r="F364" s="25">
        <v>1.11305503564935</v>
      </c>
      <c r="H364" s="19">
        <v>2.5585858869056301E+17</v>
      </c>
      <c r="I364" s="19">
        <v>0.55630100856812803</v>
      </c>
      <c r="J364" s="23">
        <v>0.43187719006018899</v>
      </c>
      <c r="K364" s="23">
        <v>-0.55675402708122901</v>
      </c>
      <c r="L364" s="23">
        <v>0.43187669895965902</v>
      </c>
      <c r="N364" s="19">
        <v>2.5585858869056301E+17</v>
      </c>
      <c r="O364" s="19">
        <f>Table3[[#This Row],[Ec (eV)]]-Table3[[#This Row],[Efn (eV)]]</f>
        <v>0.12442381850793904</v>
      </c>
      <c r="P364" s="23">
        <f>Table3[[#This Row],[Ev (eV)]]-Table3[[#This Row],[Efp (eV)]]</f>
        <v>-0.98863072604088797</v>
      </c>
      <c r="R364" s="30">
        <v>2.6546055619755299E+17</v>
      </c>
      <c r="S364" s="30">
        <v>4.9703578653117898E-2</v>
      </c>
    </row>
    <row r="365" spans="2:19">
      <c r="B365" s="25">
        <v>2.6546055619755299E+17</v>
      </c>
      <c r="C365" s="25">
        <v>1.7492045806966301E-2</v>
      </c>
      <c r="E365" s="25">
        <v>2.6546055619755299E+17</v>
      </c>
      <c r="F365" s="25">
        <v>1.1128195038075599</v>
      </c>
      <c r="H365" s="19">
        <v>2.6546055619755299E+17</v>
      </c>
      <c r="I365" s="19">
        <v>0.556197430252791</v>
      </c>
      <c r="J365" s="23">
        <v>0.43265507045295798</v>
      </c>
      <c r="K365" s="23">
        <v>-0.556622073554772</v>
      </c>
      <c r="L365" s="23">
        <v>0.43265457856755202</v>
      </c>
      <c r="N365" s="19">
        <v>2.6546055619755299E+17</v>
      </c>
      <c r="O365" s="19">
        <f>Table3[[#This Row],[Ec (eV)]]-Table3[[#This Row],[Efn (eV)]]</f>
        <v>0.12354235979983302</v>
      </c>
      <c r="P365" s="23">
        <f>Table3[[#This Row],[Ev (eV)]]-Table3[[#This Row],[Efp (eV)]]</f>
        <v>-0.98927665212232396</v>
      </c>
      <c r="R365" s="30">
        <v>2.7542287033381699E+17</v>
      </c>
      <c r="S365" s="30">
        <v>4.8721827104977501E-2</v>
      </c>
    </row>
    <row r="366" spans="2:19">
      <c r="B366" s="25">
        <v>2.7542287033381699E+17</v>
      </c>
      <c r="C366" s="25">
        <v>1.77292610409189E-2</v>
      </c>
      <c r="E366" s="25">
        <v>2.7542287033381699E+17</v>
      </c>
      <c r="F366" s="25">
        <v>1.1125822885736101</v>
      </c>
      <c r="H366" s="19">
        <v>2.7542287033381699E+17</v>
      </c>
      <c r="I366" s="19">
        <v>0.55609261812886202</v>
      </c>
      <c r="J366" s="23">
        <v>0.43342991279778598</v>
      </c>
      <c r="K366" s="23">
        <v>-0.55648967044474795</v>
      </c>
      <c r="L366" s="23">
        <v>0.43342941999754703</v>
      </c>
      <c r="N366" s="19">
        <v>2.7542287033381699E+17</v>
      </c>
      <c r="O366" s="19">
        <f>Table3[[#This Row],[Ec (eV)]]-Table3[[#This Row],[Efn (eV)]]</f>
        <v>0.12266270533107604</v>
      </c>
      <c r="P366" s="23">
        <f>Table3[[#This Row],[Ev (eV)]]-Table3[[#This Row],[Efp (eV)]]</f>
        <v>-0.98991909044229498</v>
      </c>
      <c r="R366" s="30">
        <v>2.8575905433749402E+17</v>
      </c>
      <c r="S366" s="30">
        <v>4.77653856227006E-2</v>
      </c>
    </row>
    <row r="367" spans="2:19">
      <c r="B367" s="25">
        <v>2.8575905433749402E+17</v>
      </c>
      <c r="C367" s="25">
        <v>1.7968112413598601E-2</v>
      </c>
      <c r="E367" s="25">
        <v>2.8575905433749402E+17</v>
      </c>
      <c r="F367" s="25">
        <v>1.11234343720093</v>
      </c>
      <c r="H367" s="19">
        <v>2.8575905433749402E+17</v>
      </c>
      <c r="I367" s="19">
        <v>0.55598654018927995</v>
      </c>
      <c r="J367" s="23">
        <v>0.43420167416312699</v>
      </c>
      <c r="K367" s="23">
        <v>-0.55635689701165003</v>
      </c>
      <c r="L367" s="23">
        <v>0.43420118029777</v>
      </c>
      <c r="N367" s="19">
        <v>2.8575905433749402E+17</v>
      </c>
      <c r="O367" s="19">
        <f>Table3[[#This Row],[Ec (eV)]]-Table3[[#This Row],[Efn (eV)]]</f>
        <v>0.12178486602615296</v>
      </c>
      <c r="P367" s="23">
        <f>Table3[[#This Row],[Ev (eV)]]-Table3[[#This Row],[Efp (eV)]]</f>
        <v>-0.99055807730942003</v>
      </c>
      <c r="R367" s="30">
        <v>2.9648313895243302E+17</v>
      </c>
      <c r="S367" s="30">
        <v>4.6833415860340601E-2</v>
      </c>
    </row>
    <row r="368" spans="2:19">
      <c r="B368" s="25">
        <v>2.9648313895243302E+17</v>
      </c>
      <c r="C368" s="25">
        <v>1.8208605988942899E-2</v>
      </c>
      <c r="E368" s="25">
        <v>2.9648313895243302E+17</v>
      </c>
      <c r="F368" s="25">
        <v>1.11210294362558</v>
      </c>
      <c r="H368" s="19">
        <v>2.9648313895243302E+17</v>
      </c>
      <c r="I368" s="19">
        <v>0.55587917529515696</v>
      </c>
      <c r="J368" s="23">
        <v>0.43497007491322698</v>
      </c>
      <c r="K368" s="23">
        <v>-0.55622376833042897</v>
      </c>
      <c r="L368" s="23">
        <v>0.43496958917909001</v>
      </c>
      <c r="N368" s="19">
        <v>2.9648313895243302E+17</v>
      </c>
      <c r="O368" s="19">
        <f>Table3[[#This Row],[Ec (eV)]]-Table3[[#This Row],[Efn (eV)]]</f>
        <v>0.12090910038192998</v>
      </c>
      <c r="P368" s="23">
        <f>Table3[[#This Row],[Ev (eV)]]-Table3[[#This Row],[Efp (eV)]]</f>
        <v>-0.99119335750951898</v>
      </c>
      <c r="R368" s="30">
        <v>3.0760968147406899E+17</v>
      </c>
      <c r="S368" s="30">
        <v>4.59251071360341E-2</v>
      </c>
    </row>
    <row r="369" spans="2:19">
      <c r="B369" s="25">
        <v>3.0760968147406899E+17</v>
      </c>
      <c r="C369" s="25">
        <v>1.8450582455996099E-2</v>
      </c>
      <c r="E369" s="25">
        <v>3.0760968147406899E+17</v>
      </c>
      <c r="F369" s="25">
        <v>1.11186096715853</v>
      </c>
      <c r="H369" s="19">
        <v>3.0760968147406899E+17</v>
      </c>
      <c r="I369" s="19">
        <v>0.55577046464011803</v>
      </c>
      <c r="J369" s="23">
        <v>0.43573551234477698</v>
      </c>
      <c r="K369" s="23">
        <v>-0.55609050251841396</v>
      </c>
      <c r="L369" s="23">
        <v>0.435735026776709</v>
      </c>
      <c r="N369" s="19">
        <v>3.0760968147406899E+17</v>
      </c>
      <c r="O369" s="19">
        <f>Table3[[#This Row],[Ec (eV)]]-Table3[[#This Row],[Efn (eV)]]</f>
        <v>0.12003495229534106</v>
      </c>
      <c r="P369" s="23">
        <f>Table3[[#This Row],[Ev (eV)]]-Table3[[#This Row],[Efp (eV)]]</f>
        <v>-0.99182552929512302</v>
      </c>
      <c r="R369" s="30">
        <v>3.1915378551007501E+17</v>
      </c>
      <c r="S369" s="30">
        <v>4.5039675312985999E-2</v>
      </c>
    </row>
    <row r="370" spans="2:19">
      <c r="B370" s="25">
        <v>3.1915378551007501E+17</v>
      </c>
      <c r="C370" s="25">
        <v>1.86940416178305E-2</v>
      </c>
      <c r="E370" s="25">
        <v>3.1915378551007501E+17</v>
      </c>
      <c r="F370" s="25">
        <v>1.1116175079966899</v>
      </c>
      <c r="H370" s="19">
        <v>3.1915378551007501E+17</v>
      </c>
      <c r="I370" s="19">
        <v>0.55566038125121298</v>
      </c>
      <c r="J370" s="23">
        <v>0.43649774279196502</v>
      </c>
      <c r="K370" s="23">
        <v>-0.55595712674548503</v>
      </c>
      <c r="L370" s="23">
        <v>0.43649725742215201</v>
      </c>
      <c r="N370" s="19">
        <v>3.1915378551007501E+17</v>
      </c>
      <c r="O370" s="19">
        <f>Table3[[#This Row],[Ec (eV)]]-Table3[[#This Row],[Efn (eV)]]</f>
        <v>0.11916263845924796</v>
      </c>
      <c r="P370" s="23">
        <f>Table3[[#This Row],[Ev (eV)]]-Table3[[#This Row],[Efp (eV)]]</f>
        <v>-0.99245438416763698</v>
      </c>
      <c r="R370" s="30">
        <v>3.31131121482592E+17</v>
      </c>
      <c r="S370" s="30">
        <v>4.4176361714813497E-2</v>
      </c>
    </row>
    <row r="371" spans="2:19">
      <c r="B371" s="25">
        <v>3.31131121482592E+17</v>
      </c>
      <c r="C371" s="25">
        <v>1.8938929339685402E-2</v>
      </c>
      <c r="E371" s="25">
        <v>3.31131121482592E+17</v>
      </c>
      <c r="F371" s="25">
        <v>1.11137262027484</v>
      </c>
      <c r="H371" s="19">
        <v>3.31131121482592E+17</v>
      </c>
      <c r="I371" s="19">
        <v>0.55554888550535797</v>
      </c>
      <c r="J371" s="23">
        <v>0.43725672923900799</v>
      </c>
      <c r="K371" s="23">
        <v>-0.55582373476948599</v>
      </c>
      <c r="L371" s="23">
        <v>0.43725624410550601</v>
      </c>
      <c r="N371" s="19">
        <v>3.31131121482592E+17</v>
      </c>
      <c r="O371" s="19">
        <f>Table3[[#This Row],[Ec (eV)]]-Table3[[#This Row],[Efn (eV)]]</f>
        <v>0.11829215626634998</v>
      </c>
      <c r="P371" s="23">
        <f>Table3[[#This Row],[Ev (eV)]]-Table3[[#This Row],[Efp (eV)]]</f>
        <v>-0.993079978874992</v>
      </c>
      <c r="R371" s="30">
        <v>3.4355794789987398E+17</v>
      </c>
      <c r="S371" s="30">
        <v>4.3334432074174603E-2</v>
      </c>
    </row>
    <row r="372" spans="2:19">
      <c r="B372" s="25">
        <v>3.4355794789987398E+17</v>
      </c>
      <c r="C372" s="25">
        <v>1.91851903741702E-2</v>
      </c>
      <c r="E372" s="25">
        <v>3.4355794789987398E+17</v>
      </c>
      <c r="F372" s="25">
        <v>1.11112635924035</v>
      </c>
      <c r="H372" s="19">
        <v>3.4355794789987398E+17</v>
      </c>
      <c r="I372" s="19">
        <v>0.55543593574384797</v>
      </c>
      <c r="J372" s="23">
        <v>0.43801243701056197</v>
      </c>
      <c r="K372" s="23">
        <v>-0.55569042349651099</v>
      </c>
      <c r="L372" s="23">
        <v>0.43801195215827499</v>
      </c>
      <c r="N372" s="19">
        <v>3.4355794789987398E+17</v>
      </c>
      <c r="O372" s="19">
        <f>Table3[[#This Row],[Ec (eV)]]-Table3[[#This Row],[Efn (eV)]]</f>
        <v>0.117423498733286</v>
      </c>
      <c r="P372" s="23">
        <f>Table3[[#This Row],[Ev (eV)]]-Table3[[#This Row],[Efp (eV)]]</f>
        <v>-0.99370237565478603</v>
      </c>
      <c r="R372" s="30">
        <v>3.5645113342624301E+17</v>
      </c>
      <c r="S372" s="30">
        <v>4.2513175513740502E-2</v>
      </c>
    </row>
    <row r="373" spans="2:19">
      <c r="B373" s="25">
        <v>3.5645113342624301E+17</v>
      </c>
      <c r="C373" s="25">
        <v>1.9432768670212999E-2</v>
      </c>
      <c r="E373" s="25">
        <v>3.5645113342624301E+17</v>
      </c>
      <c r="F373" s="25">
        <v>1.1108787809443099</v>
      </c>
      <c r="H373" s="19">
        <v>3.5645113342624301E+17</v>
      </c>
      <c r="I373" s="19">
        <v>0.55532148822641703</v>
      </c>
      <c r="J373" s="23">
        <v>0.43876483410915101</v>
      </c>
      <c r="K373" s="23">
        <v>-0.555557292717899</v>
      </c>
      <c r="L373" s="23">
        <v>0.43876434959095401</v>
      </c>
      <c r="N373" s="19">
        <v>3.5645113342624301E+17</v>
      </c>
      <c r="O373" s="19">
        <f>Table3[[#This Row],[Ec (eV)]]-Table3[[#This Row],[Efn (eV)]]</f>
        <v>0.11655665411726601</v>
      </c>
      <c r="P373" s="23">
        <f>Table3[[#This Row],[Ev (eV)]]-Table3[[#This Row],[Efp (eV)]]</f>
        <v>-0.994321642308853</v>
      </c>
      <c r="R373" s="30">
        <v>3.6982817978026598E+17</v>
      </c>
      <c r="S373" s="30">
        <v>4.1711903558707797E-2</v>
      </c>
    </row>
    <row r="374" spans="2:19">
      <c r="B374" s="25">
        <v>3.6982817978026598E+17</v>
      </c>
      <c r="C374" s="25">
        <v>1.9681607723901099E-2</v>
      </c>
      <c r="E374" s="25">
        <v>3.6982817978026598E+17</v>
      </c>
      <c r="F374" s="25">
        <v>1.11062994189062</v>
      </c>
      <c r="H374" s="19">
        <v>3.6982817978026598E+17</v>
      </c>
      <c r="I374" s="19">
        <v>0.55520549708748601</v>
      </c>
      <c r="J374" s="23">
        <v>0.439513891575467</v>
      </c>
      <c r="K374" s="23">
        <v>-0.55542444480314102</v>
      </c>
      <c r="L374" s="23">
        <v>0.43951340745348999</v>
      </c>
      <c r="N374" s="19">
        <v>3.6982817978026598E+17</v>
      </c>
      <c r="O374" s="19">
        <f>Table3[[#This Row],[Ec (eV)]]-Table3[[#This Row],[Efn (eV)]]</f>
        <v>0.11569160551201901</v>
      </c>
      <c r="P374" s="23">
        <f>Table3[[#This Row],[Ev (eV)]]-Table3[[#This Row],[Efp (eV)]]</f>
        <v>-0.99493785225663101</v>
      </c>
      <c r="R374" s="30">
        <v>3.8370724549227802E+17</v>
      </c>
      <c r="S374" s="30">
        <v>4.09299491801947E-2</v>
      </c>
    </row>
    <row r="375" spans="2:19">
      <c r="B375" s="25">
        <v>3.8370724549227802E+17</v>
      </c>
      <c r="C375" s="25">
        <v>1.9931650972386899E-2</v>
      </c>
      <c r="E375" s="25">
        <v>3.8370724549227802E+17</v>
      </c>
      <c r="F375" s="25">
        <v>1.11037989864214</v>
      </c>
      <c r="H375" s="19">
        <v>3.8370724549227802E+17</v>
      </c>
      <c r="I375" s="19">
        <v>0.55508791429441295</v>
      </c>
      <c r="J375" s="23">
        <v>0.44025958387145703</v>
      </c>
      <c r="K375" s="23">
        <v>-0.55529198434772897</v>
      </c>
      <c r="L375" s="23">
        <v>0.44025910021853099</v>
      </c>
      <c r="N375" s="19">
        <v>3.8370724549227802E+17</v>
      </c>
      <c r="O375" s="19">
        <f>Table3[[#This Row],[Ec (eV)]]-Table3[[#This Row],[Efn (eV)]]</f>
        <v>0.11482833042295593</v>
      </c>
      <c r="P375" s="23">
        <f>Table3[[#This Row],[Ev (eV)]]-Table3[[#This Row],[Efp (eV)]]</f>
        <v>-0.99555108456625996</v>
      </c>
      <c r="R375" s="30">
        <v>3.9810717055349798E+17</v>
      </c>
      <c r="S375" s="30">
        <v>4.0166665869027701E-2</v>
      </c>
    </row>
    <row r="376" spans="2:19">
      <c r="B376" s="25">
        <v>3.9810717055349798E+17</v>
      </c>
      <c r="C376" s="25">
        <v>2.0182842231551801E-2</v>
      </c>
      <c r="E376" s="25">
        <v>3.9810717055349798E+17</v>
      </c>
      <c r="F376" s="25">
        <v>1.11012870738297</v>
      </c>
      <c r="H376" s="19">
        <v>3.9810717055349798E+17</v>
      </c>
      <c r="I376" s="19">
        <v>0.55496868960748802</v>
      </c>
      <c r="J376" s="23">
        <v>0.44100188928582401</v>
      </c>
      <c r="K376" s="23">
        <v>-0.55516001777548896</v>
      </c>
      <c r="L376" s="23">
        <v>0.44100140618713701</v>
      </c>
      <c r="N376" s="19">
        <v>3.9810717055349798E+17</v>
      </c>
      <c r="O376" s="19">
        <f>Table3[[#This Row],[Ec (eV)]]-Table3[[#This Row],[Efn (eV)]]</f>
        <v>0.11396680032166401</v>
      </c>
      <c r="P376" s="23">
        <f>Table3[[#This Row],[Ev (eV)]]-Table3[[#This Row],[Efp (eV)]]</f>
        <v>-0.99616142396262597</v>
      </c>
      <c r="R376" s="30">
        <v>4.1304750199016102E+17</v>
      </c>
      <c r="S376" s="30">
        <v>3.9421426739605303E-2</v>
      </c>
    </row>
    <row r="377" spans="2:19">
      <c r="B377" s="25">
        <v>4.1304750199016102E+17</v>
      </c>
      <c r="C377" s="25">
        <v>2.0435126177570699E-2</v>
      </c>
      <c r="E377" s="25">
        <v>4.1304750199016102E+17</v>
      </c>
      <c r="F377" s="25">
        <v>1.10987642343695</v>
      </c>
      <c r="H377" s="19">
        <v>4.1304750199016102E+17</v>
      </c>
      <c r="I377" s="19">
        <v>0.55484777054135104</v>
      </c>
      <c r="J377" s="23">
        <v>0.44174079036130898</v>
      </c>
      <c r="K377" s="23">
        <v>-0.55502865289560799</v>
      </c>
      <c r="L377" s="23">
        <v>0.44174030791624802</v>
      </c>
      <c r="N377" s="19">
        <v>4.1304750199016102E+17</v>
      </c>
      <c r="O377" s="19">
        <f>Table3[[#This Row],[Ec (eV)]]-Table3[[#This Row],[Efn (eV)]]</f>
        <v>0.11310698018004206</v>
      </c>
      <c r="P377" s="23">
        <f>Table3[[#This Row],[Ev (eV)]]-Table3[[#This Row],[Efp (eV)]]</f>
        <v>-0.99676896081185595</v>
      </c>
      <c r="R377" s="30">
        <v>4.2854852039743802E+17</v>
      </c>
      <c r="S377" s="30">
        <v>3.8693623663708002E-2</v>
      </c>
    </row>
    <row r="378" spans="2:19">
      <c r="B378" s="25">
        <v>4.2854852039743802E+17</v>
      </c>
      <c r="C378" s="25">
        <v>2.06884488719026E-2</v>
      </c>
      <c r="E378" s="25">
        <v>4.2854852039743802E+17</v>
      </c>
      <c r="F378" s="25">
        <v>1.10962310074262</v>
      </c>
      <c r="H378" s="19">
        <v>4.2854852039743802E+17</v>
      </c>
      <c r="I378" s="19">
        <v>0.55472510232741501</v>
      </c>
      <c r="J378" s="23">
        <v>0.44247627434270798</v>
      </c>
      <c r="K378" s="23">
        <v>-0.55489799841521104</v>
      </c>
      <c r="L378" s="23">
        <v>0.44247579266693599</v>
      </c>
      <c r="N378" s="19">
        <v>4.2854852039743802E+17</v>
      </c>
      <c r="O378" s="19">
        <f>Table3[[#This Row],[Ec (eV)]]-Table3[[#This Row],[Efn (eV)]]</f>
        <v>0.11224882798470703</v>
      </c>
      <c r="P378" s="23">
        <f>Table3[[#This Row],[Ev (eV)]]-Table3[[#This Row],[Efp (eV)]]</f>
        <v>-0.99737379108214697</v>
      </c>
      <c r="R378" s="30">
        <v>4.4463126746910797E+17</v>
      </c>
      <c r="S378" s="30">
        <v>3.7982666434339299E-2</v>
      </c>
    </row>
    <row r="379" spans="2:19">
      <c r="B379" s="25">
        <v>4.4463126746910797E+17</v>
      </c>
      <c r="C379" s="25">
        <v>2.0942758328552299E-2</v>
      </c>
      <c r="E379" s="25">
        <v>4.4463126746910797E+17</v>
      </c>
      <c r="F379" s="25">
        <v>1.10936879128597</v>
      </c>
      <c r="H379" s="19">
        <v>4.4463126746910797E+17</v>
      </c>
      <c r="I379" s="19">
        <v>0.55460062787687803</v>
      </c>
      <c r="J379" s="23">
        <v>0.44320833364426199</v>
      </c>
      <c r="K379" s="23">
        <v>-0.55476816340909896</v>
      </c>
      <c r="L379" s="23">
        <v>0.44320785287202402</v>
      </c>
      <c r="N379" s="19">
        <v>4.4463126746910797E+17</v>
      </c>
      <c r="O379" s="19">
        <f>Table3[[#This Row],[Ec (eV)]]-Table3[[#This Row],[Efn (eV)]]</f>
        <v>0.11139229423261604</v>
      </c>
      <c r="P379" s="23">
        <f>Table3[[#This Row],[Ev (eV)]]-Table3[[#This Row],[Efp (eV)]]</f>
        <v>-0.99797601628112298</v>
      </c>
      <c r="R379" s="30">
        <v>4.6131757456037798E+17</v>
      </c>
      <c r="S379" s="30">
        <v>3.7287981959898499E-2</v>
      </c>
    </row>
    <row r="380" spans="2:19">
      <c r="B380" s="25">
        <v>4.6131757456037798E+17</v>
      </c>
      <c r="C380" s="25">
        <v>2.11980051217176E-2</v>
      </c>
      <c r="E380" s="25">
        <v>4.6131757456037798E+17</v>
      </c>
      <c r="F380" s="25">
        <v>1.10911354449281</v>
      </c>
      <c r="H380" s="19">
        <v>4.6131757456037798E+17</v>
      </c>
      <c r="I380" s="19">
        <v>0.55447428774380403</v>
      </c>
      <c r="J380" s="23">
        <v>0.44393696633458302</v>
      </c>
      <c r="K380" s="23">
        <v>-0.55463925674900805</v>
      </c>
      <c r="L380" s="23">
        <v>0.44393648662125601</v>
      </c>
      <c r="N380" s="19">
        <v>4.6131757456037798E+17</v>
      </c>
      <c r="O380" s="19">
        <f>Table3[[#This Row],[Ec (eV)]]-Table3[[#This Row],[Efn (eV)]]</f>
        <v>0.11053732140922101</v>
      </c>
      <c r="P380" s="23">
        <f>Table3[[#This Row],[Ev (eV)]]-Table3[[#This Row],[Efp (eV)]]</f>
        <v>-0.998575743370264</v>
      </c>
      <c r="R380" s="30">
        <v>4.7863009232263898E+17</v>
      </c>
      <c r="S380" s="30">
        <v>3.6609013489226398E-2</v>
      </c>
    </row>
    <row r="381" spans="2:19">
      <c r="B381" s="25">
        <v>4.7863009232263898E+17</v>
      </c>
      <c r="C381" s="25">
        <v>2.14541430311674E-2</v>
      </c>
      <c r="E381" s="25">
        <v>4.7863009232263898E+17</v>
      </c>
      <c r="F381" s="25">
        <v>1.1088574065833601</v>
      </c>
      <c r="H381" s="19">
        <v>4.7863009232263898E+17</v>
      </c>
      <c r="I381" s="19">
        <v>0.55434602008780398</v>
      </c>
      <c r="J381" s="23">
        <v>0.44466217663683499</v>
      </c>
      <c r="K381" s="23">
        <v>-0.55451138649555698</v>
      </c>
      <c r="L381" s="23">
        <v>0.44466169816173601</v>
      </c>
      <c r="N381" s="19">
        <v>4.7863009232263898E+17</v>
      </c>
      <c r="O381" s="19">
        <f>Table3[[#This Row],[Ec (eV)]]-Table3[[#This Row],[Efn (eV)]]</f>
        <v>0.10968384345096899</v>
      </c>
      <c r="P381" s="23">
        <f>Table3[[#This Row],[Ev (eV)]]-Table3[[#This Row],[Efp (eV)]]</f>
        <v>-0.99917308465729304</v>
      </c>
      <c r="R381" s="30">
        <v>4.9659232145033498E+17</v>
      </c>
      <c r="S381" s="30">
        <v>3.5944933457099003E-2</v>
      </c>
    </row>
    <row r="382" spans="2:19">
      <c r="B382" s="25">
        <v>4.9659232145033498E+17</v>
      </c>
      <c r="C382" s="25">
        <v>2.1711129721896798E-2</v>
      </c>
      <c r="E382" s="25">
        <v>4.9659232145033498E+17</v>
      </c>
      <c r="F382" s="25">
        <v>1.10860041989263</v>
      </c>
      <c r="H382" s="19">
        <v>4.9659232145033498E+17</v>
      </c>
      <c r="I382" s="19">
        <v>0.55421576063581801</v>
      </c>
      <c r="J382" s="23">
        <v>0.44538397544138097</v>
      </c>
      <c r="K382" s="23">
        <v>-0.55438465925681402</v>
      </c>
      <c r="L382" s="23">
        <v>0.44538349841081898</v>
      </c>
      <c r="N382" s="19">
        <v>4.9659232145033498E+17</v>
      </c>
      <c r="O382" s="19">
        <f>Table3[[#This Row],[Ec (eV)]]-Table3[[#This Row],[Efn (eV)]]</f>
        <v>0.10883178519443704</v>
      </c>
      <c r="P382" s="23">
        <f>Table3[[#This Row],[Ev (eV)]]-Table3[[#This Row],[Efp (eV)]]</f>
        <v>-0.99976815766763294</v>
      </c>
      <c r="R382" s="30">
        <v>5.1522864458175699E+17</v>
      </c>
      <c r="S382" s="30">
        <v>3.52957646044895E-2</v>
      </c>
    </row>
    <row r="383" spans="2:19">
      <c r="B383" s="25">
        <v>5.1522864458175699E+17</v>
      </c>
      <c r="C383" s="25">
        <v>2.1968927453798501E-2</v>
      </c>
      <c r="E383" s="25">
        <v>5.1522864458175699E+17</v>
      </c>
      <c r="F383" s="25">
        <v>1.10834262216073</v>
      </c>
      <c r="H383" s="19">
        <v>5.1522864458175699E+17</v>
      </c>
      <c r="I383" s="19">
        <v>0.55408344264257703</v>
      </c>
      <c r="J383" s="23">
        <v>0.44610238082754999</v>
      </c>
      <c r="K383" s="23">
        <v>-0.55425917951815296</v>
      </c>
      <c r="L383" s="23">
        <v>0.44610190547813999</v>
      </c>
      <c r="N383" s="19">
        <v>5.1522864458175699E+17</v>
      </c>
      <c r="O383" s="19">
        <f>Table3[[#This Row],[Ec (eV)]]-Table3[[#This Row],[Efn (eV)]]</f>
        <v>0.10798106181502704</v>
      </c>
      <c r="P383" s="23">
        <f>Table3[[#This Row],[Ev (eV)]]-Table3[[#This Row],[Efp (eV)]]</f>
        <v>-1.0003610849962929</v>
      </c>
      <c r="R383" s="30">
        <v>5.3456435939697101E+17</v>
      </c>
      <c r="S383" s="30">
        <v>3.46607307095467E-2</v>
      </c>
    </row>
    <row r="384" spans="2:19">
      <c r="B384" s="25">
        <v>5.3456435939697101E+17</v>
      </c>
      <c r="C384" s="25">
        <v>2.2227503816285001E-2</v>
      </c>
      <c r="E384" s="25">
        <v>5.3456435939697101E+17</v>
      </c>
      <c r="F384" s="25">
        <v>1.1080840457982399</v>
      </c>
      <c r="H384" s="19">
        <v>5.3456435939697101E+17</v>
      </c>
      <c r="I384" s="19">
        <v>0.553948996849427</v>
      </c>
      <c r="J384" s="23">
        <v>0.44681741859061402</v>
      </c>
      <c r="K384" s="23">
        <v>-0.55413504894881704</v>
      </c>
      <c r="L384" s="23">
        <v>0.446816945192819</v>
      </c>
      <c r="N384" s="19">
        <v>5.3456435939697101E+17</v>
      </c>
      <c r="O384" s="19">
        <f>Table3[[#This Row],[Ec (eV)]]-Table3[[#This Row],[Efn (eV)]]</f>
        <v>0.10713157825881298</v>
      </c>
      <c r="P384" s="23">
        <f>Table3[[#This Row],[Ev (eV)]]-Table3[[#This Row],[Efp (eV)]]</f>
        <v>-1.000951994141636</v>
      </c>
      <c r="R384" s="30">
        <v>5.54625712957912E+17</v>
      </c>
      <c r="S384" s="30">
        <v>3.4039333255177197E-2</v>
      </c>
    </row>
    <row r="385" spans="2:19">
      <c r="B385" s="25">
        <v>5.54625712957912E+17</v>
      </c>
      <c r="C385" s="25">
        <v>2.24868967841888E-2</v>
      </c>
      <c r="E385" s="25">
        <v>5.54625712957912E+17</v>
      </c>
      <c r="F385" s="25">
        <v>1.1078246528303399</v>
      </c>
      <c r="H385" s="19">
        <v>5.54625712957912E+17</v>
      </c>
      <c r="I385" s="19">
        <v>0.55381234001725999</v>
      </c>
      <c r="J385" s="23">
        <v>0.44752951780787498</v>
      </c>
      <c r="K385" s="23">
        <v>-0.55401231281308005</v>
      </c>
      <c r="L385" s="23">
        <v>0.44752902892930402</v>
      </c>
      <c r="N385" s="19">
        <v>5.54625712957912E+17</v>
      </c>
      <c r="O385" s="19">
        <f>Table3[[#This Row],[Ec (eV)]]-Table3[[#This Row],[Efn (eV)]]</f>
        <v>0.10628282220938501</v>
      </c>
      <c r="P385" s="23">
        <f>Table3[[#This Row],[Ev (eV)]]-Table3[[#This Row],[Efp (eV)]]</f>
        <v>-1.0015413417423842</v>
      </c>
      <c r="R385" s="30">
        <v>5.7543993733715699E+17</v>
      </c>
      <c r="S385" s="30">
        <v>3.3431086684687798E-2</v>
      </c>
    </row>
    <row r="386" spans="2:19">
      <c r="B386" s="25">
        <v>5.7543993733715699E+17</v>
      </c>
      <c r="C386" s="25">
        <v>2.27469781803251E-2</v>
      </c>
      <c r="E386" s="25">
        <v>5.7543993733715699E+17</v>
      </c>
      <c r="F386" s="25">
        <v>1.1075645714342</v>
      </c>
      <c r="H386" s="19">
        <v>5.7543993733715699E+17</v>
      </c>
      <c r="I386" s="19">
        <v>0.55367342027494904</v>
      </c>
      <c r="J386" s="23">
        <v>0.448237995502903</v>
      </c>
      <c r="K386" s="23">
        <v>-0.55389115115925502</v>
      </c>
      <c r="L386" s="23">
        <v>0.44823750616601299</v>
      </c>
      <c r="N386" s="19">
        <v>5.7543993733715699E+17</v>
      </c>
      <c r="O386" s="19">
        <f>Table3[[#This Row],[Ec (eV)]]-Table3[[#This Row],[Efn (eV)]]</f>
        <v>0.10543542477204604</v>
      </c>
      <c r="P386" s="23">
        <f>Table3[[#This Row],[Ev (eV)]]-Table3[[#This Row],[Efp (eV)]]</f>
        <v>-1.0021286573252679</v>
      </c>
      <c r="R386" s="30">
        <v>5.9703528658383501E+17</v>
      </c>
      <c r="S386" s="30">
        <v>3.2835517854120602E-2</v>
      </c>
    </row>
    <row r="387" spans="2:19">
      <c r="B387" s="25">
        <v>5.9703528658383501E+17</v>
      </c>
      <c r="C387" s="25">
        <v>2.3007784819855499E-2</v>
      </c>
      <c r="E387" s="25">
        <v>5.9703528658383501E+17</v>
      </c>
      <c r="F387" s="25">
        <v>1.10730376479467</v>
      </c>
      <c r="H387" s="19">
        <v>5.9703528658383501E+17</v>
      </c>
      <c r="I387" s="19">
        <v>0.55353214973689602</v>
      </c>
      <c r="J387" s="23">
        <v>0.44894324365336602</v>
      </c>
      <c r="K387" s="23">
        <v>-0.55377161505777694</v>
      </c>
      <c r="L387" s="23">
        <v>0.44894275377663401</v>
      </c>
      <c r="N387" s="19">
        <v>5.9703528658383501E+17</v>
      </c>
      <c r="O387" s="19">
        <f>Table3[[#This Row],[Ec (eV)]]-Table3[[#This Row],[Efn (eV)]]</f>
        <v>0.10458890608353</v>
      </c>
      <c r="P387" s="23">
        <f>Table3[[#This Row],[Ev (eV)]]-Table3[[#This Row],[Efp (eV)]]</f>
        <v>-1.0027143688344109</v>
      </c>
      <c r="R387" s="30">
        <v>6.1944107507678195E+17</v>
      </c>
      <c r="S387" s="30">
        <v>3.2252165513661703E-2</v>
      </c>
    </row>
    <row r="388" spans="2:19">
      <c r="B388" s="25">
        <v>6.1944107507678195E+17</v>
      </c>
      <c r="C388" s="25">
        <v>2.3269313904258598E-2</v>
      </c>
      <c r="E388" s="25">
        <v>6.1944107507678195E+17</v>
      </c>
      <c r="F388" s="25">
        <v>1.1070422357102701</v>
      </c>
      <c r="H388" s="19">
        <v>6.1944107507678195E+17</v>
      </c>
      <c r="I388" s="19">
        <v>0.55338844874113902</v>
      </c>
      <c r="J388" s="23">
        <v>0.44964532512627198</v>
      </c>
      <c r="K388" s="23">
        <v>-0.55365378696913103</v>
      </c>
      <c r="L388" s="23">
        <v>0.44964483461583898</v>
      </c>
      <c r="N388" s="19">
        <v>6.1944107507678195E+17</v>
      </c>
      <c r="O388" s="19">
        <f>Table3[[#This Row],[Ec (eV)]]-Table3[[#This Row],[Efn (eV)]]</f>
        <v>0.10374312361486704</v>
      </c>
      <c r="P388" s="23">
        <f>Table3[[#This Row],[Ev (eV)]]-Table3[[#This Row],[Efp (eV)]]</f>
        <v>-1.00329862158497</v>
      </c>
      <c r="R388" s="30">
        <v>6.4268771731701901E+17</v>
      </c>
      <c r="S388" s="30">
        <v>3.1680579834740402E-2</v>
      </c>
    </row>
    <row r="389" spans="2:19">
      <c r="B389" s="25">
        <v>6.4268771731701901E+17</v>
      </c>
      <c r="C389" s="25">
        <v>2.3531571840802599E-2</v>
      </c>
      <c r="E389" s="25">
        <v>6.4268771731701901E+17</v>
      </c>
      <c r="F389" s="25">
        <v>1.1067799777737199</v>
      </c>
      <c r="H389" s="19">
        <v>6.4268771731701901E+17</v>
      </c>
      <c r="I389" s="19">
        <v>0.55324223490081403</v>
      </c>
      <c r="J389" s="23">
        <v>0.45034431308136502</v>
      </c>
      <c r="K389" s="23">
        <v>-0.55353774287291302</v>
      </c>
      <c r="L389" s="23">
        <v>0.45034382182968702</v>
      </c>
      <c r="N389" s="19">
        <v>6.4268771731701901E+17</v>
      </c>
      <c r="O389" s="19">
        <f>Table3[[#This Row],[Ec (eV)]]-Table3[[#This Row],[Efn (eV)]]</f>
        <v>0.10289792181944901</v>
      </c>
      <c r="P389" s="23">
        <f>Table3[[#This Row],[Ev (eV)]]-Table3[[#This Row],[Efp (eV)]]</f>
        <v>-1.0038815647026</v>
      </c>
      <c r="R389" s="30">
        <v>6.6680676921362406E+17</v>
      </c>
      <c r="S389" s="30">
        <v>3.1120321986018201E-2</v>
      </c>
    </row>
    <row r="390" spans="2:19">
      <c r="B390" s="25">
        <v>6.6680676921362406E+17</v>
      </c>
      <c r="C390" s="25">
        <v>2.3794574975126801E-2</v>
      </c>
      <c r="E390" s="25">
        <v>6.6680676921362406E+17</v>
      </c>
      <c r="F390" s="25">
        <v>1.1065169746393999</v>
      </c>
      <c r="H390" s="19">
        <v>6.6680676921362406E+17</v>
      </c>
      <c r="I390" s="19">
        <v>0.55309342306055798</v>
      </c>
      <c r="J390" s="23">
        <v>0.451040291397236</v>
      </c>
      <c r="K390" s="23">
        <v>-0.55342355157884404</v>
      </c>
      <c r="L390" s="23">
        <v>0.45103979928170901</v>
      </c>
      <c r="N390" s="19">
        <v>6.6680676921362406E+17</v>
      </c>
      <c r="O390" s="19">
        <f>Table3[[#This Row],[Ec (eV)]]-Table3[[#This Row],[Efn (eV)]]</f>
        <v>0.10205313166332197</v>
      </c>
      <c r="P390" s="23">
        <f>Table3[[#This Row],[Ev (eV)]]-Table3[[#This Row],[Efp (eV)]]</f>
        <v>-1.0044633508605529</v>
      </c>
      <c r="R390" s="30">
        <v>6.9183097091893606E+17</v>
      </c>
      <c r="S390" s="30">
        <v>3.0570963761733901E-2</v>
      </c>
    </row>
    <row r="391" spans="2:19">
      <c r="B391" s="25">
        <v>6.9183097091893606E+17</v>
      </c>
      <c r="C391" s="25">
        <v>2.40583502914672E-2</v>
      </c>
      <c r="E391" s="25">
        <v>6.9183097091893606E+17</v>
      </c>
      <c r="F391" s="25">
        <v>1.10625319932306</v>
      </c>
      <c r="H391" s="19">
        <v>6.9183097091893606E+17</v>
      </c>
      <c r="I391" s="19">
        <v>0.55294192525700303</v>
      </c>
      <c r="J391" s="23">
        <v>0.451733355052438</v>
      </c>
      <c r="K391" s="23">
        <v>-0.55331127406605796</v>
      </c>
      <c r="L391" s="23">
        <v>0.451732861934037</v>
      </c>
      <c r="N391" s="19">
        <v>6.9183097091893606E+17</v>
      </c>
      <c r="O391" s="19">
        <f>Table3[[#This Row],[Ec (eV)]]-Table3[[#This Row],[Efn (eV)]]</f>
        <v>0.10120857020456503</v>
      </c>
      <c r="P391" s="23">
        <f>Table3[[#This Row],[Ev (eV)]]-Table3[[#This Row],[Efp (eV)]]</f>
        <v>-1.005044136000095</v>
      </c>
      <c r="R391" s="30">
        <v>7.1779429127135898E+17</v>
      </c>
      <c r="S391" s="30">
        <v>3.0032087266076798E-2</v>
      </c>
    </row>
    <row r="392" spans="2:19">
      <c r="B392" s="25">
        <v>7.1779429127135898E+17</v>
      </c>
      <c r="C392" s="25">
        <v>2.4322936070441802E-2</v>
      </c>
      <c r="E392" s="25">
        <v>7.1779429127135898E+17</v>
      </c>
      <c r="F392" s="25">
        <v>1.10598861354408</v>
      </c>
      <c r="H392" s="19">
        <v>7.1779429127135898E+17</v>
      </c>
      <c r="I392" s="19">
        <v>0.55278765068629199</v>
      </c>
      <c r="J392" s="23">
        <v>0.45242361045188401</v>
      </c>
      <c r="K392" s="23">
        <v>-0.55320096285779596</v>
      </c>
      <c r="L392" s="23">
        <v>0.45242311617384801</v>
      </c>
      <c r="N392" s="19">
        <v>7.1779429127135898E+17</v>
      </c>
      <c r="O392" s="19">
        <f>Table3[[#This Row],[Ec (eV)]]-Table3[[#This Row],[Efn (eV)]]</f>
        <v>0.10036404023440798</v>
      </c>
      <c r="P392" s="23">
        <f>Table3[[#This Row],[Ev (eV)]]-Table3[[#This Row],[Efp (eV)]]</f>
        <v>-1.005624079031644</v>
      </c>
      <c r="R392" s="30">
        <v>7.4473197390599002E+17</v>
      </c>
      <c r="S392" s="30">
        <v>2.95032846574164E-2</v>
      </c>
    </row>
    <row r="393" spans="2:19">
      <c r="B393" s="25">
        <v>7.4473197390599002E+17</v>
      </c>
      <c r="C393" s="25">
        <v>2.4588382494090701E-2</v>
      </c>
      <c r="E393" s="25">
        <v>7.4473197390599002E+17</v>
      </c>
      <c r="F393" s="25">
        <v>1.10572316712043</v>
      </c>
      <c r="H393" s="19">
        <v>7.4473197390599002E+17</v>
      </c>
      <c r="I393" s="19">
        <v>0.55263050568233996</v>
      </c>
      <c r="J393" s="23">
        <v>0.45311117568821302</v>
      </c>
      <c r="K393" s="23">
        <v>-0.55309266143809799</v>
      </c>
      <c r="L393" s="23">
        <v>0.45311068007484401</v>
      </c>
      <c r="N393" s="19">
        <v>7.4473197390599002E+17</v>
      </c>
      <c r="O393" s="19">
        <f>Table3[[#This Row],[Ec (eV)]]-Table3[[#This Row],[Efn (eV)]]</f>
        <v>9.9519329994126937E-2</v>
      </c>
      <c r="P393" s="23">
        <f>Table3[[#This Row],[Ev (eV)]]-Table3[[#This Row],[Efp (eV)]]</f>
        <v>-1.0062033415129421</v>
      </c>
      <c r="R393" s="30">
        <v>7.7268058509570598E+17</v>
      </c>
      <c r="S393" s="30">
        <v>2.8984157956283702E-2</v>
      </c>
    </row>
    <row r="394" spans="2:19">
      <c r="B394" s="25">
        <v>7.7268058509570598E+17</v>
      </c>
      <c r="C394" s="25">
        <v>2.4854752187735502E-2</v>
      </c>
      <c r="E394" s="25">
        <v>7.7268058509570598E+17</v>
      </c>
      <c r="F394" s="25">
        <v>1.1054567974267899</v>
      </c>
      <c r="H394" s="19">
        <v>7.7268058509570598E+17</v>
      </c>
      <c r="I394" s="19">
        <v>0.55247039371046103</v>
      </c>
      <c r="J394" s="23">
        <v>0.45379618072744998</v>
      </c>
      <c r="K394" s="23">
        <v>-0.55298640371633201</v>
      </c>
      <c r="L394" s="23">
        <v>0.45379568358307798</v>
      </c>
      <c r="N394" s="19">
        <v>7.7268058509570598E+17</v>
      </c>
      <c r="O394" s="19">
        <f>Table3[[#This Row],[Ec (eV)]]-Table3[[#This Row],[Efn (eV)]]</f>
        <v>9.8674212983011045E-2</v>
      </c>
      <c r="P394" s="23">
        <f>Table3[[#This Row],[Ev (eV)]]-Table3[[#This Row],[Efp (eV)]]</f>
        <v>-1.00678208729941</v>
      </c>
      <c r="R394" s="30">
        <v>8.0167806338768102E+17</v>
      </c>
      <c r="S394" s="30">
        <v>2.8474318920963401E-2</v>
      </c>
    </row>
    <row r="395" spans="2:19">
      <c r="B395" s="25">
        <v>8.0167806338768102E+17</v>
      </c>
      <c r="C395" s="25">
        <v>2.5122120688163399E-2</v>
      </c>
      <c r="E395" s="25">
        <v>8.0167806338768102E+17</v>
      </c>
      <c r="F395" s="25">
        <v>1.10518942892636</v>
      </c>
      <c r="H395" s="19">
        <v>8.0167806338768102E+17</v>
      </c>
      <c r="I395" s="19">
        <v>0.55230721538183103</v>
      </c>
      <c r="J395" s="23">
        <v>0.454478767507981</v>
      </c>
      <c r="K395" s="23">
        <v>-0.55288221354453504</v>
      </c>
      <c r="L395" s="23">
        <v>0.45447826861617502</v>
      </c>
      <c r="N395" s="19">
        <v>8.0167806338768102E+17</v>
      </c>
      <c r="O395" s="19">
        <f>Table3[[#This Row],[Ec (eV)]]-Table3[[#This Row],[Efn (eV)]]</f>
        <v>9.7828447873850033E-2</v>
      </c>
      <c r="P395" s="23">
        <f>Table3[[#This Row],[Ev (eV)]]-Table3[[#This Row],[Efp (eV)]]</f>
        <v>-1.0073604821607101</v>
      </c>
      <c r="R395" s="30">
        <v>8.3176377110266995E+17</v>
      </c>
      <c r="S395" s="30">
        <v>2.79733889943896E-2</v>
      </c>
    </row>
    <row r="396" spans="2:19">
      <c r="B396" s="25">
        <v>8.3176377110266995E+17</v>
      </c>
      <c r="C396" s="25">
        <v>2.5390576827639899E-2</v>
      </c>
      <c r="E396" s="25">
        <v>8.3176377110266995E+17</v>
      </c>
      <c r="F396" s="25">
        <v>1.1049209727868801</v>
      </c>
      <c r="H396" s="19">
        <v>8.3176377110266995E+17</v>
      </c>
      <c r="I396" s="19">
        <v>0.55214086849528299</v>
      </c>
      <c r="J396" s="23">
        <v>0.45515908994179</v>
      </c>
      <c r="K396" s="23">
        <v>-0.55278010429160596</v>
      </c>
      <c r="L396" s="23">
        <v>0.45515858906489698</v>
      </c>
      <c r="N396" s="19">
        <v>8.3176377110266995E+17</v>
      </c>
      <c r="O396" s="19">
        <f>Table3[[#This Row],[Ec (eV)]]-Table3[[#This Row],[Efn (eV)]]</f>
        <v>9.6981778553492992E-2</v>
      </c>
      <c r="P396" s="23">
        <f>Table3[[#This Row],[Ev (eV)]]-Table3[[#This Row],[Efp (eV)]]</f>
        <v>-1.0079386933565029</v>
      </c>
      <c r="R396" s="30">
        <v>8.6297854776696704E+17</v>
      </c>
      <c r="S396" s="30">
        <v>2.7480999325718802E-2</v>
      </c>
    </row>
    <row r="397" spans="2:19">
      <c r="B397" s="25">
        <v>8.6297854776696704E+17</v>
      </c>
      <c r="C397" s="25">
        <v>2.5660223023305399E-2</v>
      </c>
      <c r="E397" s="25">
        <v>8.6297854776696704E+17</v>
      </c>
      <c r="F397" s="25">
        <v>1.1046513265912199</v>
      </c>
      <c r="H397" s="19">
        <v>8.6297854776696704E+17</v>
      </c>
      <c r="I397" s="19">
        <v>0.55197124811383302</v>
      </c>
      <c r="J397" s="23">
        <v>0.45583731380706</v>
      </c>
      <c r="K397" s="23">
        <v>-0.55268007847738998</v>
      </c>
      <c r="L397" s="23">
        <v>0.455836810686162</v>
      </c>
      <c r="N397" s="19">
        <v>8.6297854776696704E+17</v>
      </c>
      <c r="O397" s="19">
        <f>Table3[[#This Row],[Ec (eV)]]-Table3[[#This Row],[Efn (eV)]]</f>
        <v>9.6133934306773028E-2</v>
      </c>
      <c r="P397" s="23">
        <f>Table3[[#This Row],[Ev (eV)]]-Table3[[#This Row],[Efp (eV)]]</f>
        <v>-1.0085168891635519</v>
      </c>
      <c r="R397" s="30">
        <v>8.9536476554959398E+17</v>
      </c>
      <c r="S397" s="30">
        <v>2.6996790869440401E-2</v>
      </c>
    </row>
    <row r="398" spans="2:19">
      <c r="B398" s="25">
        <v>8.9536476554959398E+17</v>
      </c>
      <c r="C398" s="25">
        <v>2.5931175461597299E-2</v>
      </c>
      <c r="E398" s="25">
        <v>8.9536476554959398E+17</v>
      </c>
      <c r="F398" s="25">
        <v>1.1043803741529299</v>
      </c>
      <c r="H398" s="19">
        <v>8.9536476554959398E+17</v>
      </c>
      <c r="I398" s="19">
        <v>0.55179824668424204</v>
      </c>
      <c r="J398" s="23">
        <v>0.45651361652162398</v>
      </c>
      <c r="K398" s="23">
        <v>-0.55258212746868995</v>
      </c>
      <c r="L398" s="23">
        <v>0.45651311087702001</v>
      </c>
      <c r="N398" s="19">
        <v>8.9536476554959398E+17</v>
      </c>
      <c r="O398" s="19">
        <f>Table3[[#This Row],[Ec (eV)]]-Table3[[#This Row],[Efn (eV)]]</f>
        <v>9.5284630162618067E-2</v>
      </c>
      <c r="P398" s="23">
        <f>Table3[[#This Row],[Ev (eV)]]-Table3[[#This Row],[Efp (eV)]]</f>
        <v>-1.0090952383457099</v>
      </c>
      <c r="R398" s="30">
        <v>9.2896638677993997E+17</v>
      </c>
      <c r="S398" s="30">
        <v>2.65204145641698E-2</v>
      </c>
    </row>
    <row r="399" spans="2:19">
      <c r="B399" s="25">
        <v>9.2896638677993997E+17</v>
      </c>
      <c r="C399" s="25">
        <v>2.6203564167464902E-2</v>
      </c>
      <c r="E399" s="25">
        <v>9.2896638677993997E+17</v>
      </c>
      <c r="F399" s="25">
        <v>1.1041079854470599</v>
      </c>
      <c r="H399" s="19">
        <v>9.2896638677993997E+17</v>
      </c>
      <c r="I399" s="19">
        <v>0.55162175420873905</v>
      </c>
      <c r="J399" s="23">
        <v>0.45718818678749501</v>
      </c>
      <c r="K399" s="23">
        <v>-0.55248623123832497</v>
      </c>
      <c r="L399" s="23">
        <v>0.457187678319807</v>
      </c>
      <c r="N399" s="19">
        <v>9.2896638677993997E+17</v>
      </c>
      <c r="O399" s="19">
        <f>Table3[[#This Row],[Ec (eV)]]-Table3[[#This Row],[Efn (eV)]]</f>
        <v>9.4433567421244036E-2</v>
      </c>
      <c r="P399" s="23">
        <f>Table3[[#This Row],[Ev (eV)]]-Table3[[#This Row],[Efp (eV)]]</f>
        <v>-1.009673909558132</v>
      </c>
      <c r="R399" s="30">
        <v>9.6382902362397197E+17</v>
      </c>
      <c r="S399" s="30">
        <v>2.6051531592301801E-2</v>
      </c>
    </row>
    <row r="400" spans="2:19">
      <c r="B400" s="25">
        <v>9.6382902362397197E+17</v>
      </c>
      <c r="C400" s="25">
        <v>2.6477295976262701E-2</v>
      </c>
      <c r="E400" s="25">
        <v>9.6382902362397197E+17</v>
      </c>
      <c r="F400" s="25">
        <v>1.1038342536382599</v>
      </c>
      <c r="H400" s="19">
        <v>9.6382902362397197E+17</v>
      </c>
      <c r="I400" s="19">
        <v>0.55144164267222495</v>
      </c>
      <c r="J400" s="23">
        <v>0.45786065885764798</v>
      </c>
      <c r="K400" s="23">
        <v>-0.55239261096604197</v>
      </c>
      <c r="L400" s="23">
        <v>0.457860177404879</v>
      </c>
      <c r="N400" s="19">
        <v>9.6382902362397197E+17</v>
      </c>
      <c r="O400" s="19">
        <f>Table3[[#This Row],[Ec (eV)]]-Table3[[#This Row],[Efn (eV)]]</f>
        <v>9.3580983814576968E-2</v>
      </c>
      <c r="P400" s="23">
        <f>Table3[[#This Row],[Ev (eV)]]-Table3[[#This Row],[Efp (eV)]]</f>
        <v>-1.0102527883709209</v>
      </c>
      <c r="R400" s="30">
        <v>9.9999999999999795E+17</v>
      </c>
      <c r="S400" s="30">
        <v>2.5589813720482298E-2</v>
      </c>
    </row>
    <row r="401" spans="2:19">
      <c r="B401" s="25">
        <v>9.9999999999999795E+17</v>
      </c>
      <c r="C401" s="25">
        <v>2.6752964770091901E-2</v>
      </c>
      <c r="E401" s="25">
        <v>9.9999999999999795E+17</v>
      </c>
      <c r="F401" s="25">
        <v>1.10355858484443</v>
      </c>
      <c r="H401" s="19">
        <v>9.9999999999999795E+17</v>
      </c>
      <c r="I401" s="19">
        <v>0.55125782525454703</v>
      </c>
      <c r="J401" s="23">
        <v>0.45853230305778703</v>
      </c>
      <c r="K401" s="23">
        <v>-0.55230075958989</v>
      </c>
      <c r="L401" s="23">
        <v>0.45853182240110602</v>
      </c>
      <c r="N401" s="19">
        <v>9.9999999999999795E+17</v>
      </c>
      <c r="O401" s="19">
        <f>Table3[[#This Row],[Ec (eV)]]-Table3[[#This Row],[Efn (eV)]]</f>
        <v>9.2725522196760002E-2</v>
      </c>
      <c r="P401" s="23">
        <f>Table3[[#This Row],[Ev (eV)]]-Table3[[#This Row],[Efp (eV)]]</f>
        <v>-1.010832581990996</v>
      </c>
      <c r="R401" s="30">
        <v>1.037528415818E+18</v>
      </c>
      <c r="S401" s="30">
        <v>2.5134943719345399E-2</v>
      </c>
    </row>
    <row r="402" spans="2:19">
      <c r="B402" s="25">
        <v>1.037528415818E+18</v>
      </c>
      <c r="C402" s="25">
        <v>2.70305380139686E-2</v>
      </c>
      <c r="E402" s="25">
        <v>1.037528415818E+18</v>
      </c>
      <c r="F402" s="25">
        <v>1.10328101160056</v>
      </c>
      <c r="H402" s="19">
        <v>1.037528415818E+18</v>
      </c>
      <c r="I402" s="19">
        <v>0.55107017419397997</v>
      </c>
      <c r="J402" s="23">
        <v>0.45920283795542499</v>
      </c>
      <c r="K402" s="23">
        <v>-0.55221083740658095</v>
      </c>
      <c r="L402" s="23">
        <v>0.45920235818553901</v>
      </c>
      <c r="N402" s="19">
        <v>1.037528415818E+18</v>
      </c>
      <c r="O402" s="19">
        <f>Table3[[#This Row],[Ec (eV)]]-Table3[[#This Row],[Efn (eV)]]</f>
        <v>9.1867336238554975E-2</v>
      </c>
      <c r="P402" s="23">
        <f>Table3[[#This Row],[Ev (eV)]]-Table3[[#This Row],[Efp (eV)]]</f>
        <v>-1.01141319559212</v>
      </c>
      <c r="R402" s="30">
        <v>1.07646521362983E+18</v>
      </c>
      <c r="S402" s="30">
        <v>2.4686615859163201E-2</v>
      </c>
    </row>
    <row r="403" spans="2:19">
      <c r="B403" s="25">
        <v>1.07646521362983E+18</v>
      </c>
      <c r="C403" s="25">
        <v>2.73101991958953E-2</v>
      </c>
      <c r="E403" s="25">
        <v>1.07646521362983E+18</v>
      </c>
      <c r="F403" s="25">
        <v>1.10300135041863</v>
      </c>
      <c r="H403" s="19">
        <v>1.07646521362983E+18</v>
      </c>
      <c r="I403" s="19">
        <v>0.55087857280695696</v>
      </c>
      <c r="J403" s="23">
        <v>0.459872491330719</v>
      </c>
      <c r="K403" s="23">
        <v>-0.55212277761167605</v>
      </c>
      <c r="L403" s="23">
        <v>0.45987201254146898</v>
      </c>
      <c r="N403" s="19">
        <v>1.07646521362983E+18</v>
      </c>
      <c r="O403" s="19">
        <f>Table3[[#This Row],[Ec (eV)]]-Table3[[#This Row],[Efn (eV)]]</f>
        <v>9.1006081476237954E-2</v>
      </c>
      <c r="P403" s="23">
        <f>Table3[[#This Row],[Ev (eV)]]-Table3[[#This Row],[Efp (eV)]]</f>
        <v>-1.011994790153145</v>
      </c>
      <c r="R403" s="30">
        <v>1.11686324778056E+18</v>
      </c>
      <c r="S403" s="30">
        <v>2.42445364759694E-2</v>
      </c>
    </row>
    <row r="404" spans="2:19">
      <c r="B404" s="25">
        <v>1.11686324778056E+18</v>
      </c>
      <c r="C404" s="25">
        <v>2.7592144013683501E-2</v>
      </c>
      <c r="E404" s="25">
        <v>1.11686324778056E+18</v>
      </c>
      <c r="F404" s="25">
        <v>1.10271940560084</v>
      </c>
      <c r="H404" s="19">
        <v>1.11686324778056E+18</v>
      </c>
      <c r="I404" s="19">
        <v>0.550682903972322</v>
      </c>
      <c r="J404" s="23">
        <v>0.46054149845036202</v>
      </c>
      <c r="K404" s="23">
        <v>-0.55203650162852302</v>
      </c>
      <c r="L404" s="23">
        <v>0.46054102073721298</v>
      </c>
      <c r="N404" s="19">
        <v>1.11686324778056E+18</v>
      </c>
      <c r="O404" s="19">
        <f>Table3[[#This Row],[Ec (eV)]]-Table3[[#This Row],[Efn (eV)]]</f>
        <v>9.0141405521959983E-2</v>
      </c>
      <c r="P404" s="23">
        <f>Table3[[#This Row],[Ev (eV)]]-Table3[[#This Row],[Efp (eV)]]</f>
        <v>-1.0125775223657361</v>
      </c>
      <c r="R404" s="30">
        <v>1.1587773561551201E+18</v>
      </c>
      <c r="S404" s="30">
        <v>2.3808424600350798E-2</v>
      </c>
    </row>
    <row r="405" spans="2:19">
      <c r="B405" s="25">
        <v>1.1587773561551201E+18</v>
      </c>
      <c r="C405" s="25">
        <v>2.78765795632459E-2</v>
      </c>
      <c r="E405" s="25">
        <v>1.1587773561551201E+18</v>
      </c>
      <c r="F405" s="25">
        <v>1.1024349700512801</v>
      </c>
      <c r="H405" s="19">
        <v>1.1587773561551201E+18</v>
      </c>
      <c r="I405" s="19">
        <v>0.55048305082570004</v>
      </c>
      <c r="J405" s="23">
        <v>0.461210100832254</v>
      </c>
      <c r="K405" s="23">
        <v>-0.55195191922558295</v>
      </c>
      <c r="L405" s="23">
        <v>0.46120962429044399</v>
      </c>
      <c r="N405" s="19">
        <v>1.1587773561551201E+18</v>
      </c>
      <c r="O405" s="19">
        <f>Table3[[#This Row],[Ec (eV)]]-Table3[[#This Row],[Efn (eV)]]</f>
        <v>8.9272949993446038E-2</v>
      </c>
      <c r="P405" s="23">
        <f>Table3[[#This Row],[Ev (eV)]]-Table3[[#This Row],[Efp (eV)]]</f>
        <v>-1.0131615435160271</v>
      </c>
      <c r="R405" s="30">
        <v>1.20226443461741E+18</v>
      </c>
      <c r="S405" s="30">
        <v>2.33780126385051E-2</v>
      </c>
    </row>
    <row r="406" spans="2:19">
      <c r="B406" s="25">
        <v>1.20226443461741E+18</v>
      </c>
      <c r="C406" s="25">
        <v>2.81637233479099E-2</v>
      </c>
      <c r="E406" s="25">
        <v>1.20226443461741E+18</v>
      </c>
      <c r="F406" s="25">
        <v>1.10214782626661</v>
      </c>
      <c r="H406" s="19">
        <v>1.20226443461741E+18</v>
      </c>
      <c r="I406" s="19">
        <v>0.55027889756841097</v>
      </c>
      <c r="J406" s="23">
        <v>0.46187854486075602</v>
      </c>
      <c r="K406" s="23">
        <v>-0.55186892869820803</v>
      </c>
      <c r="L406" s="23">
        <v>0.46187806958310801</v>
      </c>
      <c r="N406" s="19">
        <v>1.20226443461741E+18</v>
      </c>
      <c r="O406" s="19">
        <f>Table3[[#This Row],[Ec (eV)]]-Table3[[#This Row],[Efn (eV)]]</f>
        <v>8.840035270765495E-2</v>
      </c>
      <c r="P406" s="23">
        <f>Table3[[#This Row],[Ev (eV)]]-Table3[[#This Row],[Efp (eV)]]</f>
        <v>-1.0137469982813161</v>
      </c>
      <c r="R406" s="30">
        <v>1.2473835142429399E+18</v>
      </c>
      <c r="S406" s="30">
        <v>2.2953328136186502E-2</v>
      </c>
    </row>
    <row r="407" spans="2:19">
      <c r="B407" s="25">
        <v>1.2473835142429399E+18</v>
      </c>
      <c r="C407" s="25">
        <v>2.8453802103286199E-2</v>
      </c>
      <c r="E407" s="25">
        <v>1.2473835142429399E+18</v>
      </c>
      <c r="F407" s="25">
        <v>1.1018577475112401</v>
      </c>
      <c r="H407" s="19">
        <v>1.2473835142429399E+18</v>
      </c>
      <c r="I407" s="19">
        <v>0.55007033039353004</v>
      </c>
      <c r="J407" s="23">
        <v>0.462547080261618</v>
      </c>
      <c r="K407" s="23">
        <v>-0.55178741711771295</v>
      </c>
      <c r="L407" s="23">
        <v>0.462546606336044</v>
      </c>
      <c r="N407" s="19">
        <v>1.2473835142429399E+18</v>
      </c>
      <c r="O407" s="19">
        <f>Table3[[#This Row],[Ec (eV)]]-Table3[[#This Row],[Efn (eV)]]</f>
        <v>8.7523250131912034E-2</v>
      </c>
      <c r="P407" s="23">
        <f>Table3[[#This Row],[Ev (eV)]]-Table3[[#This Row],[Efp (eV)]]</f>
        <v>-1.014334023453757</v>
      </c>
      <c r="R407" s="30">
        <v>1.2941958414499799E+18</v>
      </c>
      <c r="S407" s="30">
        <v>2.2533581559321302E-2</v>
      </c>
    </row>
    <row r="408" spans="2:19">
      <c r="B408" s="25">
        <v>1.2941958414499799E+18</v>
      </c>
      <c r="C408" s="25">
        <v>2.87470504346235E-2</v>
      </c>
      <c r="E408" s="25">
        <v>1.2941958414499799E+18</v>
      </c>
      <c r="F408" s="25">
        <v>1.1015644991799001</v>
      </c>
      <c r="H408" s="19">
        <v>1.2941958414499799E+18</v>
      </c>
      <c r="I408" s="19">
        <v>0.54985723852808899</v>
      </c>
      <c r="J408" s="23">
        <v>0.46321595845001201</v>
      </c>
      <c r="K408" s="23">
        <v>-0.55170726065181597</v>
      </c>
      <c r="L408" s="23">
        <v>0.46321548595673701</v>
      </c>
      <c r="N408" s="19">
        <v>1.2941958414499799E+18</v>
      </c>
      <c r="O408" s="19">
        <f>Table3[[#This Row],[Ec (eV)]]-Table3[[#This Row],[Efn (eV)]]</f>
        <v>8.6641280078076977E-2</v>
      </c>
      <c r="P408" s="23">
        <f>Table3[[#This Row],[Ev (eV)]]-Table3[[#This Row],[Efp (eV)]]</f>
        <v>-1.0149227466085531</v>
      </c>
      <c r="R408" s="30">
        <v>1.3427649611378601E+18</v>
      </c>
      <c r="S408" s="30">
        <v>2.2118818865369198E-2</v>
      </c>
    </row>
    <row r="409" spans="2:19">
      <c r="B409" s="25">
        <v>1.3427649611378601E+18</v>
      </c>
      <c r="C409" s="25">
        <v>2.9043709266744201E-2</v>
      </c>
      <c r="E409" s="25">
        <v>1.3427649611378601E+18</v>
      </c>
      <c r="F409" s="25">
        <v>1.10126784034778</v>
      </c>
      <c r="H409" s="19">
        <v>1.3427649611378601E+18</v>
      </c>
      <c r="I409" s="19">
        <v>0.54963951538605804</v>
      </c>
      <c r="J409" s="23">
        <v>0.463885430769712</v>
      </c>
      <c r="K409" s="23">
        <v>-0.55162832496172598</v>
      </c>
      <c r="L409" s="23">
        <v>0.46388495977830402</v>
      </c>
      <c r="N409" s="19">
        <v>1.3427649611378601E+18</v>
      </c>
      <c r="O409" s="19">
        <f>Table3[[#This Row],[Ec (eV)]]-Table3[[#This Row],[Efn (eV)]]</f>
        <v>8.5754084616346038E-2</v>
      </c>
      <c r="P409" s="23">
        <f>Table3[[#This Row],[Ev (eV)]]-Table3[[#This Row],[Efp (eV)]]</f>
        <v>-1.0155132847400301</v>
      </c>
      <c r="R409" s="30">
        <v>1.3931568029453E+18</v>
      </c>
      <c r="S409" s="30">
        <v>2.1708833174910899E-2</v>
      </c>
    </row>
    <row r="410" spans="2:19">
      <c r="B410" s="25">
        <v>1.3931568029453E+18</v>
      </c>
      <c r="C410" s="25">
        <v>2.93440241106874E-2</v>
      </c>
      <c r="E410" s="25">
        <v>1.3931568029453E+18</v>
      </c>
      <c r="F410" s="25">
        <v>1.10096752550384</v>
      </c>
      <c r="H410" s="19">
        <v>1.3931568029453E+18</v>
      </c>
      <c r="I410" s="19">
        <v>0.54941705982160105</v>
      </c>
      <c r="J410" s="23">
        <v>0.464555746646231</v>
      </c>
      <c r="K410" s="23">
        <v>-0.55155046568223998</v>
      </c>
      <c r="L410" s="23">
        <v>0.464555277212505</v>
      </c>
      <c r="N410" s="19">
        <v>1.3931568029453E+18</v>
      </c>
      <c r="O410" s="19">
        <f>Table3[[#This Row],[Ec (eV)]]-Table3[[#This Row],[Efn (eV)]]</f>
        <v>8.4861313175370046E-2</v>
      </c>
      <c r="P410" s="23">
        <f>Table3[[#This Row],[Ev (eV)]]-Table3[[#This Row],[Efp (eV)]]</f>
        <v>-1.0161057428947449</v>
      </c>
      <c r="R410" s="30">
        <v>1.44543977074592E+18</v>
      </c>
      <c r="S410" s="30">
        <v>2.1303434582222801E-2</v>
      </c>
    </row>
    <row r="411" spans="2:19">
      <c r="B411" s="25">
        <v>1.44543977074592E+18</v>
      </c>
      <c r="C411" s="25">
        <v>2.9648243156137101E-2</v>
      </c>
      <c r="E411" s="25">
        <v>1.44543977074592E+18</v>
      </c>
      <c r="F411" s="25">
        <v>1.1006633064583899</v>
      </c>
      <c r="H411" s="19">
        <v>1.44543977074592E+18</v>
      </c>
      <c r="I411" s="19">
        <v>0.54918977746642705</v>
      </c>
      <c r="J411" s="23">
        <v>0.46522715168148698</v>
      </c>
      <c r="K411" s="23">
        <v>-0.551473528991965</v>
      </c>
      <c r="L411" s="23">
        <v>0.46522668384440602</v>
      </c>
      <c r="N411" s="19">
        <v>1.44543977074592E+18</v>
      </c>
      <c r="O411" s="19">
        <f>Table3[[#This Row],[Ec (eV)]]-Table3[[#This Row],[Efn (eV)]]</f>
        <v>8.396262578494007E-2</v>
      </c>
      <c r="P411" s="23">
        <f>Table3[[#This Row],[Ev (eV)]]-Table3[[#This Row],[Efp (eV)]]</f>
        <v>-1.0167002128363709</v>
      </c>
      <c r="R411" s="30">
        <v>1.49968483550237E+18</v>
      </c>
      <c r="S411" s="30">
        <v>2.09024508107459E-2</v>
      </c>
    </row>
    <row r="412" spans="2:19">
      <c r="B412" s="25">
        <v>1.49968483550237E+18</v>
      </c>
      <c r="C412" s="25">
        <v>2.99566152045786E-2</v>
      </c>
      <c r="E412" s="25">
        <v>1.49968483550237E+18</v>
      </c>
      <c r="F412" s="25">
        <v>1.1003549344099499</v>
      </c>
      <c r="H412" s="19">
        <v>1.49968483550237E+18</v>
      </c>
      <c r="I412" s="19">
        <v>0.54895758212887202</v>
      </c>
      <c r="J412" s="23">
        <v>0.46589988572214802</v>
      </c>
      <c r="K412" s="23">
        <v>-0.551397352281079</v>
      </c>
      <c r="L412" s="23">
        <v>0.46589941950084701</v>
      </c>
      <c r="N412" s="19">
        <v>1.49968483550237E+18</v>
      </c>
      <c r="O412" s="19">
        <f>Table3[[#This Row],[Ec (eV)]]-Table3[[#This Row],[Efn (eV)]]</f>
        <v>8.3057696406724002E-2</v>
      </c>
      <c r="P412" s="23">
        <f>Table3[[#This Row],[Ev (eV)]]-Table3[[#This Row],[Efp (eV)]]</f>
        <v>-1.0172967717819259</v>
      </c>
      <c r="R412" s="30">
        <v>1.5559656316050701E+18</v>
      </c>
      <c r="S412" s="30">
        <v>2.0505727741676201E-2</v>
      </c>
    </row>
    <row r="413" spans="2:19">
      <c r="B413" s="25">
        <v>1.5559656316050701E+18</v>
      </c>
      <c r="C413" s="25">
        <v>3.0269387464833201E-2</v>
      </c>
      <c r="E413" s="25">
        <v>1.5559656316050701E+18</v>
      </c>
      <c r="F413" s="25">
        <v>1.1000421621496901</v>
      </c>
      <c r="H413" s="19">
        <v>1.5559656316050701E+18</v>
      </c>
      <c r="I413" s="19">
        <v>0.54872039722600796</v>
      </c>
      <c r="J413" s="23">
        <v>0.46657418093793901</v>
      </c>
      <c r="K413" s="23">
        <v>-0.55132176492368801</v>
      </c>
      <c r="L413" s="23">
        <v>0.46657371632900901</v>
      </c>
      <c r="N413" s="19">
        <v>1.5559656316050701E+18</v>
      </c>
      <c r="O413" s="19">
        <f>Table3[[#This Row],[Ec (eV)]]-Table3[[#This Row],[Efn (eV)]]</f>
        <v>8.2146216288068952E-2</v>
      </c>
      <c r="P413" s="23">
        <f>Table3[[#This Row],[Ev (eV)]]-Table3[[#This Row],[Efp (eV)]]</f>
        <v>-1.017895481252697</v>
      </c>
      <c r="R413" s="30">
        <v>1.6143585568264801E+18</v>
      </c>
      <c r="S413" s="30">
        <v>2.01131298195069E-2</v>
      </c>
    </row>
    <row r="414" spans="2:19">
      <c r="B414" s="25">
        <v>1.6143585568264801E+18</v>
      </c>
      <c r="C414" s="25">
        <v>3.0586803239985201E-2</v>
      </c>
      <c r="E414" s="25">
        <v>1.6143585568264801E+18</v>
      </c>
      <c r="F414" s="25">
        <v>1.0997247463745401</v>
      </c>
      <c r="H414" s="19">
        <v>1.6143585568264801E+18</v>
      </c>
      <c r="I414" s="19">
        <v>0.54847815721387205</v>
      </c>
      <c r="J414" s="23">
        <v>0.467250259949686</v>
      </c>
      <c r="K414" s="23">
        <v>-0.55124658916067204</v>
      </c>
      <c r="L414" s="23">
        <v>0.46724979692486701</v>
      </c>
      <c r="N414" s="19">
        <v>1.6143585568264801E+18</v>
      </c>
      <c r="O414" s="19">
        <f>Table3[[#This Row],[Ec (eV)]]-Table3[[#This Row],[Efn (eV)]]</f>
        <v>8.1227897264186055E-2</v>
      </c>
      <c r="P414" s="23">
        <f>Table3[[#This Row],[Ev (eV)]]-Table3[[#This Row],[Efp (eV)]]</f>
        <v>-1.0184963860855389</v>
      </c>
      <c r="R414" s="30">
        <v>1.67494287602643E+18</v>
      </c>
      <c r="S414" s="30">
        <v>1.9724540307065299E-2</v>
      </c>
    </row>
    <row r="415" spans="2:19">
      <c r="B415" s="25">
        <v>1.67494287602643E+18</v>
      </c>
      <c r="C415" s="25">
        <v>3.0909099542459201E-2</v>
      </c>
      <c r="E415" s="25">
        <v>1.67494287602643E+18</v>
      </c>
      <c r="F415" s="25">
        <v>1.09940245007207</v>
      </c>
      <c r="H415" s="19">
        <v>1.67494287602643E+18</v>
      </c>
      <c r="I415" s="19">
        <v>0.54823080897519705</v>
      </c>
      <c r="J415" s="23">
        <v>0.46792833404943301</v>
      </c>
      <c r="K415" s="23">
        <v>-0.551171641096873</v>
      </c>
      <c r="L415" s="23">
        <v>0.46792787255387103</v>
      </c>
      <c r="N415" s="19">
        <v>1.67494287602643E+18</v>
      </c>
      <c r="O415" s="19">
        <f>Table3[[#This Row],[Ec (eV)]]-Table3[[#This Row],[Efn (eV)]]</f>
        <v>8.0302474925764034E-2</v>
      </c>
      <c r="P415" s="23">
        <f>Table3[[#This Row],[Ev (eV)]]-Table3[[#This Row],[Efp (eV)]]</f>
        <v>-1.0190995136507439</v>
      </c>
      <c r="R415" s="30">
        <v>1.7378008287493801E+18</v>
      </c>
      <c r="S415" s="30">
        <v>1.9339861364316799E-2</v>
      </c>
    </row>
    <row r="416" spans="2:19">
      <c r="B416" s="25">
        <v>1.7378008287493801E+18</v>
      </c>
      <c r="C416" s="25">
        <v>3.1236504681736801E-2</v>
      </c>
      <c r="E416" s="25">
        <v>1.7378008287493801E+18</v>
      </c>
      <c r="F416" s="25">
        <v>1.09907504493279</v>
      </c>
      <c r="H416" s="19">
        <v>1.7378008287493801E+18</v>
      </c>
      <c r="I416" s="19">
        <v>0.54797831311932199</v>
      </c>
      <c r="J416" s="23">
        <v>0.46860860155636302</v>
      </c>
      <c r="K416" s="23">
        <v>-0.55109673181346996</v>
      </c>
      <c r="L416" s="23">
        <v>0.46860814150754998</v>
      </c>
      <c r="N416" s="19">
        <v>1.7378008287493801E+18</v>
      </c>
      <c r="O416" s="19">
        <f>Table3[[#This Row],[Ec (eV)]]-Table3[[#This Row],[Efn (eV)]]</f>
        <v>7.9369711562958967E-2</v>
      </c>
      <c r="P416" s="23">
        <f>Table3[[#This Row],[Ev (eV)]]-Table3[[#This Row],[Efp (eV)]]</f>
        <v>-1.0197048733210199</v>
      </c>
      <c r="R416" s="30">
        <v>1.8030177408595599E+18</v>
      </c>
      <c r="S416" s="30">
        <v>1.8959013928261801E-2</v>
      </c>
    </row>
    <row r="417" spans="2:19">
      <c r="B417" s="25">
        <v>1.8030177408595599E+18</v>
      </c>
      <c r="C417" s="25">
        <v>3.1569235876422699E-2</v>
      </c>
      <c r="E417" s="25">
        <v>1.8030177408595599E+18</v>
      </c>
      <c r="F417" s="25">
        <v>1.0987423137381001</v>
      </c>
      <c r="H417" s="19">
        <v>1.8030177408595599E+18</v>
      </c>
      <c r="I417" s="19">
        <v>0.54772064514566099</v>
      </c>
      <c r="J417" s="23">
        <v>0.46929124635222402</v>
      </c>
      <c r="K417" s="23">
        <v>-0.55102166859244495</v>
      </c>
      <c r="L417" s="23">
        <v>0.46929078763975102</v>
      </c>
      <c r="N417" s="19">
        <v>1.8030177408595599E+18</v>
      </c>
      <c r="O417" s="19">
        <f>Table3[[#This Row],[Ec (eV)]]-Table3[[#This Row],[Efn (eV)]]</f>
        <v>7.8429398793436966E-2</v>
      </c>
      <c r="P417" s="23">
        <f>Table3[[#This Row],[Ev (eV)]]-Table3[[#This Row],[Efp (eV)]]</f>
        <v>-1.0203124562321959</v>
      </c>
      <c r="R417" s="30">
        <v>1.8706821403657999E+18</v>
      </c>
      <c r="S417" s="30">
        <v>1.8581937375659701E-2</v>
      </c>
    </row>
    <row r="418" spans="2:19">
      <c r="B418" s="25">
        <v>1.8706821403657999E+18</v>
      </c>
      <c r="C418" s="25">
        <v>3.1907496948494402E-2</v>
      </c>
      <c r="E418" s="25">
        <v>1.8706821403657999E+18</v>
      </c>
      <c r="F418" s="25">
        <v>1.0984040526660299</v>
      </c>
      <c r="H418" s="19">
        <v>1.8706821403657999E+18</v>
      </c>
      <c r="I418" s="19">
        <v>0.547457796420734</v>
      </c>
      <c r="J418" s="23">
        <v>0.46997643663833399</v>
      </c>
      <c r="K418" s="23">
        <v>-0.55094625624530003</v>
      </c>
      <c r="L418" s="23">
        <v>0.46997597912452399</v>
      </c>
      <c r="N418" s="19">
        <v>1.8706821403657999E+18</v>
      </c>
      <c r="O418" s="19">
        <f>Table3[[#This Row],[Ec (eV)]]-Table3[[#This Row],[Efn (eV)]]</f>
        <v>7.7481359782400006E-2</v>
      </c>
      <c r="P418" s="23">
        <f>Table3[[#This Row],[Ev (eV)]]-Table3[[#This Row],[Efp (eV)]]</f>
        <v>-1.020922235369824</v>
      </c>
      <c r="R418" s="30">
        <v>1.94088587759278E+18</v>
      </c>
      <c r="S418" s="30">
        <v>1.82085889560809E-2</v>
      </c>
    </row>
    <row r="419" spans="2:19">
      <c r="B419" s="25">
        <v>1.94088587759278E+18</v>
      </c>
      <c r="C419" s="25">
        <v>3.22514761619676E-2</v>
      </c>
      <c r="E419" s="25">
        <v>1.94088587759278E+18</v>
      </c>
      <c r="F419" s="25">
        <v>1.0980600734525601</v>
      </c>
      <c r="H419" s="19">
        <v>1.94088587759278E+18</v>
      </c>
      <c r="I419" s="19">
        <v>0.54718977491969001</v>
      </c>
      <c r="J419" s="23">
        <v>0.47066432395281699</v>
      </c>
      <c r="K419" s="23">
        <v>-0.55087029853287095</v>
      </c>
      <c r="L419" s="23">
        <v>0.47066386747428401</v>
      </c>
      <c r="N419" s="19">
        <v>1.94088587759278E+18</v>
      </c>
      <c r="O419" s="19">
        <f>Table3[[#This Row],[Ec (eV)]]-Table3[[#This Row],[Efn (eV)]]</f>
        <v>7.6525450966873021E-2</v>
      </c>
      <c r="P419" s="23">
        <f>Table3[[#This Row],[Ev (eV)]]-Table3[[#This Row],[Efp (eV)]]</f>
        <v>-1.0215341660071551</v>
      </c>
      <c r="R419" s="30">
        <v>2.01372424986238E+18</v>
      </c>
      <c r="S419" s="30">
        <v>1.7838942989769801E-2</v>
      </c>
    </row>
    <row r="420" spans="2:19">
      <c r="B420" s="25">
        <v>2.01372424986238E+18</v>
      </c>
      <c r="C420" s="25">
        <v>3.2601344270255003E-2</v>
      </c>
      <c r="E420" s="25">
        <v>2.01372424986238E+18</v>
      </c>
      <c r="F420" s="25">
        <v>1.09771020534427</v>
      </c>
      <c r="H420" s="19">
        <v>2.01372424986238E+18</v>
      </c>
      <c r="I420" s="19">
        <v>0.54691660568684697</v>
      </c>
      <c r="J420" s="23">
        <v>0.47135504248145899</v>
      </c>
      <c r="K420" s="23">
        <v>-0.55079359965742702</v>
      </c>
      <c r="L420" s="23">
        <v>0.47135458685159498</v>
      </c>
      <c r="N420" s="19">
        <v>2.01372424986238E+18</v>
      </c>
      <c r="O420" s="19">
        <f>Table3[[#This Row],[Ec (eV)]]-Table3[[#This Row],[Efn (eV)]]</f>
        <v>7.5561563205387983E-2</v>
      </c>
      <c r="P420" s="23">
        <f>Table3[[#This Row],[Ev (eV)]]-Table3[[#This Row],[Efp (eV)]]</f>
        <v>-1.0221481865090221</v>
      </c>
      <c r="R420" s="30">
        <v>2.0892961308540401E+18</v>
      </c>
      <c r="S420" s="30">
        <v>1.7472989832828401E-2</v>
      </c>
    </row>
    <row r="421" spans="2:19">
      <c r="B421" s="25">
        <v>2.0892961308540401E+18</v>
      </c>
      <c r="C421" s="25">
        <v>3.2957252835590901E-2</v>
      </c>
      <c r="E421" s="25">
        <v>2.0892961308540401E+18</v>
      </c>
      <c r="F421" s="25">
        <v>1.09735429677893</v>
      </c>
      <c r="H421" s="19">
        <v>2.0892961308540401E+18</v>
      </c>
      <c r="I421" s="19">
        <v>0.54663833097617298</v>
      </c>
      <c r="J421" s="23">
        <v>0.47204870868842103</v>
      </c>
      <c r="K421" s="23">
        <v>-0.55071596580276505</v>
      </c>
      <c r="L421" s="23">
        <v>0.47204825370074699</v>
      </c>
      <c r="N421" s="19">
        <v>2.0892961308540401E+18</v>
      </c>
      <c r="O421" s="19">
        <f>Table3[[#This Row],[Ec (eV)]]-Table3[[#This Row],[Efn (eV)]]</f>
        <v>7.4589622287751955E-2</v>
      </c>
      <c r="P421" s="23">
        <f>Table3[[#This Row],[Ev (eV)]]-Table3[[#This Row],[Efp (eV)]]</f>
        <v>-1.022764219503512</v>
      </c>
      <c r="R421" s="30">
        <v>2.16770410481969E+18</v>
      </c>
      <c r="S421" s="30">
        <v>1.7110734620964099E-2</v>
      </c>
    </row>
    <row r="422" spans="2:19">
      <c r="B422" s="25">
        <v>2.16770410481969E+18</v>
      </c>
      <c r="C422" s="25">
        <v>3.3319332879626698E-2</v>
      </c>
      <c r="E422" s="25">
        <v>2.16770410481969E+18</v>
      </c>
      <c r="F422" s="25">
        <v>1.0969922167349</v>
      </c>
      <c r="H422" s="19">
        <v>2.16770410481969E+18</v>
      </c>
      <c r="I422" s="19">
        <v>0.54635501004186904</v>
      </c>
      <c r="J422" s="23">
        <v>0.47274542128411401</v>
      </c>
      <c r="K422" s="23">
        <v>-0.55063720669303395</v>
      </c>
      <c r="L422" s="23">
        <v>0.47274496671639399</v>
      </c>
      <c r="N422" s="19">
        <v>2.16770410481969E+18</v>
      </c>
      <c r="O422" s="19">
        <f>Table3[[#This Row],[Ec (eV)]]-Table3[[#This Row],[Efn (eV)]]</f>
        <v>7.3609588757755029E-2</v>
      </c>
      <c r="P422" s="23">
        <f>Table3[[#This Row],[Ev (eV)]]-Table3[[#This Row],[Efp (eV)]]</f>
        <v>-1.0233821734094279</v>
      </c>
      <c r="R422" s="30">
        <v>2.2490546058357801E+18</v>
      </c>
      <c r="S422" s="30">
        <v>1.67521958121136E-2</v>
      </c>
    </row>
    <row r="423" spans="2:19">
      <c r="B423" s="25">
        <v>2.2490546058357801E+18</v>
      </c>
      <c r="C423" s="25">
        <v>3.3687693916386499E-2</v>
      </c>
      <c r="E423" s="25">
        <v>2.2490546058357801E+18</v>
      </c>
      <c r="F423" s="25">
        <v>1.09662385569814</v>
      </c>
      <c r="H423" s="19">
        <v>2.2490546058357801E+18</v>
      </c>
      <c r="I423" s="19">
        <v>0.54606671856104405</v>
      </c>
      <c r="J423" s="23">
        <v>0.473445261537007</v>
      </c>
      <c r="K423" s="23">
        <v>-0.55055713713709797</v>
      </c>
      <c r="L423" s="23">
        <v>0.47344480715599002</v>
      </c>
      <c r="N423" s="19">
        <v>2.2490546058357801E+18</v>
      </c>
      <c r="O423" s="19">
        <f>Table3[[#This Row],[Ec (eV)]]-Table3[[#This Row],[Efn (eV)]]</f>
        <v>7.262145702403705E-2</v>
      </c>
      <c r="P423" s="23">
        <f>Table3[[#This Row],[Ev (eV)]]-Table3[[#This Row],[Efp (eV)]]</f>
        <v>-1.0240019442930879</v>
      </c>
      <c r="R423" s="30">
        <v>2.3334580622809999E+18</v>
      </c>
      <c r="S423" s="30">
        <v>1.6397403557180199E-2</v>
      </c>
    </row>
    <row r="424" spans="2:19">
      <c r="B424" s="25">
        <v>2.3334580622809999E+18</v>
      </c>
      <c r="C424" s="25">
        <v>3.4062423407227399E-2</v>
      </c>
      <c r="E424" s="25">
        <v>2.3334580622809999E+18</v>
      </c>
      <c r="F424" s="25">
        <v>1.0962491262073</v>
      </c>
      <c r="H424" s="19">
        <v>2.3334580622809999E+18</v>
      </c>
      <c r="I424" s="19">
        <v>0.54577354768451503</v>
      </c>
      <c r="J424" s="23">
        <v>0.47414829392430302</v>
      </c>
      <c r="K424" s="23">
        <v>-0.55047557852278595</v>
      </c>
      <c r="L424" s="23">
        <v>0.474147839490899</v>
      </c>
      <c r="N424" s="19">
        <v>2.3334580622809999E+18</v>
      </c>
      <c r="O424" s="19">
        <f>Table3[[#This Row],[Ec (eV)]]-Table3[[#This Row],[Efn (eV)]]</f>
        <v>7.1625253760212004E-2</v>
      </c>
      <c r="P424" s="23">
        <f>Table3[[#This Row],[Ev (eV)]]-Table3[[#This Row],[Efp (eV)]]</f>
        <v>-1.0246234180136851</v>
      </c>
      <c r="R424" s="30">
        <v>2.42102904673617E+18</v>
      </c>
      <c r="S424" s="30">
        <v>1.6046397936395802E-2</v>
      </c>
    </row>
    <row r="425" spans="2:19">
      <c r="B425" s="25">
        <v>2.42102904673617E+18</v>
      </c>
      <c r="C425" s="25">
        <v>3.4443586662567298E-2</v>
      </c>
      <c r="E425" s="25">
        <v>2.42102904673617E+18</v>
      </c>
      <c r="F425" s="25">
        <v>1.0958679629519601</v>
      </c>
      <c r="H425" s="19">
        <v>2.42102904673617E+18</v>
      </c>
      <c r="I425" s="19">
        <v>0.54547560272723905</v>
      </c>
      <c r="J425" s="23">
        <v>0.47485456710364699</v>
      </c>
      <c r="K425" s="23">
        <v>-0.55039236022472304</v>
      </c>
      <c r="L425" s="23">
        <v>0.47485411237834202</v>
      </c>
      <c r="N425" s="19">
        <v>2.42102904673617E+18</v>
      </c>
      <c r="O425" s="19">
        <f>Table3[[#This Row],[Ec (eV)]]-Table3[[#This Row],[Efn (eV)]]</f>
        <v>7.0621035623592066E-2</v>
      </c>
      <c r="P425" s="23">
        <f>Table3[[#This Row],[Ev (eV)]]-Table3[[#This Row],[Efp (eV)]]</f>
        <v>-1.025246472603065</v>
      </c>
      <c r="R425" s="30">
        <v>2.5118864315095798E+18</v>
      </c>
      <c r="S425" s="30">
        <v>1.5699227105926E-2</v>
      </c>
    </row>
    <row r="426" spans="2:19">
      <c r="B426" s="25">
        <v>2.5118864315095798E+18</v>
      </c>
      <c r="C426" s="25">
        <v>3.4831227197510799E-2</v>
      </c>
      <c r="E426" s="25">
        <v>2.5118864315095798E+18</v>
      </c>
      <c r="F426" s="25">
        <v>1.09548032241701</v>
      </c>
      <c r="H426" s="19">
        <v>2.5118864315095798E+18</v>
      </c>
      <c r="I426" s="19">
        <v>0.54517300152610004</v>
      </c>
      <c r="J426" s="23">
        <v>0.47556411517487301</v>
      </c>
      <c r="K426" s="23">
        <v>-0.55030732089091805</v>
      </c>
      <c r="L426" s="23">
        <v>0.47556365992316202</v>
      </c>
      <c r="N426" s="19">
        <v>2.5118864315095798E+18</v>
      </c>
      <c r="O426" s="19">
        <f>Table3[[#This Row],[Ec (eV)]]-Table3[[#This Row],[Efn (eV)]]</f>
        <v>6.9608886351227028E-2</v>
      </c>
      <c r="P426" s="23">
        <f>Table3[[#This Row],[Ev (eV)]]-Table3[[#This Row],[Efp (eV)]]</f>
        <v>-1.02587098081408</v>
      </c>
      <c r="R426" s="30">
        <v>2.60615354999889E+18</v>
      </c>
      <c r="S426" s="30">
        <v>1.53559454047697E-2</v>
      </c>
    </row>
    <row r="427" spans="2:19">
      <c r="B427" s="25">
        <v>2.60615354999889E+18</v>
      </c>
      <c r="C427" s="25">
        <v>3.5225367529018801E-2</v>
      </c>
      <c r="E427" s="25">
        <v>2.60615354999889E+18</v>
      </c>
      <c r="F427" s="25">
        <v>1.09508618208551</v>
      </c>
      <c r="H427" s="19">
        <v>2.60615354999889E+18</v>
      </c>
      <c r="I427" s="19">
        <v>0.54486587250865104</v>
      </c>
      <c r="J427" s="23">
        <v>0.47627695918781798</v>
      </c>
      <c r="K427" s="23">
        <v>-0.55022030957685897</v>
      </c>
      <c r="L427" s="23">
        <v>0.47627650318544801</v>
      </c>
      <c r="N427" s="19">
        <v>2.60615354999889E+18</v>
      </c>
      <c r="O427" s="19">
        <f>Table3[[#This Row],[Ec (eV)]]-Table3[[#This Row],[Efn (eV)]]</f>
        <v>6.8588913320833056E-2</v>
      </c>
      <c r="P427" s="23">
        <f>Table3[[#This Row],[Ev (eV)]]-Table3[[#This Row],[Efp (eV)]]</f>
        <v>-1.0264968127623071</v>
      </c>
      <c r="R427" s="30">
        <v>2.7039583641088502E+18</v>
      </c>
      <c r="S427" s="30">
        <v>1.5016611475345699E-2</v>
      </c>
    </row>
    <row r="428" spans="2:19">
      <c r="B428" s="25">
        <v>2.7039583641088502E+18</v>
      </c>
      <c r="C428" s="25">
        <v>3.5626010382043397E-2</v>
      </c>
      <c r="E428" s="25">
        <v>2.7039583641088502E+18</v>
      </c>
      <c r="F428" s="25">
        <v>1.0946855392324799</v>
      </c>
      <c r="H428" s="19">
        <v>2.7039583641088502E+18</v>
      </c>
      <c r="I428" s="19">
        <v>0.54455435253093698</v>
      </c>
      <c r="J428" s="23">
        <v>0.47699310884006701</v>
      </c>
      <c r="K428" s="23">
        <v>-0.55013118670154804</v>
      </c>
      <c r="L428" s="23">
        <v>0.47699265187788098</v>
      </c>
      <c r="N428" s="19">
        <v>2.7039583641088502E+18</v>
      </c>
      <c r="O428" s="19">
        <f>Table3[[#This Row],[Ec (eV)]]-Table3[[#This Row],[Efn (eV)]]</f>
        <v>6.7561243690869965E-2</v>
      </c>
      <c r="P428" s="23">
        <f>Table3[[#This Row],[Ev (eV)]]-Table3[[#This Row],[Efp (eV)]]</f>
        <v>-1.027123838579429</v>
      </c>
      <c r="R428" s="30">
        <v>2.8054336379517102E+18</v>
      </c>
      <c r="S428" s="30">
        <v>1.46812864520946E-2</v>
      </c>
    </row>
    <row r="429" spans="2:19">
      <c r="B429" s="25">
        <v>2.8054336379517102E+18</v>
      </c>
      <c r="C429" s="25">
        <v>3.6033140252358598E-2</v>
      </c>
      <c r="E429" s="25">
        <v>2.8054336379517102E+18</v>
      </c>
      <c r="F429" s="25">
        <v>1.09427840936217</v>
      </c>
      <c r="H429" s="19">
        <v>2.8054336379517102E+18</v>
      </c>
      <c r="I429" s="19">
        <v>0.544238584554811</v>
      </c>
      <c r="J429" s="23">
        <v>0.47771256429789699</v>
      </c>
      <c r="K429" s="23">
        <v>-0.55003982480735902</v>
      </c>
      <c r="L429" s="23">
        <v>0.47771210618612098</v>
      </c>
      <c r="N429" s="19">
        <v>2.8054336379517102E+18</v>
      </c>
      <c r="O429" s="19">
        <f>Table3[[#This Row],[Ec (eV)]]-Table3[[#This Row],[Efn (eV)]]</f>
        <v>6.6526020256914009E-2</v>
      </c>
      <c r="P429" s="23">
        <f>Table3[[#This Row],[Ev (eV)]]-Table3[[#This Row],[Efp (eV)]]</f>
        <v>-1.0277519309934799</v>
      </c>
      <c r="R429" s="30">
        <v>2.9107171180665902E+18</v>
      </c>
      <c r="S429" s="30">
        <v>1.43500322707465E-2</v>
      </c>
    </row>
    <row r="430" spans="2:19">
      <c r="B430" s="25">
        <v>2.9107171180665902E+18</v>
      </c>
      <c r="C430" s="25">
        <v>3.6446725255989999E-2</v>
      </c>
      <c r="E430" s="25">
        <v>2.9107171180665902E+18</v>
      </c>
      <c r="F430" s="25">
        <v>1.0938648243585301</v>
      </c>
      <c r="H430" s="19">
        <v>2.9107171180665902E+18</v>
      </c>
      <c r="I430" s="19">
        <v>0.54391871524418101</v>
      </c>
      <c r="J430" s="23">
        <v>0.47843531806534001</v>
      </c>
      <c r="K430" s="23">
        <v>-0.54994610911435704</v>
      </c>
      <c r="L430" s="23">
        <v>0.478434858637167</v>
      </c>
      <c r="N430" s="19">
        <v>2.9107171180665902E+18</v>
      </c>
      <c r="O430" s="19">
        <f>Table3[[#This Row],[Ec (eV)]]-Table3[[#This Row],[Efn (eV)]]</f>
        <v>6.5483397178840996E-2</v>
      </c>
      <c r="P430" s="23">
        <f>Table3[[#This Row],[Ev (eV)]]-Table3[[#This Row],[Efp (eV)]]</f>
        <v>-1.0283809677515241</v>
      </c>
      <c r="R430" s="30">
        <v>3.0199517204020101E+18</v>
      </c>
      <c r="S430" s="30">
        <v>1.40229101466177E-2</v>
      </c>
    </row>
    <row r="431" spans="2:19">
      <c r="B431" s="25">
        <v>3.0199517204020101E+18</v>
      </c>
      <c r="C431" s="25">
        <v>3.6866719180431398E-2</v>
      </c>
      <c r="E431" s="25">
        <v>3.0199517204020101E+18</v>
      </c>
      <c r="F431" s="25">
        <v>1.09344483043409</v>
      </c>
      <c r="H431" s="19">
        <v>3.0199517204020101E+18</v>
      </c>
      <c r="I431" s="19">
        <v>0.543594892564911</v>
      </c>
      <c r="J431" s="23">
        <v>0.47916135682086403</v>
      </c>
      <c r="K431" s="23">
        <v>-0.54984993786918701</v>
      </c>
      <c r="L431" s="23">
        <v>0.47916089593523797</v>
      </c>
      <c r="N431" s="19">
        <v>3.0199517204020101E+18</v>
      </c>
      <c r="O431" s="19">
        <f>Table3[[#This Row],[Ec (eV)]]-Table3[[#This Row],[Efn (eV)]]</f>
        <v>6.4433535744046977E-2</v>
      </c>
      <c r="P431" s="23">
        <f>Table3[[#This Row],[Ev (eV)]]-Table3[[#This Row],[Efp (eV)]]</f>
        <v>-1.029010833804425</v>
      </c>
      <c r="R431" s="30">
        <v>3.1332857243155799E+18</v>
      </c>
      <c r="S431" s="30">
        <v>1.36998099701307E-2</v>
      </c>
    </row>
    <row r="432" spans="2:19">
      <c r="B432" s="25">
        <v>3.1332857243155799E+18</v>
      </c>
      <c r="C432" s="25">
        <v>3.72930636423238E-2</v>
      </c>
      <c r="E432" s="25">
        <v>3.1332857243155799E+18</v>
      </c>
      <c r="F432" s="25">
        <v>1.0930184859722001</v>
      </c>
      <c r="H432" s="19">
        <v>3.1332857243155799E+18</v>
      </c>
      <c r="I432" s="19">
        <v>0.54326726347404197</v>
      </c>
      <c r="J432" s="23">
        <v>0.479890663139247</v>
      </c>
      <c r="K432" s="23">
        <v>-0.54975122249816299</v>
      </c>
      <c r="L432" s="23">
        <v>0.47989020068280003</v>
      </c>
      <c r="N432" s="19">
        <v>3.1332857243155799E+18</v>
      </c>
      <c r="O432" s="19">
        <f>Table3[[#This Row],[Ec (eV)]]-Table3[[#This Row],[Efn (eV)]]</f>
        <v>6.3376600334794975E-2</v>
      </c>
      <c r="P432" s="23">
        <f>Table3[[#This Row],[Ev (eV)]]-Table3[[#This Row],[Efp (eV)]]</f>
        <v>-1.029641423180963</v>
      </c>
      <c r="R432" s="30">
        <v>3.2508729738543498E+18</v>
      </c>
      <c r="S432" s="30">
        <v>1.3381141845817599E-2</v>
      </c>
    </row>
    <row r="433" spans="2:19">
      <c r="B433" s="25">
        <v>3.2508729738543498E+18</v>
      </c>
      <c r="C433" s="25">
        <v>3.7725690250773797E-2</v>
      </c>
      <c r="E433" s="25">
        <v>3.2508729738543498E+18</v>
      </c>
      <c r="F433" s="25">
        <v>1.0925858593637501</v>
      </c>
      <c r="H433" s="19">
        <v>3.2508729738543498E+18</v>
      </c>
      <c r="I433" s="19">
        <v>0.54293597178071096</v>
      </c>
      <c r="J433" s="23">
        <v>0.480623217018324</v>
      </c>
      <c r="K433" s="23">
        <v>-0.54964988758304401</v>
      </c>
      <c r="L433" s="23">
        <v>0.48062275290644502</v>
      </c>
      <c r="N433" s="19">
        <v>3.2508729738543498E+18</v>
      </c>
      <c r="O433" s="19">
        <f>Table3[[#This Row],[Ec (eV)]]-Table3[[#This Row],[Efn (eV)]]</f>
        <v>6.2312754762386957E-2</v>
      </c>
      <c r="P433" s="23">
        <f>Table3[[#This Row],[Ev (eV)]]-Table3[[#This Row],[Efp (eV)]]</f>
        <v>-1.0302726404894891</v>
      </c>
      <c r="R433" s="30">
        <v>3.3728730865886802E+18</v>
      </c>
      <c r="S433" s="30">
        <v>1.30667726579546E-2</v>
      </c>
    </row>
    <row r="434" spans="2:19">
      <c r="B434" s="25">
        <v>3.3728730865886802E+18</v>
      </c>
      <c r="C434" s="25">
        <v>3.8164522675470797E-2</v>
      </c>
      <c r="E434" s="25">
        <v>3.3728730865886802E+18</v>
      </c>
      <c r="F434" s="25">
        <v>1.0921470269390501</v>
      </c>
      <c r="H434" s="19">
        <v>3.3728730865886802E+18</v>
      </c>
      <c r="I434" s="19">
        <v>0.54260115625357297</v>
      </c>
      <c r="J434" s="23">
        <v>0.481358997136554</v>
      </c>
      <c r="K434" s="23">
        <v>-0.54954587068548499</v>
      </c>
      <c r="L434" s="23">
        <v>0.48135853131360601</v>
      </c>
      <c r="N434" s="19">
        <v>3.3728730865886802E+18</v>
      </c>
      <c r="O434" s="19">
        <f>Table3[[#This Row],[Ec (eV)]]-Table3[[#This Row],[Efn (eV)]]</f>
        <v>6.1242159117018968E-2</v>
      </c>
      <c r="P434" s="23">
        <f>Table3[[#This Row],[Ev (eV)]]-Table3[[#This Row],[Efp (eV)]]</f>
        <v>-1.0309044019990909</v>
      </c>
      <c r="R434" s="30">
        <v>3.4994516702835502E+18</v>
      </c>
      <c r="S434" s="30">
        <v>1.27567501152808E-2</v>
      </c>
    </row>
    <row r="435" spans="2:19">
      <c r="B435" s="25">
        <v>3.4994516702835502E+18</v>
      </c>
      <c r="C435" s="25">
        <v>3.8609478524329902E-2</v>
      </c>
      <c r="E435" s="25">
        <v>3.4994516702835502E+18</v>
      </c>
      <c r="F435" s="25">
        <v>1.0917020710901899</v>
      </c>
      <c r="H435" s="19">
        <v>3.4994516702835502E+18</v>
      </c>
      <c r="I435" s="19">
        <v>0.54226294903835204</v>
      </c>
      <c r="J435" s="23">
        <v>0.48209798177794999</v>
      </c>
      <c r="K435" s="23">
        <v>-0.54943912205184697</v>
      </c>
      <c r="L435" s="23">
        <v>0.48209751421670199</v>
      </c>
      <c r="N435" s="19">
        <v>3.4994516702835502E+18</v>
      </c>
      <c r="O435" s="19">
        <f>Table3[[#This Row],[Ec (eV)]]-Table3[[#This Row],[Efn (eV)]]</f>
        <v>6.0164967260402047E-2</v>
      </c>
      <c r="P435" s="23">
        <f>Table3[[#This Row],[Ev (eV)]]-Table3[[#This Row],[Efp (eV)]]</f>
        <v>-1.031536636268549</v>
      </c>
      <c r="R435" s="30">
        <v>3.6307805477010099E+18</v>
      </c>
      <c r="S435" s="30">
        <v>1.2451117184277299E-2</v>
      </c>
    </row>
    <row r="436" spans="2:19">
      <c r="B436" s="25">
        <v>3.6307805477010099E+18</v>
      </c>
      <c r="C436" s="25">
        <v>3.9060948619139703E-2</v>
      </c>
      <c r="E436" s="25">
        <v>3.6307805477010099E+18</v>
      </c>
      <c r="F436" s="25">
        <v>1.09125060099539</v>
      </c>
      <c r="H436" s="19">
        <v>3.6307805477010099E+18</v>
      </c>
      <c r="I436" s="19">
        <v>0.54192149930602995</v>
      </c>
      <c r="J436" s="23">
        <v>0.48284068966862198</v>
      </c>
      <c r="K436" s="23">
        <v>-0.549329101689359</v>
      </c>
      <c r="L436" s="23">
        <v>0.48284011629235701</v>
      </c>
      <c r="N436" s="19">
        <v>3.6307805477010099E+18</v>
      </c>
      <c r="O436" s="19">
        <f>Table3[[#This Row],[Ec (eV)]]-Table3[[#This Row],[Efn (eV)]]</f>
        <v>5.9080809637407972E-2</v>
      </c>
      <c r="P436" s="23">
        <f>Table3[[#This Row],[Ev (eV)]]-Table3[[#This Row],[Efp (eV)]]</f>
        <v>-1.0321692179817159</v>
      </c>
      <c r="R436" s="30">
        <v>3.7670379898390702E+18</v>
      </c>
      <c r="S436" s="30">
        <v>1.2149912170714599E-2</v>
      </c>
    </row>
    <row r="437" spans="2:19">
      <c r="B437" s="25">
        <v>3.7670379898390702E+18</v>
      </c>
      <c r="C437" s="25">
        <v>3.9517834780998101E-2</v>
      </c>
      <c r="E437" s="25">
        <v>3.7670379898390702E+18</v>
      </c>
      <c r="F437" s="25">
        <v>1.09079371483353</v>
      </c>
      <c r="H437" s="19">
        <v>3.7670379898390702E+18</v>
      </c>
      <c r="I437" s="19">
        <v>0.54157686747852696</v>
      </c>
      <c r="J437" s="23">
        <v>0.48358594443416197</v>
      </c>
      <c r="K437" s="23">
        <v>-0.54921684735500398</v>
      </c>
      <c r="L437" s="23">
        <v>0.48358537804235602</v>
      </c>
      <c r="N437" s="19">
        <v>3.7670379898390702E+18</v>
      </c>
      <c r="O437" s="19">
        <f>Table3[[#This Row],[Ec (eV)]]-Table3[[#This Row],[Efn (eV)]]</f>
        <v>5.7990923044364984E-2</v>
      </c>
      <c r="P437" s="23">
        <f>Table3[[#This Row],[Ev (eV)]]-Table3[[#This Row],[Efp (eV)]]</f>
        <v>-1.0328022253973601</v>
      </c>
      <c r="R437" s="30">
        <v>3.9084089579240202E+18</v>
      </c>
      <c r="S437" s="30">
        <v>1.18531689535774E-2</v>
      </c>
    </row>
    <row r="438" spans="2:19">
      <c r="B438" s="25">
        <v>3.9084089579240202E+18</v>
      </c>
      <c r="C438" s="25">
        <v>3.9980577949182701E-2</v>
      </c>
      <c r="E438" s="25">
        <v>3.9084089579240202E+18</v>
      </c>
      <c r="F438" s="25">
        <v>1.09033097166534</v>
      </c>
      <c r="H438" s="19">
        <v>3.9084089579240202E+18</v>
      </c>
      <c r="I438" s="19">
        <v>0.541229191204886</v>
      </c>
      <c r="J438" s="23">
        <v>0.484334346198247</v>
      </c>
      <c r="K438" s="23">
        <v>-0.54910178046046099</v>
      </c>
      <c r="L438" s="23">
        <v>0.48433378677658501</v>
      </c>
      <c r="N438" s="19">
        <v>3.9084089579240202E+18</v>
      </c>
      <c r="O438" s="19">
        <f>Table3[[#This Row],[Ec (eV)]]-Table3[[#This Row],[Efn (eV)]]</f>
        <v>5.6894845006638994E-2</v>
      </c>
      <c r="P438" s="23">
        <f>Table3[[#This Row],[Ev (eV)]]-Table3[[#This Row],[Efp (eV)]]</f>
        <v>-1.0334355672370461</v>
      </c>
      <c r="R438" s="30">
        <v>4.0550853544838298E+18</v>
      </c>
      <c r="S438" s="30">
        <v>1.1560917413437901E-2</v>
      </c>
    </row>
    <row r="439" spans="2:19">
      <c r="B439" s="25">
        <v>4.0550853544838298E+18</v>
      </c>
      <c r="C439" s="25">
        <v>4.0449084195833103E-2</v>
      </c>
      <c r="E439" s="25">
        <v>4.0550853544838298E+18</v>
      </c>
      <c r="F439" s="25">
        <v>1.0898624654186899</v>
      </c>
      <c r="H439" s="19">
        <v>4.0550853544838298E+18</v>
      </c>
      <c r="I439" s="19">
        <v>0.54087856785633304</v>
      </c>
      <c r="J439" s="23">
        <v>0.48508587307267098</v>
      </c>
      <c r="K439" s="23">
        <v>-0.54898389756236299</v>
      </c>
      <c r="L439" s="23">
        <v>0.48508532052011499</v>
      </c>
      <c r="N439" s="19">
        <v>4.0550853544838298E+18</v>
      </c>
      <c r="O439" s="19">
        <f>Table3[[#This Row],[Ec (eV)]]-Table3[[#This Row],[Efn (eV)]]</f>
        <v>5.5792694783662056E-2</v>
      </c>
      <c r="P439" s="23">
        <f>Table3[[#This Row],[Ev (eV)]]-Table3[[#This Row],[Efp (eV)]]</f>
        <v>-1.034069218082478</v>
      </c>
      <c r="R439" s="30">
        <v>4.2072662838444498E+18</v>
      </c>
      <c r="S439" s="30">
        <v>1.1273184010584201E-2</v>
      </c>
    </row>
    <row r="440" spans="2:19">
      <c r="B440" s="25">
        <v>4.2072662838444498E+18</v>
      </c>
      <c r="C440" s="25">
        <v>4.0923257626856002E-2</v>
      </c>
      <c r="E440" s="25">
        <v>4.2072662838444498E+18</v>
      </c>
      <c r="F440" s="25">
        <v>1.0893882919876701</v>
      </c>
      <c r="H440" s="19">
        <v>4.2072662838444498E+18</v>
      </c>
      <c r="I440" s="19">
        <v>0.54052508603156801</v>
      </c>
      <c r="J440" s="23">
        <v>0.48584050122745298</v>
      </c>
      <c r="K440" s="23">
        <v>-0.54886320595610505</v>
      </c>
      <c r="L440" s="23">
        <v>0.485839955363701</v>
      </c>
      <c r="N440" s="19">
        <v>4.2072662838444498E+18</v>
      </c>
      <c r="O440" s="19">
        <f>Table3[[#This Row],[Ec (eV)]]-Table3[[#This Row],[Efn (eV)]]</f>
        <v>5.4684584804115033E-2</v>
      </c>
      <c r="P440" s="23">
        <f>Table3[[#This Row],[Ev (eV)]]-Table3[[#This Row],[Efp (eV)]]</f>
        <v>-1.0347031613198061</v>
      </c>
      <c r="R440" s="30">
        <v>4.3651583224016502E+18</v>
      </c>
      <c r="S440" s="30">
        <v>1.09899924624033E-2</v>
      </c>
    </row>
    <row r="441" spans="2:19">
      <c r="B441" s="25">
        <v>4.3651583224016502E+18</v>
      </c>
      <c r="C441" s="25">
        <v>4.1403000000181198E-2</v>
      </c>
      <c r="E441" s="25">
        <v>4.3651583224016502E+18</v>
      </c>
      <c r="F441" s="25">
        <v>1.08890854961434</v>
      </c>
      <c r="H441" s="19">
        <v>4.3651583224016502E+18</v>
      </c>
      <c r="I441" s="19">
        <v>0.540168826274527</v>
      </c>
      <c r="J441" s="23">
        <v>0.48659820353107303</v>
      </c>
      <c r="K441" s="23">
        <v>-0.54873972333982102</v>
      </c>
      <c r="L441" s="23">
        <v>0.486597664105339</v>
      </c>
      <c r="N441" s="19">
        <v>4.3651583224016502E+18</v>
      </c>
      <c r="O441" s="19">
        <f>Table3[[#This Row],[Ec (eV)]]-Table3[[#This Row],[Efn (eV)]]</f>
        <v>5.3570622743453977E-2</v>
      </c>
      <c r="P441" s="23">
        <f>Table3[[#This Row],[Ev (eV)]]-Table3[[#This Row],[Efp (eV)]]</f>
        <v>-1.0353373874451601</v>
      </c>
      <c r="R441" s="30">
        <v>4.5289757990362199E+18</v>
      </c>
      <c r="S441" s="30">
        <v>1.0711364466368899E-2</v>
      </c>
    </row>
    <row r="442" spans="2:19">
      <c r="B442" s="25">
        <v>4.5289757990362199E+18</v>
      </c>
      <c r="C442" s="25">
        <v>4.1888209980923699E-2</v>
      </c>
      <c r="E442" s="25">
        <v>4.5289757990362199E+18</v>
      </c>
      <c r="F442" s="25">
        <v>1.0884233396336001</v>
      </c>
      <c r="H442" s="19">
        <v>4.5289757990362199E+18</v>
      </c>
      <c r="I442" s="19">
        <v>0.53980986208904402</v>
      </c>
      <c r="J442" s="23">
        <v>0.48735894795941698</v>
      </c>
      <c r="K442" s="23">
        <v>-0.54861347754456102</v>
      </c>
      <c r="L442" s="23">
        <v>0.48735841466027002</v>
      </c>
      <c r="N442" s="19">
        <v>4.5289757990362199E+18</v>
      </c>
      <c r="O442" s="19">
        <f>Table3[[#This Row],[Ec (eV)]]-Table3[[#This Row],[Efn (eV)]]</f>
        <v>5.2450914129627046E-2</v>
      </c>
      <c r="P442" s="23">
        <f>Table3[[#This Row],[Ev (eV)]]-Table3[[#This Row],[Efp (eV)]]</f>
        <v>-1.0359718922048311</v>
      </c>
      <c r="R442" s="30">
        <v>4.6989410860521503E+18</v>
      </c>
      <c r="S442" s="30">
        <v>1.04373204146988E-2</v>
      </c>
    </row>
    <row r="443" spans="2:19">
      <c r="B443" s="25">
        <v>4.6989410860521503E+18</v>
      </c>
      <c r="C443" s="25">
        <v>4.2378782093963799E-2</v>
      </c>
      <c r="E443" s="25">
        <v>4.6989410860521503E+18</v>
      </c>
      <c r="F443" s="25">
        <v>1.0879327675205599</v>
      </c>
      <c r="H443" s="19">
        <v>4.6989410860521503E+18</v>
      </c>
      <c r="I443" s="19">
        <v>0.53944826118857803</v>
      </c>
      <c r="J443" s="23">
        <v>0.48812269586939</v>
      </c>
      <c r="K443" s="23">
        <v>-0.54848450633198698</v>
      </c>
      <c r="L443" s="23">
        <v>0.48812216833536598</v>
      </c>
      <c r="N443" s="19">
        <v>4.6989410860521503E+18</v>
      </c>
      <c r="O443" s="19">
        <f>Table3[[#This Row],[Ec (eV)]]-Table3[[#This Row],[Efn (eV)]]</f>
        <v>5.1325565319188027E-2</v>
      </c>
      <c r="P443" s="23">
        <f>Table3[[#This Row],[Ev (eV)]]-Table3[[#This Row],[Efp (eV)]]</f>
        <v>-1.036606674667353</v>
      </c>
      <c r="R443" s="30">
        <v>4.8752849010338499E+18</v>
      </c>
      <c r="S443" s="30">
        <v>1.0167880049328899E-2</v>
      </c>
    </row>
    <row r="444" spans="2:19">
      <c r="B444" s="25">
        <v>4.8752849010338499E+18</v>
      </c>
      <c r="C444" s="25">
        <v>4.2874605450563701E-2</v>
      </c>
      <c r="E444" s="25">
        <v>4.8752849010338499E+18</v>
      </c>
      <c r="F444" s="25">
        <v>1.08743694416396</v>
      </c>
      <c r="H444" s="19">
        <v>4.8752849010338499E+18</v>
      </c>
      <c r="I444" s="19">
        <v>0.539084086911233</v>
      </c>
      <c r="J444" s="23">
        <v>0.48888940024574101</v>
      </c>
      <c r="K444" s="23">
        <v>-0.54835285725273297</v>
      </c>
      <c r="L444" s="23">
        <v>0.48888887807644099</v>
      </c>
      <c r="N444" s="19">
        <v>4.8752849010338499E+18</v>
      </c>
      <c r="O444" s="19">
        <f>Table3[[#This Row],[Ec (eV)]]-Table3[[#This Row],[Efn (eV)]]</f>
        <v>5.0194686665491983E-2</v>
      </c>
      <c r="P444" s="23">
        <f>Table3[[#This Row],[Ev (eV)]]-Table3[[#This Row],[Efp (eV)]]</f>
        <v>-1.0372417353291739</v>
      </c>
      <c r="R444" s="30">
        <v>5.0582466200311501E+18</v>
      </c>
      <c r="S444" s="30">
        <v>9.9030630111627896E-3</v>
      </c>
    </row>
    <row r="445" spans="2:19">
      <c r="B445" s="25">
        <v>5.0582466200311501E+18</v>
      </c>
      <c r="C445" s="25">
        <v>4.3375562337326902E-2</v>
      </c>
      <c r="E445" s="25">
        <v>5.0582466200311501E+18</v>
      </c>
      <c r="F445" s="25">
        <v>1.0869359872772</v>
      </c>
      <c r="H445" s="19">
        <v>5.0582466200311501E+18</v>
      </c>
      <c r="I445" s="19">
        <v>0.53871739972583299</v>
      </c>
      <c r="J445" s="23">
        <v>0.48965900403652102</v>
      </c>
      <c r="K445" s="23">
        <v>-0.54821858755136899</v>
      </c>
      <c r="L445" s="23">
        <v>0.48965848680387303</v>
      </c>
      <c r="N445" s="19">
        <v>5.0582466200311501E+18</v>
      </c>
      <c r="O445" s="19">
        <f>Table3[[#This Row],[Ec (eV)]]-Table3[[#This Row],[Efn (eV)]]</f>
        <v>4.9058395689311973E-2</v>
      </c>
      <c r="P445" s="23">
        <f>Table3[[#This Row],[Ev (eV)]]-Table3[[#This Row],[Efp (eV)]]</f>
        <v>-1.0378770743552419</v>
      </c>
      <c r="R445" s="30">
        <v>5.2480746024977101E+18</v>
      </c>
      <c r="S445" s="30">
        <v>9.6428892452714299E-3</v>
      </c>
    </row>
    <row r="446" spans="2:19">
      <c r="B446" s="25">
        <v>5.2480746024977101E+18</v>
      </c>
      <c r="C446" s="25">
        <v>4.3881526762464297E-2</v>
      </c>
      <c r="E446" s="25">
        <v>5.2480746024977101E+18</v>
      </c>
      <c r="F446" s="25">
        <v>1.08643002285206</v>
      </c>
      <c r="H446" s="19">
        <v>5.2480746024977101E+18</v>
      </c>
      <c r="I446" s="19">
        <v>0.538348258753923</v>
      </c>
      <c r="J446" s="23">
        <v>0.49043143869307299</v>
      </c>
      <c r="K446" s="23">
        <v>-0.54808176409814202</v>
      </c>
      <c r="L446" s="23">
        <v>0.49043092595243598</v>
      </c>
      <c r="N446" s="19">
        <v>5.2480746024977101E+18</v>
      </c>
      <c r="O446" s="19">
        <f>Table3[[#This Row],[Ec (eV)]]-Table3[[#This Row],[Efn (eV)]]</f>
        <v>4.7916820060850018E-2</v>
      </c>
      <c r="P446" s="23">
        <f>Table3[[#This Row],[Ev (eV)]]-Table3[[#This Row],[Efp (eV)]]</f>
        <v>-1.0385126900505779</v>
      </c>
      <c r="R446" s="30">
        <v>5.4450265284242196E+18</v>
      </c>
      <c r="S446" s="30">
        <v>9.3873792334114598E-3</v>
      </c>
    </row>
    <row r="447" spans="2:19">
      <c r="B447" s="25">
        <v>5.4450265284242196E+18</v>
      </c>
      <c r="C447" s="25">
        <v>4.4392363055653701E-2</v>
      </c>
      <c r="E447" s="25">
        <v>5.4450265284242196E+18</v>
      </c>
      <c r="F447" s="25">
        <v>1.08591918655887</v>
      </c>
      <c r="H447" s="19">
        <v>5.4450265284242196E+18</v>
      </c>
      <c r="I447" s="19">
        <v>0.53797672323513501</v>
      </c>
      <c r="J447" s="23">
        <v>0.49120662302426199</v>
      </c>
      <c r="K447" s="23">
        <v>-0.54794246332373997</v>
      </c>
      <c r="L447" s="23">
        <v>0.49120611432506001</v>
      </c>
      <c r="N447" s="19">
        <v>5.4450265284242196E+18</v>
      </c>
      <c r="O447" s="19">
        <f>Table3[[#This Row],[Ec (eV)]]-Table3[[#This Row],[Efn (eV)]]</f>
        <v>4.6770100210873022E-2</v>
      </c>
      <c r="P447" s="23">
        <f>Table3[[#This Row],[Ev (eV)]]-Table3[[#This Row],[Efp (eV)]]</f>
        <v>-1.0391485776487999</v>
      </c>
      <c r="R447" s="30">
        <v>5.6493697481230203E+18</v>
      </c>
      <c r="S447" s="30">
        <v>9.1365540362963807E-3</v>
      </c>
    </row>
    <row r="448" spans="2:19">
      <c r="B448" s="25">
        <v>5.6493697481230203E+18</v>
      </c>
      <c r="C448" s="25">
        <v>4.4907450320882399E-2</v>
      </c>
      <c r="E448" s="25">
        <v>5.6493697481230203E+18</v>
      </c>
      <c r="F448" s="25">
        <v>1.08540409929364</v>
      </c>
      <c r="H448" s="19">
        <v>5.6493697481230203E+18</v>
      </c>
      <c r="I448" s="19">
        <v>0.53760286105396804</v>
      </c>
      <c r="J448" s="23">
        <v>0.49198412514620099</v>
      </c>
      <c r="K448" s="23">
        <v>-0.54780123823967797</v>
      </c>
      <c r="L448" s="23">
        <v>0.49198376998374899</v>
      </c>
      <c r="N448" s="19">
        <v>5.6493697481230203E+18</v>
      </c>
      <c r="O448" s="19">
        <f>Table3[[#This Row],[Ec (eV)]]-Table3[[#This Row],[Efn (eV)]]</f>
        <v>4.561873590776705E-2</v>
      </c>
      <c r="P448" s="23">
        <f>Table3[[#This Row],[Ev (eV)]]-Table3[[#This Row],[Efp (eV)]]</f>
        <v>-1.039785008223427</v>
      </c>
      <c r="R448" s="30">
        <v>5.8613816451402598E+18</v>
      </c>
      <c r="S448" s="30">
        <v>8.8904351398444402E-3</v>
      </c>
    </row>
    <row r="449" spans="2:19">
      <c r="B449" s="25">
        <v>5.8613816451402598E+18</v>
      </c>
      <c r="C449" s="25">
        <v>4.5427658708831697E-2</v>
      </c>
      <c r="E449" s="25">
        <v>5.8613816451402598E+18</v>
      </c>
      <c r="F449" s="25">
        <v>1.0848838909056899</v>
      </c>
      <c r="H449" s="19">
        <v>5.8613816451402598E+18</v>
      </c>
      <c r="I449" s="19">
        <v>0.53722672155170004</v>
      </c>
      <c r="J449" s="23">
        <v>0.49276458173334797</v>
      </c>
      <c r="K449" s="23">
        <v>-0.547657169353997</v>
      </c>
      <c r="L449" s="23">
        <v>0.49276420847381303</v>
      </c>
      <c r="N449" s="19">
        <v>5.8613816451402598E+18</v>
      </c>
      <c r="O449" s="19">
        <f>Table3[[#This Row],[Ec (eV)]]-Table3[[#This Row],[Efn (eV)]]</f>
        <v>4.4462139818352064E-2</v>
      </c>
      <c r="P449" s="23">
        <f>Table3[[#This Row],[Ev (eV)]]-Table3[[#This Row],[Efp (eV)]]</f>
        <v>-1.04042137782781</v>
      </c>
      <c r="R449" s="30">
        <v>6.0813500127871795E+18</v>
      </c>
      <c r="S449" s="30">
        <v>8.6490441114098308E-3</v>
      </c>
    </row>
    <row r="450" spans="2:19">
      <c r="B450" s="25">
        <v>6.0813500127871795E+18</v>
      </c>
      <c r="C450" s="25">
        <v>4.5952251711347099E-2</v>
      </c>
      <c r="E450" s="25">
        <v>6.0813500127871795E+18</v>
      </c>
      <c r="F450" s="25">
        <v>1.08435929790318</v>
      </c>
      <c r="H450" s="19">
        <v>6.0813500127871795E+18</v>
      </c>
      <c r="I450" s="19">
        <v>0.53684837790529105</v>
      </c>
      <c r="J450" s="23">
        <v>0.49354745120239402</v>
      </c>
      <c r="K450" s="23">
        <v>-0.54751091999789003</v>
      </c>
      <c r="L450" s="23">
        <v>0.493547061549723</v>
      </c>
      <c r="N450" s="19">
        <v>6.0813500127871795E+18</v>
      </c>
      <c r="O450" s="19">
        <f>Table3[[#This Row],[Ec (eV)]]-Table3[[#This Row],[Efn (eV)]]</f>
        <v>4.3300926702897036E-2</v>
      </c>
      <c r="P450" s="23">
        <f>Table3[[#This Row],[Ev (eV)]]-Table3[[#This Row],[Efp (eV)]]</f>
        <v>-1.0410579815476131</v>
      </c>
      <c r="R450" s="30">
        <v>6.3095734448019599E+18</v>
      </c>
      <c r="S450" s="30">
        <v>8.4124660651642303E-3</v>
      </c>
    </row>
    <row r="451" spans="2:19">
      <c r="B451" s="25">
        <v>6.3095734448019599E+18</v>
      </c>
      <c r="C451" s="25">
        <v>4.6481045906341403E-2</v>
      </c>
      <c r="E451" s="25">
        <v>6.3095734448019599E+18</v>
      </c>
      <c r="F451" s="25">
        <v>1.0838305037081799</v>
      </c>
      <c r="H451" s="19">
        <v>6.3095734448019599E+18</v>
      </c>
      <c r="I451" s="19">
        <v>0.53646790137688505</v>
      </c>
      <c r="J451" s="23">
        <v>0.49433260129372603</v>
      </c>
      <c r="K451" s="23">
        <v>-0.54736260233130196</v>
      </c>
      <c r="L451" s="23">
        <v>0.49433219694217201</v>
      </c>
      <c r="N451" s="19">
        <v>6.3095734448019599E+18</v>
      </c>
      <c r="O451" s="19">
        <f>Table3[[#This Row],[Ec (eV)]]-Table3[[#This Row],[Efn (eV)]]</f>
        <v>4.2135300083159022E-2</v>
      </c>
      <c r="P451" s="23">
        <f>Table3[[#This Row],[Ev (eV)]]-Table3[[#This Row],[Efp (eV)]]</f>
        <v>-1.041694799273474</v>
      </c>
      <c r="R451" s="30">
        <v>6.5463617406727598E+18</v>
      </c>
      <c r="S451" s="30">
        <v>8.1805814743505893E-3</v>
      </c>
    </row>
    <row r="452" spans="2:19">
      <c r="B452" s="25">
        <v>6.5463617406727598E+18</v>
      </c>
      <c r="C452" s="25">
        <v>4.7013844871621503E-2</v>
      </c>
      <c r="E452" s="25">
        <v>6.5463617406727598E+18</v>
      </c>
      <c r="F452" s="25">
        <v>1.0832977047429</v>
      </c>
      <c r="H452" s="19">
        <v>6.5463617406727598E+18</v>
      </c>
      <c r="I452" s="19">
        <v>0.53608536781338201</v>
      </c>
      <c r="J452" s="23">
        <v>0.49511988863359102</v>
      </c>
      <c r="K452" s="23">
        <v>-0.54721233692952498</v>
      </c>
      <c r="L452" s="23">
        <v>0.49511947123672201</v>
      </c>
      <c r="N452" s="19">
        <v>6.5463617406727598E+18</v>
      </c>
      <c r="O452" s="19">
        <f>Table3[[#This Row],[Ec (eV)]]-Table3[[#This Row],[Efn (eV)]]</f>
        <v>4.0965479179790987E-2</v>
      </c>
      <c r="P452" s="23">
        <f>Table3[[#This Row],[Ev (eV)]]-Table3[[#This Row],[Efp (eV)]]</f>
        <v>-1.0423318081662469</v>
      </c>
      <c r="R452" s="30">
        <v>6.7920363261718303E+18</v>
      </c>
      <c r="S452" s="30">
        <v>7.9534858443746099E-3</v>
      </c>
    </row>
    <row r="453" spans="2:19">
      <c r="B453" s="25">
        <v>6.7920363261718303E+18</v>
      </c>
      <c r="C453" s="25">
        <v>4.75504395620217E-2</v>
      </c>
      <c r="E453" s="25">
        <v>6.7920363261718303E+18</v>
      </c>
      <c r="F453" s="25">
        <v>1.0827611100525001</v>
      </c>
      <c r="H453" s="19">
        <v>6.7920363261718303E+18</v>
      </c>
      <c r="I453" s="19">
        <v>0.53570085775223997</v>
      </c>
      <c r="J453" s="23">
        <v>0.49590916069509</v>
      </c>
      <c r="K453" s="23">
        <v>-0.547060252300267</v>
      </c>
      <c r="L453" s="23">
        <v>0.49590873183890899</v>
      </c>
      <c r="N453" s="19">
        <v>6.7920363261718303E+18</v>
      </c>
      <c r="O453" s="19">
        <f>Table3[[#This Row],[Ec (eV)]]-Table3[[#This Row],[Efn (eV)]]</f>
        <v>3.9791697057149966E-2</v>
      </c>
      <c r="P453" s="23">
        <f>Table3[[#This Row],[Ev (eV)]]-Table3[[#This Row],[Efp (eV)]]</f>
        <v>-1.042968984139176</v>
      </c>
      <c r="R453" s="30">
        <v>7.0469306896714895E+18</v>
      </c>
      <c r="S453" s="30">
        <v>7.7311944326935904E-3</v>
      </c>
    </row>
    <row r="454" spans="2:19">
      <c r="B454" s="25">
        <v>7.0469306896714895E+18</v>
      </c>
      <c r="C454" s="25">
        <v>4.8090609079474697E-2</v>
      </c>
      <c r="E454" s="25">
        <v>7.0469306896714895E+18</v>
      </c>
      <c r="F454" s="25">
        <v>1.08222094053505</v>
      </c>
      <c r="H454" s="19">
        <v>7.0469306896714895E+18</v>
      </c>
      <c r="I454" s="19">
        <v>0.53531445624918805</v>
      </c>
      <c r="J454" s="23">
        <v>0.49670025825381697</v>
      </c>
      <c r="K454" s="23">
        <v>-0.54690648428586597</v>
      </c>
      <c r="L454" s="23">
        <v>0.49669981943462899</v>
      </c>
      <c r="N454" s="19">
        <v>7.0469306896714895E+18</v>
      </c>
      <c r="O454" s="19">
        <f>Table3[[#This Row],[Ec (eV)]]-Table3[[#This Row],[Efn (eV)]]</f>
        <v>3.861419799537108E-2</v>
      </c>
      <c r="P454" s="23">
        <f>Table3[[#This Row],[Ev (eV)]]-Table3[[#This Row],[Efp (eV)]]</f>
        <v>-1.043606303720495</v>
      </c>
      <c r="R454" s="30">
        <v>7.3113908348341699E+18</v>
      </c>
      <c r="S454" s="30">
        <v>7.5137188894515003E-3</v>
      </c>
    </row>
    <row r="455" spans="2:19">
      <c r="B455" s="25">
        <v>7.3113908348341699E+18</v>
      </c>
      <c r="C455" s="25">
        <v>4.8634121810497401E-2</v>
      </c>
      <c r="E455" s="25">
        <v>7.3113908348341699E+18</v>
      </c>
      <c r="F455" s="25">
        <v>1.08167742780403</v>
      </c>
      <c r="H455" s="19">
        <v>7.3113908348341699E+18</v>
      </c>
      <c r="I455" s="19">
        <v>0.53492625244769598</v>
      </c>
      <c r="J455" s="23">
        <v>0.49749301825854297</v>
      </c>
      <c r="K455" s="23">
        <v>-0.54675117535633599</v>
      </c>
      <c r="L455" s="23">
        <v>0.49749257086592902</v>
      </c>
      <c r="N455" s="19">
        <v>7.3113908348341699E+18</v>
      </c>
      <c r="O455" s="19">
        <f>Table3[[#This Row],[Ec (eV)]]-Table3[[#This Row],[Efn (eV)]]</f>
        <v>3.7433234189153008E-2</v>
      </c>
      <c r="P455" s="23">
        <f>Table3[[#This Row],[Ev (eV)]]-Table3[[#This Row],[Efp (eV)]]</f>
        <v>-1.0442437462222651</v>
      </c>
      <c r="R455" s="30">
        <v>7.5857757502918697E+18</v>
      </c>
      <c r="S455" s="30">
        <v>7.3010664150625001E-3</v>
      </c>
    </row>
    <row r="456" spans="2:19">
      <c r="B456" s="25">
        <v>7.5857757502918697E+18</v>
      </c>
      <c r="C456" s="25">
        <v>4.9180736888976798E-2</v>
      </c>
      <c r="E456" s="25">
        <v>7.5857757502918697E+18</v>
      </c>
      <c r="F456" s="25">
        <v>1.0811308127255499</v>
      </c>
      <c r="H456" s="19">
        <v>7.5857757502918697E+18</v>
      </c>
      <c r="I456" s="19">
        <v>0.53453633892049401</v>
      </c>
      <c r="J456" s="23">
        <v>0.49828727701893999</v>
      </c>
      <c r="K456" s="23">
        <v>-0.54659447380505799</v>
      </c>
      <c r="L456" s="23">
        <v>0.49828682232393201</v>
      </c>
      <c r="N456" s="19">
        <v>7.5857757502918697E+18</v>
      </c>
      <c r="O456" s="19">
        <f>Table3[[#This Row],[Ec (eV)]]-Table3[[#This Row],[Efn (eV)]]</f>
        <v>3.6249061901554025E-2</v>
      </c>
      <c r="P456" s="23">
        <f>Table3[[#This Row],[Ev (eV)]]-Table3[[#This Row],[Efp (eV)]]</f>
        <v>-1.0448812961289899</v>
      </c>
      <c r="R456" s="30">
        <v>7.8704578969509898E+18</v>
      </c>
      <c r="S456" s="30">
        <v>7.0932389517019898E-3</v>
      </c>
    </row>
    <row r="457" spans="2:19">
      <c r="B457" s="25">
        <v>7.8704578969509898E+18</v>
      </c>
      <c r="C457" s="25">
        <v>4.9730205928960797E-2</v>
      </c>
      <c r="E457" s="25">
        <v>7.8704578969509898E+18</v>
      </c>
      <c r="F457" s="25">
        <v>1.08058134368556</v>
      </c>
      <c r="H457" s="19">
        <v>7.8704578969509898E+18</v>
      </c>
      <c r="I457" s="19">
        <v>0.53414481082152498</v>
      </c>
      <c r="J457" s="23">
        <v>0.49908287359998499</v>
      </c>
      <c r="K457" s="23">
        <v>-0.54643653286404303</v>
      </c>
      <c r="L457" s="23">
        <v>0.49908241274826098</v>
      </c>
      <c r="N457" s="19">
        <v>7.8704578969509898E+18</v>
      </c>
      <c r="O457" s="19">
        <f>Table3[[#This Row],[Ec (eV)]]-Table3[[#This Row],[Efn (eV)]]</f>
        <v>3.5061937221539996E-2</v>
      </c>
      <c r="P457" s="23">
        <f>Table3[[#This Row],[Ev (eV)]]-Table3[[#This Row],[Efp (eV)]]</f>
        <v>-1.045518945612304</v>
      </c>
      <c r="R457" s="30">
        <v>8.1658237135859098E+18</v>
      </c>
      <c r="S457" s="30">
        <v>6.8902324624049403E-3</v>
      </c>
    </row>
    <row r="458" spans="2:19">
      <c r="B458" s="25">
        <v>8.1658237135859098E+18</v>
      </c>
      <c r="C458" s="25">
        <v>5.0282274963051203E-2</v>
      </c>
      <c r="E458" s="25">
        <v>8.1658237135859098E+18</v>
      </c>
      <c r="F458" s="25">
        <v>1.0800292746514699</v>
      </c>
      <c r="H458" s="19">
        <v>8.1658237135859098E+18</v>
      </c>
      <c r="I458" s="19">
        <v>0.53375176489213405</v>
      </c>
      <c r="J458" s="23">
        <v>0.49987965330675099</v>
      </c>
      <c r="K458" s="23">
        <v>-0.54627750975934397</v>
      </c>
      <c r="L458" s="23">
        <v>0.49987918731644398</v>
      </c>
      <c r="N458" s="19">
        <v>8.1658237135859098E+18</v>
      </c>
      <c r="O458" s="19">
        <f>Table3[[#This Row],[Ec (eV)]]-Table3[[#This Row],[Efn (eV)]]</f>
        <v>3.3872111585383058E-2</v>
      </c>
      <c r="P458" s="23">
        <f>Table3[[#This Row],[Ev (eV)]]-Table3[[#This Row],[Efp (eV)]]</f>
        <v>-1.0461566970757881</v>
      </c>
      <c r="R458" s="30">
        <v>8.4722741414059796E+18</v>
      </c>
      <c r="S458" s="30">
        <v>6.6920363269659701E-3</v>
      </c>
    </row>
    <row r="459" spans="2:19">
      <c r="B459" s="25">
        <v>8.4722741414059796E+18</v>
      </c>
      <c r="C459" s="25">
        <v>5.0837154709174999E-2</v>
      </c>
      <c r="E459" s="25">
        <v>8.4722741414059796E+18</v>
      </c>
      <c r="F459" s="25">
        <v>1.07947439490535</v>
      </c>
      <c r="H459" s="19">
        <v>8.4722741414059796E+18</v>
      </c>
      <c r="I459" s="19">
        <v>0.53335727702660496</v>
      </c>
      <c r="J459" s="23">
        <v>0.50067764634077905</v>
      </c>
      <c r="K459" s="23">
        <v>-0.54611711787874895</v>
      </c>
      <c r="L459" s="23">
        <v>0.50067696518898697</v>
      </c>
      <c r="N459" s="19">
        <v>8.4722741414059796E+18</v>
      </c>
      <c r="O459" s="19">
        <f>Table3[[#This Row],[Ec (eV)]]-Table3[[#This Row],[Efn (eV)]]</f>
        <v>3.2679630685825911E-2</v>
      </c>
      <c r="P459" s="23">
        <f>Table3[[#This Row],[Ev (eV)]]-Table3[[#This Row],[Efp (eV)]]</f>
        <v>-1.046794083067736</v>
      </c>
      <c r="R459" s="30">
        <v>8.7902251683088302E+18</v>
      </c>
      <c r="S459" s="30">
        <v>6.4986328764438696E-3</v>
      </c>
    </row>
    <row r="460" spans="2:19">
      <c r="B460" s="25">
        <v>8.7902251683088302E+18</v>
      </c>
      <c r="C460" s="25">
        <v>5.1393558496865201E-2</v>
      </c>
      <c r="E460" s="25">
        <v>8.7902251683088302E+18</v>
      </c>
      <c r="F460" s="25">
        <v>1.0789179911176601</v>
      </c>
      <c r="H460" s="19">
        <v>8.7902251683088302E+18</v>
      </c>
      <c r="I460" s="19">
        <v>0.53296149008998805</v>
      </c>
      <c r="J460" s="23">
        <v>0.50147632625203498</v>
      </c>
      <c r="K460" s="23">
        <v>-0.54595650102767501</v>
      </c>
      <c r="L460" s="23">
        <v>0.50147567739712495</v>
      </c>
      <c r="N460" s="19">
        <v>8.7902251683088302E+18</v>
      </c>
      <c r="O460" s="19">
        <f>Table3[[#This Row],[Ec (eV)]]-Table3[[#This Row],[Efn (eV)]]</f>
        <v>3.1485163837953078E-2</v>
      </c>
      <c r="P460" s="23">
        <f>Table3[[#This Row],[Ev (eV)]]-Table3[[#This Row],[Efp (eV)]]</f>
        <v>-1.0474321784248</v>
      </c>
      <c r="R460" s="30">
        <v>9.1201083935591301E+18</v>
      </c>
      <c r="S460" s="30">
        <v>6.3099970801241698E-3</v>
      </c>
    </row>
    <row r="461" spans="2:19">
      <c r="B461" s="25">
        <v>9.1201083935591301E+18</v>
      </c>
      <c r="C461" s="25">
        <v>5.1951803978433603E-2</v>
      </c>
      <c r="E461" s="25">
        <v>9.1201083935591301E+18</v>
      </c>
      <c r="F461" s="25">
        <v>1.0783597456360901</v>
      </c>
      <c r="H461" s="19">
        <v>9.1201083935591301E+18</v>
      </c>
      <c r="I461" s="19">
        <v>0.53256447345408997</v>
      </c>
      <c r="J461" s="23">
        <v>0.50227580669612404</v>
      </c>
      <c r="K461" s="23">
        <v>-0.54579527218200496</v>
      </c>
      <c r="L461" s="23">
        <v>0.50227518563058204</v>
      </c>
      <c r="N461" s="19">
        <v>9.1201083935591301E+18</v>
      </c>
      <c r="O461" s="19">
        <f>Table3[[#This Row],[Ec (eV)]]-Table3[[#This Row],[Efn (eV)]]</f>
        <v>3.0288666757965932E-2</v>
      </c>
      <c r="P461" s="23">
        <f>Table3[[#This Row],[Ev (eV)]]-Table3[[#This Row],[Efp (eV)]]</f>
        <v>-1.048070457812587</v>
      </c>
      <c r="R461" s="30">
        <v>9.4623716136579297E+18</v>
      </c>
      <c r="S461" s="30">
        <v>6.1260963908437299E-3</v>
      </c>
    </row>
    <row r="462" spans="2:19">
      <c r="B462" s="25">
        <v>9.4623716136579297E+18</v>
      </c>
      <c r="C462" s="25">
        <v>5.2511633574804498E-2</v>
      </c>
      <c r="E462" s="25">
        <v>9.4623716136579297E+18</v>
      </c>
      <c r="F462" s="25">
        <v>1.07779991603972</v>
      </c>
      <c r="H462" s="19">
        <v>9.4623716136579297E+18</v>
      </c>
      <c r="I462" s="19">
        <v>0.53216631898483702</v>
      </c>
      <c r="J462" s="23">
        <v>0.50307598859282199</v>
      </c>
      <c r="K462" s="23">
        <v>-0.54563359705488801</v>
      </c>
      <c r="L462" s="23">
        <v>0.50307539124922596</v>
      </c>
      <c r="N462" s="19">
        <v>9.4623716136579297E+18</v>
      </c>
      <c r="O462" s="19">
        <f>Table3[[#This Row],[Ec (eV)]]-Table3[[#This Row],[Efn (eV)]]</f>
        <v>2.9090330392015029E-2</v>
      </c>
      <c r="P462" s="23">
        <f>Table3[[#This Row],[Ev (eV)]]-Table3[[#This Row],[Efp (eV)]]</f>
        <v>-1.0487089883041141</v>
      </c>
      <c r="R462" s="30">
        <v>9.8174794301998203E+18</v>
      </c>
      <c r="S462" s="30">
        <v>5.9468907471220602E-3</v>
      </c>
    </row>
    <row r="463" spans="2:19">
      <c r="B463" s="25">
        <v>9.8174794301998203E+18</v>
      </c>
      <c r="C463" s="25">
        <v>5.30727947920593E-2</v>
      </c>
      <c r="E463" s="25">
        <v>9.8174794301998203E+18</v>
      </c>
      <c r="F463" s="25">
        <v>1.07723875482247</v>
      </c>
      <c r="H463" s="19">
        <v>9.8174794301998203E+18</v>
      </c>
      <c r="I463" s="19">
        <v>0.53176711457211501</v>
      </c>
      <c r="J463" s="23">
        <v>0.50387679452865897</v>
      </c>
      <c r="K463" s="23">
        <v>-0.545471640250354</v>
      </c>
      <c r="L463" s="23">
        <v>0.50387621727841103</v>
      </c>
      <c r="N463" s="19">
        <v>9.8174794301998203E+18</v>
      </c>
      <c r="O463" s="19">
        <f>Table3[[#This Row],[Ec (eV)]]-Table3[[#This Row],[Efn (eV)]]</f>
        <v>2.7890320043456041E-2</v>
      </c>
      <c r="P463" s="23">
        <f>Table3[[#This Row],[Ev (eV)]]-Table3[[#This Row],[Efp (eV)]]</f>
        <v>-1.0493478575287649</v>
      </c>
      <c r="R463" s="30">
        <v>1.01859138805411E+19</v>
      </c>
      <c r="S463" s="30">
        <v>5.7723327239821197E-3</v>
      </c>
    </row>
    <row r="464" spans="2:19">
      <c r="B464" s="25">
        <v>1.01859138805411E+19</v>
      </c>
      <c r="C464" s="25">
        <v>5.36350420568368E-2</v>
      </c>
      <c r="E464" s="25">
        <v>1.01859138805411E+19</v>
      </c>
      <c r="F464" s="25">
        <v>1.0766765075576901</v>
      </c>
      <c r="H464" s="19">
        <v>1.01859138805411E+19</v>
      </c>
      <c r="I464" s="19">
        <v>0.53136694315368205</v>
      </c>
      <c r="J464" s="23">
        <v>0.504678170689009</v>
      </c>
      <c r="K464" s="23">
        <v>-0.54530956440401002</v>
      </c>
      <c r="L464" s="23">
        <v>0.50467761033018299</v>
      </c>
      <c r="N464" s="19">
        <v>1.01859138805411E+19</v>
      </c>
      <c r="O464" s="19">
        <f>Table3[[#This Row],[Ec (eV)]]-Table3[[#This Row],[Efn (eV)]]</f>
        <v>2.668877246467305E-2</v>
      </c>
      <c r="P464" s="23">
        <f>Table3[[#This Row],[Ev (eV)]]-Table3[[#This Row],[Efp (eV)]]</f>
        <v>-1.0499871747341931</v>
      </c>
      <c r="R464" s="30">
        <v>1.05681750921366E+19</v>
      </c>
      <c r="S464" s="30">
        <v>5.6023678189535599E-3</v>
      </c>
    </row>
    <row r="465" spans="2:19">
      <c r="B465" s="25">
        <v>1.05681750921366E+19</v>
      </c>
      <c r="C465" s="25">
        <v>5.4198138373759003E-2</v>
      </c>
      <c r="E465" s="25">
        <v>1.05681750921366E+19</v>
      </c>
      <c r="F465" s="25">
        <v>1.07611341124077</v>
      </c>
      <c r="H465" s="19">
        <v>1.05681750921366E+19</v>
      </c>
      <c r="I465" s="19">
        <v>0.53096588184951299</v>
      </c>
      <c r="J465" s="23">
        <v>0.50548008834115998</v>
      </c>
      <c r="K465" s="23">
        <v>-0.54514752939125699</v>
      </c>
      <c r="L465" s="23">
        <v>0.50547954207774504</v>
      </c>
      <c r="N465" s="19">
        <v>1.05681750921366E+19</v>
      </c>
      <c r="O465" s="19">
        <f>Table3[[#This Row],[Ec (eV)]]-Table3[[#This Row],[Efn (eV)]]</f>
        <v>2.5485793508353005E-2</v>
      </c>
      <c r="P465" s="23">
        <f>Table3[[#This Row],[Ev (eV)]]-Table3[[#This Row],[Efp (eV)]]</f>
        <v>-1.050627071469002</v>
      </c>
      <c r="R465" s="30">
        <v>1.09647819614318E+19</v>
      </c>
      <c r="S465" s="30">
        <v>5.4369348556975797E-3</v>
      </c>
    </row>
    <row r="466" spans="2:19">
      <c r="B466" s="25">
        <v>1.09647819614318E+19</v>
      </c>
      <c r="C466" s="25">
        <v>5.4761856794080299E-2</v>
      </c>
      <c r="E466" s="25">
        <v>1.09647819614318E+19</v>
      </c>
      <c r="F466" s="25">
        <v>1.07554969282044</v>
      </c>
      <c r="H466" s="19">
        <v>1.09647819614318E+19</v>
      </c>
      <c r="I466" s="19">
        <v>0.53056400121738001</v>
      </c>
      <c r="J466" s="23">
        <v>0.50628254486272894</v>
      </c>
      <c r="K466" s="23">
        <v>-0.54498569160306898</v>
      </c>
      <c r="L466" s="23">
        <v>0.50628201027750697</v>
      </c>
      <c r="N466" s="19">
        <v>1.09647819614318E+19</v>
      </c>
      <c r="O466" s="19">
        <f>Table3[[#This Row],[Ec (eV)]]-Table3[[#This Row],[Efn (eV)]]</f>
        <v>2.4281456354651065E-2</v>
      </c>
      <c r="P466" s="23">
        <f>Table3[[#This Row],[Ev (eV)]]-Table3[[#This Row],[Efp (eV)]]</f>
        <v>-1.0512677018805761</v>
      </c>
      <c r="R466" s="30">
        <v>1.13762728582343E+19</v>
      </c>
      <c r="S466" s="30">
        <v>5.2759664850178202E-3</v>
      </c>
    </row>
    <row r="467" spans="2:19">
      <c r="B467" s="25">
        <v>1.13762728582343E+19</v>
      </c>
      <c r="C467" s="25">
        <v>5.5325981696349502E-2</v>
      </c>
      <c r="E467" s="25">
        <v>1.13762728582343E+19</v>
      </c>
      <c r="F467" s="25">
        <v>1.0749855679181799</v>
      </c>
      <c r="H467" s="19">
        <v>1.13762728582343E+19</v>
      </c>
      <c r="I467" s="19">
        <v>0.53016136463320795</v>
      </c>
      <c r="J467" s="23">
        <v>0.50708556432529095</v>
      </c>
      <c r="K467" s="23">
        <v>-0.54482420328497105</v>
      </c>
      <c r="L467" s="23">
        <v>0.50708503934846305</v>
      </c>
      <c r="N467" s="19">
        <v>1.13762728582343E+19</v>
      </c>
      <c r="O467" s="19">
        <f>Table3[[#This Row],[Ec (eV)]]-Table3[[#This Row],[Efn (eV)]]</f>
        <v>2.3075800307917005E-2</v>
      </c>
      <c r="P467" s="23">
        <f>Table3[[#This Row],[Ev (eV)]]-Table3[[#This Row],[Efp (eV)]]</f>
        <v>-1.051909242633434</v>
      </c>
      <c r="R467" s="30">
        <v>1.18032063565172E+19</v>
      </c>
      <c r="S467" s="30">
        <v>5.1193730724024902E-3</v>
      </c>
    </row>
    <row r="468" spans="2:19">
      <c r="B468" s="25">
        <v>1.18032063565172E+19</v>
      </c>
      <c r="C468" s="25">
        <v>5.5890309889995701E-2</v>
      </c>
      <c r="E468" s="25">
        <v>1.18032063565172E+19</v>
      </c>
      <c r="F468" s="25">
        <v>1.0744212397245301</v>
      </c>
      <c r="H468" s="19">
        <v>1.18032063565172E+19</v>
      </c>
      <c r="I468" s="19">
        <v>0.52975802779332504</v>
      </c>
      <c r="J468" s="23">
        <v>0.50788919765607499</v>
      </c>
      <c r="K468" s="23">
        <v>-0.54466321193120804</v>
      </c>
      <c r="L468" s="23">
        <v>0.50788868053152403</v>
      </c>
      <c r="N468" s="19">
        <v>1.18032063565172E+19</v>
      </c>
      <c r="O468" s="19">
        <f>Table3[[#This Row],[Ec (eV)]]-Table3[[#This Row],[Efn (eV)]]</f>
        <v>2.186883013725005E-2</v>
      </c>
      <c r="P468" s="23">
        <f>Table3[[#This Row],[Ev (eV)]]-Table3[[#This Row],[Efp (eV)]]</f>
        <v>-1.052551892462732</v>
      </c>
      <c r="R468" s="30">
        <v>1.22461619926505E+19</v>
      </c>
      <c r="S468" s="30">
        <v>4.9671137407023298E-3</v>
      </c>
    </row>
    <row r="469" spans="2:19">
      <c r="B469" s="25">
        <v>1.22461619926505E+19</v>
      </c>
      <c r="C469" s="25">
        <v>5.6454651560999602E-2</v>
      </c>
      <c r="E469" s="25">
        <v>1.22461619926505E+19</v>
      </c>
      <c r="F469" s="25">
        <v>1.0738568980535299</v>
      </c>
      <c r="H469" s="19">
        <v>1.22461619926505E+19</v>
      </c>
      <c r="I469" s="19">
        <v>0.52935403833035899</v>
      </c>
      <c r="J469" s="23">
        <v>0.50869352241085797</v>
      </c>
      <c r="K469" s="23">
        <v>-0.54450285972317003</v>
      </c>
      <c r="L469" s="23">
        <v>0.50869301166164005</v>
      </c>
      <c r="N469" s="19">
        <v>1.22461619926505E+19</v>
      </c>
      <c r="O469" s="19">
        <f>Table3[[#This Row],[Ec (eV)]]-Table3[[#This Row],[Efn (eV)]]</f>
        <v>2.0660515919501021E-2</v>
      </c>
      <c r="P469" s="23">
        <f>Table3[[#This Row],[Ev (eV)]]-Table3[[#This Row],[Efp (eV)]]</f>
        <v>-1.0531958713848102</v>
      </c>
      <c r="R469" s="30">
        <v>1.27057410520854E+19</v>
      </c>
      <c r="S469" s="30">
        <v>4.8190851756548499E-3</v>
      </c>
    </row>
    <row r="470" spans="2:19">
      <c r="B470" s="25">
        <v>1.27057410520854E+19</v>
      </c>
      <c r="C470" s="25">
        <v>5.7018831084930201E-2</v>
      </c>
      <c r="E470" s="25">
        <v>1.27057410520854E+19</v>
      </c>
      <c r="F470" s="25">
        <v>1.07329271852959</v>
      </c>
      <c r="H470" s="19">
        <v>1.27057410520854E+19</v>
      </c>
      <c r="I470" s="19">
        <v>0.52894943553034901</v>
      </c>
      <c r="J470" s="23">
        <v>0.50949864219861396</v>
      </c>
      <c r="K470" s="23">
        <v>-0.54434328299925006</v>
      </c>
      <c r="L470" s="23">
        <v>0.50949813659297405</v>
      </c>
      <c r="N470" s="19">
        <v>1.27057410520854E+19</v>
      </c>
      <c r="O470" s="19">
        <f>Table3[[#This Row],[Ec (eV)]]-Table3[[#This Row],[Efn (eV)]]</f>
        <v>1.945079333173505E-2</v>
      </c>
      <c r="P470" s="23">
        <f>Table3[[#This Row],[Ev (eV)]]-Table3[[#This Row],[Efp (eV)]]</f>
        <v>-1.0538414195922241</v>
      </c>
      <c r="R470" s="30">
        <v>1.3182567385564E+19</v>
      </c>
      <c r="S470" s="30">
        <v>4.6752016893657601E-3</v>
      </c>
    </row>
    <row r="471" spans="2:19">
      <c r="B471" s="25">
        <v>1.3182567385564E+19</v>
      </c>
      <c r="C471" s="25">
        <v>5.75826877365017E-2</v>
      </c>
      <c r="E471" s="25">
        <v>1.3182567385564E+19</v>
      </c>
      <c r="F471" s="25">
        <v>1.07272886187802</v>
      </c>
      <c r="H471" s="19">
        <v>1.3182567385564E+19</v>
      </c>
      <c r="I471" s="19">
        <v>0.52854425013571005</v>
      </c>
      <c r="J471" s="23">
        <v>0.51030468580327004</v>
      </c>
      <c r="K471" s="23">
        <v>-0.54418461174231703</v>
      </c>
      <c r="L471" s="23">
        <v>0.51030418432216196</v>
      </c>
      <c r="N471" s="19">
        <v>1.3182567385564E+19</v>
      </c>
      <c r="O471" s="19">
        <f>Table3[[#This Row],[Ec (eV)]]-Table3[[#This Row],[Efn (eV)]]</f>
        <v>1.8239564332440006E-2</v>
      </c>
      <c r="P471" s="23">
        <f>Table3[[#This Row],[Ev (eV)]]-Table3[[#This Row],[Efp (eV)]]</f>
        <v>-1.0544887960644789</v>
      </c>
      <c r="R471" s="30">
        <v>1.3677288255958401E+19</v>
      </c>
      <c r="S471" s="30">
        <v>4.5353746179953901E-3</v>
      </c>
    </row>
    <row r="472" spans="2:19">
      <c r="B472" s="25">
        <v>1.3677288255958401E+19</v>
      </c>
      <c r="C472" s="25">
        <v>5.8145552788276503E-2</v>
      </c>
      <c r="E472" s="25">
        <v>1.3677288255958401E+19</v>
      </c>
      <c r="F472" s="25">
        <v>1.07216599682625</v>
      </c>
      <c r="H472" s="19">
        <v>1.3677288255958401E+19</v>
      </c>
      <c r="I472" s="19">
        <v>0.52813853533811395</v>
      </c>
      <c r="J472" s="23">
        <v>0.51111175029323097</v>
      </c>
      <c r="K472" s="23">
        <v>-0.54402746148813896</v>
      </c>
      <c r="L472" s="23">
        <v>0.51111159743335899</v>
      </c>
      <c r="N472" s="19">
        <v>1.3677288255958401E+19</v>
      </c>
      <c r="O472" s="19">
        <f>Table3[[#This Row],[Ec (eV)]]-Table3[[#This Row],[Efn (eV)]]</f>
        <v>1.7026785044882975E-2</v>
      </c>
      <c r="P472" s="23">
        <f>Table3[[#This Row],[Ev (eV)]]-Table3[[#This Row],[Efp (eV)]]</f>
        <v>-1.055139058921498</v>
      </c>
      <c r="R472" s="30">
        <v>1.41905752168909E+19</v>
      </c>
      <c r="S472" s="30">
        <v>4.3995129838397097E-3</v>
      </c>
    </row>
    <row r="473" spans="2:19">
      <c r="B473" s="25">
        <v>1.41905752168909E+19</v>
      </c>
      <c r="C473" s="25">
        <v>5.8708441457904201E-2</v>
      </c>
      <c r="E473" s="25">
        <v>1.41905752168909E+19</v>
      </c>
      <c r="F473" s="25">
        <v>1.07160310815662</v>
      </c>
      <c r="H473" s="19">
        <v>1.41905752168909E+19</v>
      </c>
      <c r="I473" s="19">
        <v>0.52773223678509196</v>
      </c>
      <c r="J473" s="23">
        <v>0.51192013902317801</v>
      </c>
      <c r="K473" s="23">
        <v>-0.54387087137153201</v>
      </c>
      <c r="L473" s="23">
        <v>0.51191993229322597</v>
      </c>
      <c r="N473" s="19">
        <v>1.41905752168909E+19</v>
      </c>
      <c r="O473" s="19">
        <f>Table3[[#This Row],[Ec (eV)]]-Table3[[#This Row],[Efn (eV)]]</f>
        <v>1.5812097761913946E-2</v>
      </c>
      <c r="P473" s="23">
        <f>Table3[[#This Row],[Ev (eV)]]-Table3[[#This Row],[Efp (eV)]]</f>
        <v>-1.0557908036647579</v>
      </c>
      <c r="R473" s="30">
        <v>1.47231250243271E+19</v>
      </c>
      <c r="S473" s="30">
        <v>4.2675241251393199E-3</v>
      </c>
    </row>
    <row r="474" spans="2:19">
      <c r="B474" s="25">
        <v>1.47231250243271E+19</v>
      </c>
      <c r="C474" s="25">
        <v>5.9270603625787899E-2</v>
      </c>
      <c r="E474" s="25">
        <v>1.47231250243271E+19</v>
      </c>
      <c r="F474" s="25">
        <v>1.07104094598874</v>
      </c>
      <c r="H474" s="19">
        <v>1.47231250243271E+19</v>
      </c>
      <c r="I474" s="19">
        <v>0.52732539642953102</v>
      </c>
      <c r="J474" s="23">
        <v>0.512729972280204</v>
      </c>
      <c r="K474" s="23">
        <v>-0.54371554955920998</v>
      </c>
      <c r="L474" s="23">
        <v>0.51272971960127101</v>
      </c>
      <c r="N474" s="19">
        <v>1.47231250243271E+19</v>
      </c>
      <c r="O474" s="19">
        <f>Table3[[#This Row],[Ec (eV)]]-Table3[[#This Row],[Efn (eV)]]</f>
        <v>1.4595424149327019E-2</v>
      </c>
      <c r="P474" s="23">
        <f>Table3[[#This Row],[Ev (eV)]]-Table3[[#This Row],[Efp (eV)]]</f>
        <v>-1.0564452691604811</v>
      </c>
      <c r="R474" s="30">
        <v>1.52756605823807E+19</v>
      </c>
      <c r="S474" s="30">
        <v>4.1393142864413297E-3</v>
      </c>
    </row>
    <row r="475" spans="2:19">
      <c r="B475" s="25">
        <v>1.52756605823807E+19</v>
      </c>
      <c r="C475" s="25">
        <v>5.9831947009427303E-2</v>
      </c>
      <c r="E475" s="25">
        <v>1.52756605823807E+19</v>
      </c>
      <c r="F475" s="25">
        <v>1.0704796026051</v>
      </c>
      <c r="H475" s="19">
        <v>1.52756605823807E+19</v>
      </c>
      <c r="I475" s="19">
        <v>0.526918009861712</v>
      </c>
      <c r="J475" s="23">
        <v>0.51354146745399998</v>
      </c>
      <c r="K475" s="23">
        <v>-0.54356159274339</v>
      </c>
      <c r="L475" s="23">
        <v>0.51354117574478797</v>
      </c>
      <c r="N475" s="19">
        <v>1.52756605823807E+19</v>
      </c>
      <c r="O475" s="19">
        <f>Table3[[#This Row],[Ec (eV)]]-Table3[[#This Row],[Efn (eV)]]</f>
        <v>1.3376542407712022E-2</v>
      </c>
      <c r="P475" s="23">
        <f>Table3[[#This Row],[Ev (eV)]]-Table3[[#This Row],[Efp (eV)]]</f>
        <v>-1.057102768488178</v>
      </c>
      <c r="R475" s="30">
        <v>1.5848931924611101E+19</v>
      </c>
      <c r="S475" s="30">
        <v>4.0147891627744098E-3</v>
      </c>
    </row>
    <row r="476" spans="2:19">
      <c r="B476" s="25">
        <v>1.5848931924611101E+19</v>
      </c>
      <c r="C476" s="25">
        <v>6.0392396844311101E-2</v>
      </c>
      <c r="E476" s="25">
        <v>1.5848931924611101E+19</v>
      </c>
      <c r="F476" s="25">
        <v>1.0699191527702101</v>
      </c>
      <c r="H476" s="19">
        <v>1.5848931924611101E+19</v>
      </c>
      <c r="I476" s="19">
        <v>0.52651006385238797</v>
      </c>
      <c r="J476" s="23">
        <v>0.51435485958568505</v>
      </c>
      <c r="K476" s="23">
        <v>-0.54340908891782902</v>
      </c>
      <c r="L476" s="23">
        <v>0.514354534855329</v>
      </c>
      <c r="N476" s="19">
        <v>1.5848931924611101E+19</v>
      </c>
      <c r="O476" s="19">
        <f>Table3[[#This Row],[Ec (eV)]]-Table3[[#This Row],[Efn (eV)]]</f>
        <v>1.2155204266702913E-2</v>
      </c>
      <c r="P476" s="23">
        <f>Table3[[#This Row],[Ev (eV)]]-Table3[[#This Row],[Efp (eV)]]</f>
        <v>-1.057763623773158</v>
      </c>
      <c r="R476" s="30">
        <v>1.6443717232149201E+19</v>
      </c>
      <c r="S476" s="30">
        <v>3.8938543932427001E-3</v>
      </c>
    </row>
    <row r="477" spans="2:19">
      <c r="B477" s="25">
        <v>1.6443717232149201E+19</v>
      </c>
      <c r="C477" s="25">
        <v>6.0951896588130501E-2</v>
      </c>
      <c r="E477" s="25">
        <v>1.6443717232149201E+19</v>
      </c>
      <c r="F477" s="25">
        <v>1.06935965302639</v>
      </c>
      <c r="H477" s="19">
        <v>1.6443717232149201E+19</v>
      </c>
      <c r="I477" s="19">
        <v>0.52610153632766898</v>
      </c>
      <c r="J477" s="23">
        <v>0.51517039969151102</v>
      </c>
      <c r="K477" s="23">
        <v>-0.54325811669872903</v>
      </c>
      <c r="L477" s="23">
        <v>0.51517004713125003</v>
      </c>
      <c r="N477" s="19">
        <v>1.6443717232149201E+19</v>
      </c>
      <c r="O477" s="19">
        <f>Table3[[#This Row],[Ec (eV)]]-Table3[[#This Row],[Efn (eV)]]</f>
        <v>1.0931136636157968E-2</v>
      </c>
      <c r="P477" s="23">
        <f>Table3[[#This Row],[Ev (eV)]]-Table3[[#This Row],[Efp (eV)]]</f>
        <v>-1.0584281638299791</v>
      </c>
      <c r="R477" s="30">
        <v>1.70608238900311E+19</v>
      </c>
      <c r="S477" s="30">
        <v>3.7764160017111099E-3</v>
      </c>
    </row>
    <row r="478" spans="2:19">
      <c r="B478" s="25">
        <v>1.70608238900311E+19</v>
      </c>
      <c r="C478" s="25">
        <v>6.1510408666738403E-2</v>
      </c>
      <c r="E478" s="25">
        <v>1.70608238900311E+19</v>
      </c>
      <c r="F478" s="25">
        <v>1.06880114094779</v>
      </c>
      <c r="H478" s="19">
        <v>1.70608238900311E+19</v>
      </c>
      <c r="I478" s="19">
        <v>0.52569239633082498</v>
      </c>
      <c r="J478" s="23">
        <v>0.51598835307643698</v>
      </c>
      <c r="K478" s="23">
        <v>-0.54310874461696601</v>
      </c>
      <c r="L478" s="23">
        <v>0.51598797714813605</v>
      </c>
      <c r="N478" s="19">
        <v>1.70608238900311E+19</v>
      </c>
      <c r="O478" s="19">
        <f>Table3[[#This Row],[Ec (eV)]]-Table3[[#This Row],[Efn (eV)]]</f>
        <v>9.7040432543880062E-3</v>
      </c>
      <c r="P478" s="23">
        <f>Table3[[#This Row],[Ev (eV)]]-Table3[[#This Row],[Efp (eV)]]</f>
        <v>-1.0590967217651022</v>
      </c>
      <c r="R478" s="30">
        <v>1.7701089583174199E+19</v>
      </c>
      <c r="S478" s="30">
        <v>3.6623807840086399E-3</v>
      </c>
    </row>
    <row r="479" spans="2:19">
      <c r="B479" s="25">
        <v>1.7701089583174199E+19</v>
      </c>
      <c r="C479" s="25">
        <v>6.2067915258077803E-2</v>
      </c>
      <c r="E479" s="25">
        <v>1.7701089583174199E+19</v>
      </c>
      <c r="F479" s="25">
        <v>1.0682436343564501</v>
      </c>
      <c r="H479" s="19">
        <v>1.7701089583174199E+19</v>
      </c>
      <c r="I479" s="19">
        <v>0.52528260396707804</v>
      </c>
      <c r="J479" s="23">
        <v>0.51680899766960497</v>
      </c>
      <c r="K479" s="23">
        <v>-0.54296103038937304</v>
      </c>
      <c r="L479" s="23">
        <v>0.51680860218968105</v>
      </c>
      <c r="N479" s="19">
        <v>1.7701089583174199E+19</v>
      </c>
      <c r="O479" s="19">
        <f>Table3[[#This Row],[Ec (eV)]]-Table3[[#This Row],[Efn (eV)]]</f>
        <v>8.4736062974730686E-3</v>
      </c>
      <c r="P479" s="23">
        <f>Table3[[#This Row],[Ev (eV)]]-Table3[[#This Row],[Efp (eV)]]</f>
        <v>-1.0597696325790542</v>
      </c>
      <c r="R479" s="30">
        <v>1.83653834334835E+19</v>
      </c>
      <c r="S479" s="30">
        <v>3.5516566425159101E-3</v>
      </c>
    </row>
    <row r="480" spans="2:19">
      <c r="B480" s="25">
        <v>1.83653834334835E+19</v>
      </c>
      <c r="C480" s="25">
        <v>6.2624419102731699E-2</v>
      </c>
      <c r="E480" s="25">
        <v>1.83653834334835E+19</v>
      </c>
      <c r="F480" s="25">
        <v>1.0676871305117901</v>
      </c>
      <c r="H480" s="19">
        <v>1.83653834334835E+19</v>
      </c>
      <c r="I480" s="19">
        <v>0.52487211033091197</v>
      </c>
      <c r="J480" s="23">
        <v>0.51763262241057595</v>
      </c>
      <c r="K480" s="23">
        <v>-0.54281502018088601</v>
      </c>
      <c r="L480" s="23">
        <v>0.51763221062832498</v>
      </c>
      <c r="N480" s="19">
        <v>1.83653834334835E+19</v>
      </c>
      <c r="O480" s="19">
        <f>Table3[[#This Row],[Ec (eV)]]-Table3[[#This Row],[Efn (eV)]]</f>
        <v>7.2394879203360185E-3</v>
      </c>
      <c r="P480" s="23">
        <f>Table3[[#This Row],[Ev (eV)]]-Table3[[#This Row],[Efp (eV)]]</f>
        <v>-1.060447230809211</v>
      </c>
      <c r="R480" s="30">
        <v>1.9054607179632398E+19</v>
      </c>
      <c r="S480" s="30">
        <v>3.4441528701336498E-3</v>
      </c>
    </row>
    <row r="481" spans="2:19">
      <c r="B481" s="25">
        <v>1.9054607179632398E+19</v>
      </c>
      <c r="C481" s="25">
        <v>6.3179944322347595E-2</v>
      </c>
      <c r="E481" s="25">
        <v>1.9054607179632398E+19</v>
      </c>
      <c r="F481" s="25">
        <v>1.06713160529218</v>
      </c>
      <c r="H481" s="19">
        <v>1.9054607179632398E+19</v>
      </c>
      <c r="I481" s="19">
        <v>0.52446085741885096</v>
      </c>
      <c r="J481" s="23">
        <v>0.51845952571223697</v>
      </c>
      <c r="K481" s="23">
        <v>-0.54267074787333003</v>
      </c>
      <c r="L481" s="23">
        <v>0.51845910038195397</v>
      </c>
      <c r="N481" s="19">
        <v>1.9054607179632398E+19</v>
      </c>
      <c r="O481" s="19">
        <f>Table3[[#This Row],[Ec (eV)]]-Table3[[#This Row],[Efn (eV)]]</f>
        <v>6.0013317066139882E-3</v>
      </c>
      <c r="P481" s="23">
        <f>Table3[[#This Row],[Ev (eV)]]-Table3[[#This Row],[Efp (eV)]]</f>
        <v>-1.061129848255284</v>
      </c>
      <c r="R481" s="30">
        <v>1.9769696401118499E+19</v>
      </c>
      <c r="S481" s="30">
        <v>3.3397803864775501E-3</v>
      </c>
    </row>
    <row r="482" spans="2:19">
      <c r="B482" s="25">
        <v>1.9769696401118499E+19</v>
      </c>
      <c r="C482" s="25">
        <v>6.3734537220303394E-2</v>
      </c>
      <c r="E482" s="25">
        <v>1.9769696401118499E+19</v>
      </c>
      <c r="F482" s="25">
        <v>1.06657701239422</v>
      </c>
      <c r="H482" s="19">
        <v>1.9769696401118499E+19</v>
      </c>
      <c r="I482" s="19">
        <v>0.52404877803392103</v>
      </c>
      <c r="J482" s="23">
        <v>0.51929001402374098</v>
      </c>
      <c r="K482" s="23">
        <v>-0.54252823436030395</v>
      </c>
      <c r="L482" s="23">
        <v>0.51928957747033799</v>
      </c>
      <c r="N482" s="19">
        <v>1.9769696401118499E+19</v>
      </c>
      <c r="O482" s="19">
        <f>Table3[[#This Row],[Ec (eV)]]-Table3[[#This Row],[Efn (eV)]]</f>
        <v>4.7587640101800499E-3</v>
      </c>
      <c r="P482" s="23">
        <f>Table3[[#This Row],[Ev (eV)]]-Table3[[#This Row],[Efp (eV)]]</f>
        <v>-1.0618178118306418</v>
      </c>
      <c r="R482" s="30">
        <v>2.0511621788255601E+19</v>
      </c>
      <c r="S482" s="30">
        <v>3.2384519297387702E-3</v>
      </c>
    </row>
    <row r="483" spans="2:19">
      <c r="B483" s="25">
        <v>2.0511621788255601E+19</v>
      </c>
      <c r="C483" s="25">
        <v>6.4288267032947405E-2</v>
      </c>
      <c r="E483" s="25">
        <v>2.0511621788255601E+19</v>
      </c>
      <c r="F483" s="25">
        <v>1.0660232825815801</v>
      </c>
      <c r="H483" s="19">
        <v>2.0511621788255601E+19</v>
      </c>
      <c r="I483" s="19">
        <v>0.52363579569089502</v>
      </c>
      <c r="J483" s="23">
        <v>0.52012440051454201</v>
      </c>
      <c r="K483" s="23">
        <v>-0.54238748689068605</v>
      </c>
      <c r="L483" s="23">
        <v>0.52012395469262396</v>
      </c>
      <c r="N483" s="19">
        <v>2.0511621788255601E+19</v>
      </c>
      <c r="O483" s="19">
        <f>Table3[[#This Row],[Ec (eV)]]-Table3[[#This Row],[Efn (eV)]]</f>
        <v>3.511395176353016E-3</v>
      </c>
      <c r="P483" s="23">
        <f>Table3[[#This Row],[Ev (eV)]]-Table3[[#This Row],[Efp (eV)]]</f>
        <v>-1.0625114415833101</v>
      </c>
      <c r="R483" s="30">
        <v>2.12813904598272E+19</v>
      </c>
      <c r="S483" s="30">
        <v>3.1400822080246901E-3</v>
      </c>
    </row>
    <row r="484" spans="2:19">
      <c r="B484" s="25">
        <v>2.12813904598272E+19</v>
      </c>
      <c r="C484" s="25">
        <v>6.4841226594898299E-2</v>
      </c>
      <c r="E484" s="25">
        <v>2.12813904598272E+19</v>
      </c>
      <c r="F484" s="25">
        <v>1.0654703230196301</v>
      </c>
      <c r="H484" s="19">
        <v>2.12813904598272E+19</v>
      </c>
      <c r="I484" s="19">
        <v>0.52322182453394495</v>
      </c>
      <c r="J484" s="23">
        <v>0.52096300389860495</v>
      </c>
      <c r="K484" s="23">
        <v>-0.54224849848568601</v>
      </c>
      <c r="L484" s="23">
        <v>0.52096255044515405</v>
      </c>
      <c r="N484" s="19">
        <v>2.12813904598272E+19</v>
      </c>
      <c r="O484" s="19">
        <f>Table3[[#This Row],[Ec (eV)]]-Table3[[#This Row],[Efn (eV)]]</f>
        <v>2.2588206353399976E-3</v>
      </c>
      <c r="P484" s="23">
        <f>Table3[[#This Row],[Ev (eV)]]-Table3[[#This Row],[Efp (eV)]]</f>
        <v>-1.0632110489308402</v>
      </c>
      <c r="R484" s="30">
        <v>2.2080047330189001E+19</v>
      </c>
      <c r="S484" s="30">
        <v>3.04458801418636E-3</v>
      </c>
    </row>
    <row r="485" spans="2:19">
      <c r="B485" s="25">
        <v>2.2080047330189001E+19</v>
      </c>
      <c r="C485" s="25">
        <v>6.5393532878531002E-2</v>
      </c>
      <c r="E485" s="25">
        <v>2.2080047330189001E+19</v>
      </c>
      <c r="F485" s="25">
        <v>1.06491801673599</v>
      </c>
      <c r="H485" s="19">
        <v>2.2080047330189001E+19</v>
      </c>
      <c r="I485" s="19">
        <v>0.52280676928023495</v>
      </c>
      <c r="J485" s="23">
        <v>0.52180614741592701</v>
      </c>
      <c r="K485" s="23">
        <v>-0.542111247455763</v>
      </c>
      <c r="L485" s="23">
        <v>0.52180568769688596</v>
      </c>
      <c r="N485" s="19">
        <v>2.2080047330189001E+19</v>
      </c>
      <c r="O485" s="19">
        <f>Table3[[#This Row],[Ec (eV)]]-Table3[[#This Row],[Efn (eV)]]</f>
        <v>1.0006218643079379E-3</v>
      </c>
      <c r="P485" s="23">
        <f>Table3[[#This Row],[Ev (eV)]]-Table3[[#This Row],[Efp (eV)]]</f>
        <v>-1.063916935152649</v>
      </c>
      <c r="R485" s="30">
        <v>2.2908676527677698E+19</v>
      </c>
      <c r="S485" s="30">
        <v>2.9518883081825699E-3</v>
      </c>
    </row>
    <row r="486" spans="2:19">
      <c r="B486" s="25">
        <v>2.2908676527677698E+19</v>
      </c>
      <c r="C486" s="25">
        <v>6.5945327366155701E-2</v>
      </c>
      <c r="E486" s="25">
        <v>2.2908676527677698E+19</v>
      </c>
      <c r="F486" s="25">
        <v>1.0643662222483701</v>
      </c>
      <c r="H486" s="19">
        <v>2.2908676527677698E+19</v>
      </c>
      <c r="I486" s="19">
        <v>0.52239052520427498</v>
      </c>
      <c r="J486" s="23">
        <v>0.52265415798670301</v>
      </c>
      <c r="K486" s="23">
        <v>-0.54197569704409798</v>
      </c>
      <c r="L486" s="23">
        <v>0.52265369313784205</v>
      </c>
      <c r="N486" s="19">
        <v>2.2908676527677698E+19</v>
      </c>
      <c r="O486" s="19">
        <f>Table3[[#This Row],[Ec (eV)]]-Table3[[#This Row],[Efn (eV)]]</f>
        <v>-2.636327824280249E-4</v>
      </c>
      <c r="P486" s="23">
        <f>Table3[[#This Row],[Ev (eV)]]-Table3[[#This Row],[Efp (eV)]]</f>
        <v>-1.0646293901819401</v>
      </c>
      <c r="R486" s="30">
        <v>2.3768402866248602E+19</v>
      </c>
      <c r="S486" s="30">
        <v>2.8619042709572499E-3</v>
      </c>
    </row>
    <row r="487" spans="2:19">
      <c r="B487" s="25">
        <v>2.3768402866248602E+19</v>
      </c>
      <c r="C487" s="25">
        <v>6.6496776213744099E-2</v>
      </c>
      <c r="E487" s="25">
        <v>2.3768402866248602E+19</v>
      </c>
      <c r="F487" s="25">
        <v>1.0638147734007799</v>
      </c>
      <c r="H487" s="19">
        <v>2.3768402866248602E+19</v>
      </c>
      <c r="I487" s="19">
        <v>0.52197297817840504</v>
      </c>
      <c r="J487" s="23">
        <v>0.52350736555142496</v>
      </c>
      <c r="K487" s="23">
        <v>-0.54184179522237896</v>
      </c>
      <c r="L487" s="23">
        <v>0.523506896513939</v>
      </c>
      <c r="N487" s="19">
        <v>2.3768402866248602E+19</v>
      </c>
      <c r="O487" s="19">
        <f>Table3[[#This Row],[Ec (eV)]]-Table3[[#This Row],[Efn (eV)]]</f>
        <v>-1.5343873730199187E-3</v>
      </c>
      <c r="P487" s="23">
        <f>Table3[[#This Row],[Ev (eV)]]-Table3[[#This Row],[Efp (eV)]]</f>
        <v>-1.065348691736318</v>
      </c>
      <c r="R487" s="30">
        <v>2.4660393372343398E+19</v>
      </c>
      <c r="S487" s="30">
        <v>2.7745593336457402E-3</v>
      </c>
    </row>
    <row r="488" spans="2:19">
      <c r="B488" s="25">
        <v>2.4660393372343398E+19</v>
      </c>
      <c r="C488" s="25">
        <v>6.7048070167471302E-2</v>
      </c>
      <c r="E488" s="25">
        <v>2.4660393372343398E+19</v>
      </c>
      <c r="F488" s="25">
        <v>1.0632634794470499</v>
      </c>
      <c r="H488" s="19">
        <v>2.4660393372343398E+19</v>
      </c>
      <c r="I488" s="19">
        <v>0.52155400478454805</v>
      </c>
      <c r="J488" s="23">
        <v>0.52436610260806604</v>
      </c>
      <c r="K488" s="23">
        <v>-0.54170947466250896</v>
      </c>
      <c r="L488" s="23">
        <v>0.52436563015938298</v>
      </c>
      <c r="N488" s="19">
        <v>2.4660393372343398E+19</v>
      </c>
      <c r="O488" s="19">
        <f>Table3[[#This Row],[Ec (eV)]]-Table3[[#This Row],[Efn (eV)]]</f>
        <v>-2.8120978235179894E-3</v>
      </c>
      <c r="P488" s="23">
        <f>Table3[[#This Row],[Ev (eV)]]-Table3[[#This Row],[Efp (eV)]]</f>
        <v>-1.0660751048218919</v>
      </c>
      <c r="R488" s="30">
        <v>2.5585858869056401E+19</v>
      </c>
      <c r="S488" s="30">
        <v>2.6897791857026202E-3</v>
      </c>
    </row>
    <row r="489" spans="2:19">
      <c r="B489" s="25">
        <v>2.5585858869056401E+19</v>
      </c>
      <c r="C489" s="25">
        <v>6.7599424198881902E-2</v>
      </c>
      <c r="E489" s="25">
        <v>2.5585858869056401E+19</v>
      </c>
      <c r="F489" s="25">
        <v>1.06271212541564</v>
      </c>
      <c r="H489" s="19">
        <v>2.5585858869056401E+19</v>
      </c>
      <c r="I489" s="19">
        <v>0.52113347251130204</v>
      </c>
      <c r="J489" s="23">
        <v>0.52523070395496596</v>
      </c>
      <c r="K489" s="23">
        <v>-0.54157865290434504</v>
      </c>
      <c r="L489" s="23">
        <v>0.52523022873523595</v>
      </c>
      <c r="N489" s="19">
        <v>2.5585858869056401E+19</v>
      </c>
      <c r="O489" s="19">
        <f>Table3[[#This Row],[Ec (eV)]]-Table3[[#This Row],[Efn (eV)]]</f>
        <v>-4.0972314436639179E-3</v>
      </c>
      <c r="P489" s="23">
        <f>Table3[[#This Row],[Ev (eV)]]-Table3[[#This Row],[Efp (eV)]]</f>
        <v>-1.0668088816395809</v>
      </c>
      <c r="R489" s="30">
        <v>2.6546055619755401E+19</v>
      </c>
      <c r="S489" s="30">
        <v>2.60749176527809E-3</v>
      </c>
    </row>
    <row r="490" spans="2:19">
      <c r="B490" s="25">
        <v>2.6546055619755401E+19</v>
      </c>
      <c r="C490" s="25">
        <v>6.8151076831059296E-2</v>
      </c>
      <c r="E490" s="25">
        <v>2.6546055619755401E+19</v>
      </c>
      <c r="F490" s="25">
        <v>1.0621604727834699</v>
      </c>
      <c r="H490" s="19">
        <v>2.6546055619755401E+19</v>
      </c>
      <c r="I490" s="19">
        <v>0.52071124004861502</v>
      </c>
      <c r="J490" s="23">
        <v>0.52610150664515298</v>
      </c>
      <c r="K490" s="23">
        <v>-0.54144923273485501</v>
      </c>
      <c r="L490" s="23">
        <v>0.52610102917990897</v>
      </c>
      <c r="N490" s="19">
        <v>2.6546055619755401E+19</v>
      </c>
      <c r="O490" s="19">
        <f>Table3[[#This Row],[Ec (eV)]]-Table3[[#This Row],[Efn (eV)]]</f>
        <v>-5.3902665965379626E-3</v>
      </c>
      <c r="P490" s="23">
        <f>Table3[[#This Row],[Ev (eV)]]-Table3[[#This Row],[Efp (eV)]]</f>
        <v>-1.0675502619147639</v>
      </c>
      <c r="R490" s="30">
        <v>2.7542287033381601E+19</v>
      </c>
      <c r="S490" s="30">
        <v>2.5276272348819101E-3</v>
      </c>
    </row>
    <row r="491" spans="2:19">
      <c r="B491" s="25">
        <v>2.7542287033381601E+19</v>
      </c>
      <c r="C491" s="25">
        <v>6.8703289136599399E-2</v>
      </c>
      <c r="E491" s="25">
        <v>2.7542287033381601E+19</v>
      </c>
      <c r="F491" s="25">
        <v>1.06160826047793</v>
      </c>
      <c r="H491" s="19">
        <v>2.7542287033381601E+19</v>
      </c>
      <c r="I491" s="19">
        <v>0.52028715768964295</v>
      </c>
      <c r="J491" s="23">
        <v>0.52697885015458001</v>
      </c>
      <c r="K491" s="23">
        <v>-0.54132110278828705</v>
      </c>
      <c r="L491" s="23">
        <v>0.526978370874011</v>
      </c>
      <c r="N491" s="19">
        <v>2.7542287033381601E+19</v>
      </c>
      <c r="O491" s="19">
        <f>Table3[[#This Row],[Ec (eV)]]-Table3[[#This Row],[Efn (eV)]]</f>
        <v>-6.6916924649370602E-3</v>
      </c>
      <c r="P491" s="23">
        <f>Table3[[#This Row],[Ev (eV)]]-Table3[[#This Row],[Efp (eV)]]</f>
        <v>-1.0682994736622979</v>
      </c>
      <c r="R491" s="30">
        <v>2.8575905433749299E+19</v>
      </c>
      <c r="S491" s="30">
        <v>2.45011794507363E-3</v>
      </c>
    </row>
    <row r="492" spans="2:19">
      <c r="B492" s="25">
        <v>2.8575905433749299E+19</v>
      </c>
      <c r="C492" s="25">
        <v>6.9256343398152204E-2</v>
      </c>
      <c r="E492" s="25">
        <v>2.8575905433749299E+19</v>
      </c>
      <c r="F492" s="25">
        <v>1.0610552062163701</v>
      </c>
      <c r="H492" s="19">
        <v>2.8575905433749299E+19</v>
      </c>
      <c r="I492" s="19">
        <v>0.51986106784613295</v>
      </c>
      <c r="J492" s="23">
        <v>0.52786307676310096</v>
      </c>
      <c r="K492" s="23">
        <v>-0.54119413837024399</v>
      </c>
      <c r="L492" s="23">
        <v>0.52786259601836605</v>
      </c>
      <c r="N492" s="19">
        <v>2.8575905433749299E+19</v>
      </c>
      <c r="O492" s="19">
        <f>Table3[[#This Row],[Ec (eV)]]-Table3[[#This Row],[Efn (eV)]]</f>
        <v>-8.0020089169680064E-3</v>
      </c>
      <c r="P492" s="23">
        <f>Table3[[#This Row],[Ev (eV)]]-Table3[[#This Row],[Efp (eV)]]</f>
        <v>-1.0690567343886102</v>
      </c>
      <c r="R492" s="30">
        <v>2.96483138952436E+19</v>
      </c>
      <c r="S492" s="30">
        <v>2.3748983886197898E-3</v>
      </c>
    </row>
    <row r="493" spans="2:19">
      <c r="B493" s="25">
        <v>2.96483138952436E+19</v>
      </c>
      <c r="C493" s="25">
        <v>6.9811245784524301E-2</v>
      </c>
      <c r="E493" s="25">
        <v>2.96483138952436E+19</v>
      </c>
      <c r="F493" s="25">
        <v>1.06050030383</v>
      </c>
      <c r="H493" s="19">
        <v>2.96483138952436E+19</v>
      </c>
      <c r="I493" s="19">
        <v>0.51943277116549003</v>
      </c>
      <c r="J493" s="23">
        <v>0.52875451559798703</v>
      </c>
      <c r="K493" s="23">
        <v>-0.54106753266451402</v>
      </c>
      <c r="L493" s="23">
        <v>0.52875319320185299</v>
      </c>
      <c r="N493" s="19">
        <v>2.96483138952436E+19</v>
      </c>
      <c r="O493" s="19">
        <f>Table3[[#This Row],[Ec (eV)]]-Table3[[#This Row],[Efn (eV)]]</f>
        <v>-9.3217444324970034E-3</v>
      </c>
      <c r="P493" s="23">
        <f>Table3[[#This Row],[Ev (eV)]]-Table3[[#This Row],[Efp (eV)]]</f>
        <v>-1.069820725866367</v>
      </c>
      <c r="R493" s="30">
        <v>3.07609681474072E+19</v>
      </c>
      <c r="S493" s="30">
        <v>2.30190514726794E-3</v>
      </c>
    </row>
    <row r="494" spans="2:19">
      <c r="B494" s="25">
        <v>3.07609681474072E+19</v>
      </c>
      <c r="C494" s="25">
        <v>7.0366798551752305E-2</v>
      </c>
      <c r="E494" s="25">
        <v>3.07609681474072E+19</v>
      </c>
      <c r="F494" s="25">
        <v>1.05994475106277</v>
      </c>
      <c r="H494" s="19">
        <v>3.07609681474072E+19</v>
      </c>
      <c r="I494" s="19">
        <v>0.51900217268043702</v>
      </c>
      <c r="J494" s="23">
        <v>0.52965355289049298</v>
      </c>
      <c r="K494" s="23">
        <v>-0.54094257838233895</v>
      </c>
      <c r="L494" s="23">
        <v>0.52965233366542996</v>
      </c>
      <c r="N494" s="19">
        <v>3.07609681474072E+19</v>
      </c>
      <c r="O494" s="19">
        <f>Table3[[#This Row],[Ec (eV)]]-Table3[[#This Row],[Efn (eV)]]</f>
        <v>-1.0651380210055961E-2</v>
      </c>
      <c r="P494" s="23">
        <f>Table3[[#This Row],[Ev (eV)]]-Table3[[#This Row],[Efp (eV)]]</f>
        <v>-1.0705949120477689</v>
      </c>
      <c r="R494" s="30">
        <v>3.1915378551007601E+19</v>
      </c>
      <c r="S494" s="30">
        <v>2.23107683301093E-3</v>
      </c>
    </row>
    <row r="495" spans="2:19">
      <c r="B495" s="25">
        <v>3.1915378551007601E+19</v>
      </c>
      <c r="C495" s="25">
        <v>7.0924164667702197E-2</v>
      </c>
      <c r="E495" s="25">
        <v>3.1915378551007601E+19</v>
      </c>
      <c r="F495" s="25">
        <v>1.0593873849468201</v>
      </c>
      <c r="H495" s="19">
        <v>3.1915378551007601E+19</v>
      </c>
      <c r="I495" s="19">
        <v>0.51856905235169104</v>
      </c>
      <c r="J495" s="23">
        <v>0.53056052352416705</v>
      </c>
      <c r="K495" s="23">
        <v>-0.54081833259513601</v>
      </c>
      <c r="L495" s="23">
        <v>0.530559395474408</v>
      </c>
      <c r="N495" s="19">
        <v>3.1915378551007601E+19</v>
      </c>
      <c r="O495" s="19">
        <f>Table3[[#This Row],[Ec (eV)]]-Table3[[#This Row],[Efn (eV)]]</f>
        <v>-1.1991471172476009E-2</v>
      </c>
      <c r="P495" s="23">
        <f>Table3[[#This Row],[Ev (eV)]]-Table3[[#This Row],[Efp (eV)]]</f>
        <v>-1.071377728069544</v>
      </c>
      <c r="R495" s="30">
        <v>3.3113112148259E+19</v>
      </c>
      <c r="S495" s="30">
        <v>2.1623540254573801E-3</v>
      </c>
    </row>
    <row r="496" spans="2:19">
      <c r="B496" s="25">
        <v>3.3113112148259E+19</v>
      </c>
      <c r="C496" s="25">
        <v>7.1483689352240407E-2</v>
      </c>
      <c r="E496" s="25">
        <v>3.3113112148259E+19</v>
      </c>
      <c r="F496" s="25">
        <v>1.05882786026228</v>
      </c>
      <c r="H496" s="19">
        <v>3.3113112148259E+19</v>
      </c>
      <c r="I496" s="19">
        <v>0.51813322863706801</v>
      </c>
      <c r="J496" s="23">
        <v>0.53147578874673995</v>
      </c>
      <c r="K496" s="23">
        <v>-0.54069463162522102</v>
      </c>
      <c r="L496" s="23">
        <v>0.53147474115666204</v>
      </c>
      <c r="N496" s="19">
        <v>3.3113112148259E+19</v>
      </c>
      <c r="O496" s="19">
        <f>Table3[[#This Row],[Ec (eV)]]-Table3[[#This Row],[Efn (eV)]]</f>
        <v>-1.3342560109671942E-2</v>
      </c>
      <c r="P496" s="23">
        <f>Table3[[#This Row],[Ev (eV)]]-Table3[[#This Row],[Efp (eV)]]</f>
        <v>-1.0721693727818831</v>
      </c>
      <c r="R496" s="30">
        <v>3.43557947899875E+19</v>
      </c>
      <c r="S496" s="30">
        <v>2.09567920668563E-3</v>
      </c>
    </row>
    <row r="497" spans="2:19">
      <c r="B497" s="25">
        <v>3.43557947899875E+19</v>
      </c>
      <c r="C497" s="25">
        <v>7.2045727993407693E-2</v>
      </c>
      <c r="E497" s="25">
        <v>3.43557947899875E+19</v>
      </c>
      <c r="F497" s="25">
        <v>1.05826582162112</v>
      </c>
      <c r="H497" s="19">
        <v>3.43557947899875E+19</v>
      </c>
      <c r="I497" s="19">
        <v>0.51769451631936303</v>
      </c>
      <c r="J497" s="23">
        <v>0.532399717412673</v>
      </c>
      <c r="K497" s="23">
        <v>-0.54057130530175801</v>
      </c>
      <c r="L497" s="23">
        <v>0.53239874072797599</v>
      </c>
      <c r="N497" s="19">
        <v>3.43557947899875E+19</v>
      </c>
      <c r="O497" s="19">
        <f>Table3[[#This Row],[Ec (eV)]]-Table3[[#This Row],[Efn (eV)]]</f>
        <v>-1.4705201093309972E-2</v>
      </c>
      <c r="P497" s="23">
        <f>Table3[[#This Row],[Ev (eV)]]-Table3[[#This Row],[Efp (eV)]]</f>
        <v>-1.072970046029734</v>
      </c>
      <c r="R497" s="30">
        <v>3.5645113342624399E+19</v>
      </c>
      <c r="S497" s="30">
        <v>2.0309966947423298E-3</v>
      </c>
    </row>
    <row r="498" spans="2:19">
      <c r="B498" s="25">
        <v>3.5645113342624399E+19</v>
      </c>
      <c r="C498" s="25">
        <v>7.2610643193827998E-2</v>
      </c>
      <c r="E498" s="25">
        <v>3.5645113342624399E+19</v>
      </c>
      <c r="F498" s="25">
        <v>1.0577009064206999</v>
      </c>
      <c r="H498" s="19">
        <v>3.5645113342624399E+19</v>
      </c>
      <c r="I498" s="19">
        <v>0.51725272760824004</v>
      </c>
      <c r="J498" s="23">
        <v>0.53333268738435802</v>
      </c>
      <c r="K498" s="23">
        <v>-0.54044817881246099</v>
      </c>
      <c r="L498" s="23">
        <v>0.53333177310144597</v>
      </c>
      <c r="N498" s="19">
        <v>3.5645113342624399E+19</v>
      </c>
      <c r="O498" s="19">
        <f>Table3[[#This Row],[Ec (eV)]]-Table3[[#This Row],[Efn (eV)]]</f>
        <v>-1.607995977611798E-2</v>
      </c>
      <c r="P498" s="23">
        <f>Table3[[#This Row],[Ev (eV)]]-Table3[[#This Row],[Efp (eV)]]</f>
        <v>-1.0737799519139068</v>
      </c>
      <c r="R498" s="30">
        <v>3.6982817978026697E+19</v>
      </c>
      <c r="S498" s="30">
        <v>1.9682525767521198E-3</v>
      </c>
    </row>
    <row r="499" spans="2:19">
      <c r="B499" s="25">
        <v>3.6982817978026697E+19</v>
      </c>
      <c r="C499" s="25">
        <v>7.3178801721249298E-2</v>
      </c>
      <c r="E499" s="25">
        <v>3.6982817978026697E+19</v>
      </c>
      <c r="F499" s="25">
        <v>1.0571327478932799</v>
      </c>
      <c r="H499" s="19">
        <v>3.6982817978026697E+19</v>
      </c>
      <c r="I499" s="19">
        <v>0.51680767328696298</v>
      </c>
      <c r="J499" s="23">
        <v>0.534275087031155</v>
      </c>
      <c r="K499" s="23">
        <v>-0.54032507460631596</v>
      </c>
      <c r="L499" s="23">
        <v>0.53427422759464605</v>
      </c>
      <c r="N499" s="19">
        <v>3.6982817978026697E+19</v>
      </c>
      <c r="O499" s="19">
        <f>Table3[[#This Row],[Ec (eV)]]-Table3[[#This Row],[Efn (eV)]]</f>
        <v>-1.7467413744192029E-2</v>
      </c>
      <c r="P499" s="23">
        <f>Table3[[#This Row],[Ev (eV)]]-Table3[[#This Row],[Efp (eV)]]</f>
        <v>-1.0745993022009621</v>
      </c>
      <c r="R499" s="30">
        <v>3.8370724549227897E+19</v>
      </c>
      <c r="S499" s="30">
        <v>1.90739464243144E-3</v>
      </c>
    </row>
    <row r="500" spans="2:19">
      <c r="B500" s="25">
        <v>3.8370724549227897E+19</v>
      </c>
      <c r="C500" s="25">
        <v>7.3750571427593697E-2</v>
      </c>
      <c r="E500" s="25">
        <v>3.8370724549227897E+19</v>
      </c>
      <c r="F500" s="25">
        <v>1.0565609781869301</v>
      </c>
      <c r="H500" s="19">
        <v>3.8370724549227897E+19</v>
      </c>
      <c r="I500" s="19">
        <v>0.51635916388106895</v>
      </c>
      <c r="J500" s="23">
        <v>0.53522731679785795</v>
      </c>
      <c r="K500" s="23">
        <v>-0.540201814305866</v>
      </c>
      <c r="L500" s="23">
        <v>0.53522650550602502</v>
      </c>
      <c r="N500" s="19">
        <v>3.8370724549227897E+19</v>
      </c>
      <c r="O500" s="19">
        <f>Table3[[#This Row],[Ec (eV)]]-Table3[[#This Row],[Efn (eV)]]</f>
        <v>-1.8868152916789005E-2</v>
      </c>
      <c r="P500" s="23">
        <f>Table3[[#This Row],[Ev (eV)]]-Table3[[#This Row],[Efp (eV)]]</f>
        <v>-1.075428319811891</v>
      </c>
      <c r="R500" s="30">
        <v>3.9810717055349596E+19</v>
      </c>
      <c r="S500" s="30">
        <v>1.84837268808554E-3</v>
      </c>
    </row>
    <row r="501" spans="2:19">
      <c r="B501" s="25">
        <v>3.9810717055349596E+19</v>
      </c>
      <c r="C501" s="25">
        <v>7.4326318202004693E-2</v>
      </c>
      <c r="E501" s="25">
        <v>3.9810717055349596E+19</v>
      </c>
      <c r="F501" s="25">
        <v>1.05598523141252</v>
      </c>
      <c r="H501" s="19">
        <v>3.9810717055349596E+19</v>
      </c>
      <c r="I501" s="19">
        <v>0.51590701082493495</v>
      </c>
      <c r="J501" s="23">
        <v>0.53618979081357598</v>
      </c>
      <c r="K501" s="23">
        <v>-0.54007822058758903</v>
      </c>
      <c r="L501" s="23">
        <v>0.536189021731451</v>
      </c>
      <c r="N501" s="19">
        <v>3.9810717055349596E+19</v>
      </c>
      <c r="O501" s="19">
        <f>Table3[[#This Row],[Ec (eV)]]-Table3[[#This Row],[Efn (eV)]]</f>
        <v>-2.0282779988641031E-2</v>
      </c>
      <c r="P501" s="23">
        <f>Table3[[#This Row],[Ev (eV)]]-Table3[[#This Row],[Efp (eV)]]</f>
        <v>-1.07626724231904</v>
      </c>
      <c r="R501" s="30">
        <v>4.1304750199015899E+19</v>
      </c>
      <c r="S501" s="30">
        <v>1.7911368977316E-3</v>
      </c>
    </row>
    <row r="502" spans="2:19">
      <c r="B502" s="25">
        <v>4.1304750199015899E+19</v>
      </c>
      <c r="C502" s="25">
        <v>7.4906403021850407E-2</v>
      </c>
      <c r="E502" s="25">
        <v>4.1304750199015899E+19</v>
      </c>
      <c r="F502" s="25">
        <v>1.0554051465926699</v>
      </c>
      <c r="H502" s="19">
        <v>4.1304750199015899E+19</v>
      </c>
      <c r="I502" s="19">
        <v>0.51545102760207995</v>
      </c>
      <c r="J502" s="23">
        <v>0.53716293851236296</v>
      </c>
      <c r="K502" s="23">
        <v>-0.53995411899059897</v>
      </c>
      <c r="L502" s="23">
        <v>0.53716220639217904</v>
      </c>
      <c r="N502" s="19">
        <v>4.1304750199015899E+19</v>
      </c>
      <c r="O502" s="19">
        <f>Table3[[#This Row],[Ec (eV)]]-Table3[[#This Row],[Efn (eV)]]</f>
        <v>-2.1711910910283017E-2</v>
      </c>
      <c r="P502" s="23">
        <f>Table3[[#This Row],[Ev (eV)]]-Table3[[#This Row],[Efp (eV)]]</f>
        <v>-1.077116325382778</v>
      </c>
      <c r="R502" s="30">
        <v>4.2854852039744201E+19</v>
      </c>
      <c r="S502" s="30">
        <v>1.7356402453223699E-3</v>
      </c>
    </row>
    <row r="503" spans="2:19">
      <c r="B503" s="25">
        <v>4.2854852039744201E+19</v>
      </c>
      <c r="C503" s="25">
        <v>7.5491179161613298E-2</v>
      </c>
      <c r="E503" s="25">
        <v>4.2854852039744201E+19</v>
      </c>
      <c r="F503" s="25">
        <v>1.05482037045291</v>
      </c>
      <c r="H503" s="19">
        <v>4.2854852039744201E+19</v>
      </c>
      <c r="I503" s="19">
        <v>0.51499103083581999</v>
      </c>
      <c r="J503" s="23">
        <v>0.53814720623821599</v>
      </c>
      <c r="K503" s="23">
        <v>-0.539829339617096</v>
      </c>
      <c r="L503" s="23">
        <v>0.53814650644681605</v>
      </c>
      <c r="N503" s="19">
        <v>4.2854852039744201E+19</v>
      </c>
      <c r="O503" s="19">
        <f>Table3[[#This Row],[Ec (eV)]]-Table3[[#This Row],[Efn (eV)]]</f>
        <v>-2.3156175402396006E-2</v>
      </c>
      <c r="P503" s="23">
        <f>Table3[[#This Row],[Ev (eV)]]-Table3[[#This Row],[Efp (eV)]]</f>
        <v>-1.0779758460639122</v>
      </c>
      <c r="R503" s="30">
        <v>4.44631267469109E+19</v>
      </c>
      <c r="S503" s="30">
        <v>1.68183669067439E-3</v>
      </c>
    </row>
    <row r="504" spans="2:19">
      <c r="B504" s="25">
        <v>4.44631267469109E+19</v>
      </c>
      <c r="C504" s="25">
        <v>7.6080989613356798E-2</v>
      </c>
      <c r="E504" s="25">
        <v>4.44631267469109E+19</v>
      </c>
      <c r="F504" s="25">
        <v>1.0542305600011701</v>
      </c>
      <c r="H504" s="19">
        <v>4.44631267469109E+19</v>
      </c>
      <c r="I504" s="19">
        <v>0.51452684130869297</v>
      </c>
      <c r="J504" s="23">
        <v>0.53914305880924296</v>
      </c>
      <c r="K504" s="23">
        <v>-0.53970371869247902</v>
      </c>
      <c r="L504" s="23">
        <v>0.53914238726205199</v>
      </c>
      <c r="N504" s="19">
        <v>4.44631267469109E+19</v>
      </c>
      <c r="O504" s="19">
        <f>Table3[[#This Row],[Ec (eV)]]-Table3[[#This Row],[Efn (eV)]]</f>
        <v>-2.4616217500549986E-2</v>
      </c>
      <c r="P504" s="23">
        <f>Table3[[#This Row],[Ev (eV)]]-Table3[[#This Row],[Efp (eV)]]</f>
        <v>-1.0788461059545309</v>
      </c>
      <c r="R504" s="30">
        <v>4.6131757456037896E+19</v>
      </c>
      <c r="S504" s="30">
        <v>1.62968158852014E-3</v>
      </c>
    </row>
    <row r="505" spans="2:19">
      <c r="B505" s="25">
        <v>4.6131757456037896E+19</v>
      </c>
      <c r="C505" s="25">
        <v>7.6676164764408E-2</v>
      </c>
      <c r="E505" s="25">
        <v>4.6131757456037896E+19</v>
      </c>
      <c r="F505" s="25">
        <v>1.0536353848501201</v>
      </c>
      <c r="H505" s="19">
        <v>4.6131757456037896E+19</v>
      </c>
      <c r="I505" s="19">
        <v>0.51405828489157102</v>
      </c>
      <c r="J505" s="23">
        <v>0.54015098101868497</v>
      </c>
      <c r="K505" s="23">
        <v>-0.53957709995854997</v>
      </c>
      <c r="L505" s="23">
        <v>0.54015033411983904</v>
      </c>
      <c r="N505" s="19">
        <v>4.6131757456037896E+19</v>
      </c>
      <c r="O505" s="19">
        <f>Table3[[#This Row],[Ec (eV)]]-Table3[[#This Row],[Efn (eV)]]</f>
        <v>-2.6092696127113957E-2</v>
      </c>
      <c r="P505" s="23">
        <f>Table3[[#This Row],[Ev (eV)]]-Table3[[#This Row],[Efp (eV)]]</f>
        <v>-1.0797274340783889</v>
      </c>
      <c r="R505" s="30">
        <v>4.7863009232264004E+19</v>
      </c>
      <c r="S505" s="30">
        <v>1.5791316336652001E-3</v>
      </c>
    </row>
    <row r="506" spans="2:19">
      <c r="B506" s="25">
        <v>4.7863009232264004E+19</v>
      </c>
      <c r="C506" s="25">
        <v>7.7277020368496804E-2</v>
      </c>
      <c r="E506" s="25">
        <v>4.7863009232264004E+19</v>
      </c>
      <c r="F506" s="25">
        <v>1.0530345292460299</v>
      </c>
      <c r="H506" s="19">
        <v>4.7863009232264004E+19</v>
      </c>
      <c r="I506" s="19">
        <v>0.51358519336657804</v>
      </c>
      <c r="J506" s="23">
        <v>0.54117147905396701</v>
      </c>
      <c r="K506" s="23">
        <v>-0.53944933587945398</v>
      </c>
      <c r="L506" s="23">
        <v>0.54117085364216799</v>
      </c>
      <c r="N506" s="19">
        <v>4.7863009232264004E+19</v>
      </c>
      <c r="O506" s="19">
        <f>Table3[[#This Row],[Ec (eV)]]-Table3[[#This Row],[Efn (eV)]]</f>
        <v>-2.7586285687388967E-2</v>
      </c>
      <c r="P506" s="23">
        <f>Table3[[#This Row],[Ev (eV)]]-Table3[[#This Row],[Efp (eV)]]</f>
        <v>-1.0806201895216221</v>
      </c>
      <c r="R506" s="30">
        <v>4.9659232145033601E+19</v>
      </c>
      <c r="S506" s="30">
        <v>1.53014480880115E-3</v>
      </c>
    </row>
    <row r="507" spans="2:19">
      <c r="B507" s="25">
        <v>4.9659232145033601E+19</v>
      </c>
      <c r="C507" s="25">
        <v>7.7883855836402699E-2</v>
      </c>
      <c r="E507" s="25">
        <v>4.9659232145033601E+19</v>
      </c>
      <c r="F507" s="25">
        <v>1.0524276937781201</v>
      </c>
      <c r="H507" s="19">
        <v>4.9659232145033601E+19</v>
      </c>
      <c r="I507" s="19">
        <v>0.51310740513156905</v>
      </c>
      <c r="J507" s="23">
        <v>0.54220508181884197</v>
      </c>
      <c r="K507" s="23">
        <v>-0.53932028864655701</v>
      </c>
      <c r="L507" s="23">
        <v>0.54220447511852898</v>
      </c>
      <c r="N507" s="19">
        <v>4.9659232145033601E+19</v>
      </c>
      <c r="O507" s="19">
        <f>Table3[[#This Row],[Ec (eV)]]-Table3[[#This Row],[Efn (eV)]]</f>
        <v>-2.9097676687272922E-2</v>
      </c>
      <c r="P507" s="23">
        <f>Table3[[#This Row],[Ev (eV)]]-Table3[[#This Row],[Efp (eV)]]</f>
        <v>-1.081524763765086</v>
      </c>
      <c r="R507" s="30">
        <v>5.1522864458175898E+19</v>
      </c>
      <c r="S507" s="30">
        <v>1.48268033499361E-3</v>
      </c>
    </row>
    <row r="508" spans="2:19">
      <c r="B508" s="25">
        <v>5.1522864458175898E+19</v>
      </c>
      <c r="C508" s="25">
        <v>7.8496952861675601E-2</v>
      </c>
      <c r="E508" s="25">
        <v>5.1522864458175898E+19</v>
      </c>
      <c r="F508" s="25">
        <v>1.0518145967528501</v>
      </c>
      <c r="H508" s="19">
        <v>5.1522864458175898E+19</v>
      </c>
      <c r="I508" s="19">
        <v>0.512624765777835</v>
      </c>
      <c r="J508" s="23">
        <v>0.54325234214772</v>
      </c>
      <c r="K508" s="23">
        <v>-0.53918983097501805</v>
      </c>
      <c r="L508" s="23">
        <v>0.54325175172514395</v>
      </c>
      <c r="N508" s="19">
        <v>5.1522864458175898E+19</v>
      </c>
      <c r="O508" s="19">
        <f>Table3[[#This Row],[Ec (eV)]]-Table3[[#This Row],[Efn (eV)]]</f>
        <v>-3.0627576369885001E-2</v>
      </c>
      <c r="P508" s="23">
        <f>Table3[[#This Row],[Ev (eV)]]-Table3[[#This Row],[Efp (eV)]]</f>
        <v>-1.0824415827001621</v>
      </c>
      <c r="R508" s="30">
        <v>5.3456435939697197E+19</v>
      </c>
      <c r="S508" s="30">
        <v>1.4366986248213599E-3</v>
      </c>
    </row>
    <row r="509" spans="2:19">
      <c r="B509" s="25">
        <v>5.3456435939697197E+19</v>
      </c>
      <c r="C509" s="25">
        <v>7.9116574386738595E-2</v>
      </c>
      <c r="E509" s="25">
        <v>5.3456435939697197E+19</v>
      </c>
      <c r="F509" s="25">
        <v>1.05119497522779</v>
      </c>
      <c r="H509" s="19">
        <v>5.3456435939697197E+19</v>
      </c>
      <c r="I509" s="19">
        <v>0.51213712853663296</v>
      </c>
      <c r="J509" s="23">
        <v>0.54431383790531795</v>
      </c>
      <c r="K509" s="23">
        <v>-0.53905784669115697</v>
      </c>
      <c r="L509" s="23">
        <v>0.54431326162911498</v>
      </c>
      <c r="N509" s="19">
        <v>5.3456435939697197E+19</v>
      </c>
      <c r="O509" s="19">
        <f>Table3[[#This Row],[Ec (eV)]]-Table3[[#This Row],[Efn (eV)]]</f>
        <v>-3.2176709368684997E-2</v>
      </c>
      <c r="P509" s="23">
        <f>Table3[[#This Row],[Ev (eV)]]-Table3[[#This Row],[Efp (eV)]]</f>
        <v>-1.0833711083202719</v>
      </c>
      <c r="R509" s="30">
        <v>5.5462571295790998E+19</v>
      </c>
      <c r="S509" s="30">
        <v>1.3921612381085501E-3</v>
      </c>
    </row>
    <row r="510" spans="2:19">
      <c r="B510" s="25">
        <v>5.5462571295790998E+19</v>
      </c>
      <c r="C510" s="25">
        <v>7.9742963905079595E-2</v>
      </c>
      <c r="E510" s="25">
        <v>5.5462571295790998E+19</v>
      </c>
      <c r="F510" s="25">
        <v>1.05056858570945</v>
      </c>
      <c r="H510" s="19">
        <v>5.5462571295790998E+19</v>
      </c>
      <c r="I510" s="19">
        <v>0.51164435459400803</v>
      </c>
      <c r="J510" s="23">
        <v>0.54539017296853298</v>
      </c>
      <c r="K510" s="23">
        <v>-0.53892423111544097</v>
      </c>
      <c r="L510" s="23">
        <v>0.54538960897442401</v>
      </c>
      <c r="N510" s="19">
        <v>5.5462571295790998E+19</v>
      </c>
      <c r="O510" s="19">
        <f>Table3[[#This Row],[Ec (eV)]]-Table3[[#This Row],[Efn (eV)]]</f>
        <v>-3.374581837452495E-2</v>
      </c>
      <c r="P510" s="23">
        <f>Table3[[#This Row],[Ev (eV)]]-Table3[[#This Row],[Efp (eV)]]</f>
        <v>-1.0843138400898651</v>
      </c>
      <c r="R510" s="30">
        <v>5.7543993733715403E+19</v>
      </c>
      <c r="S510" s="30">
        <v>1.34903084016614E-3</v>
      </c>
    </row>
    <row r="511" spans="2:19">
      <c r="B511" s="25">
        <v>5.7543993733715403E+19</v>
      </c>
      <c r="C511" s="25">
        <v>8.03763450866542E-2</v>
      </c>
      <c r="E511" s="25">
        <v>5.7543993733715403E+19</v>
      </c>
      <c r="F511" s="25">
        <v>1.04993520452787</v>
      </c>
      <c r="H511" s="19">
        <v>5.7543993733715403E+19</v>
      </c>
      <c r="I511" s="19">
        <v>0.51114631327690196</v>
      </c>
      <c r="J511" s="23">
        <v>0.54648197809082799</v>
      </c>
      <c r="K511" s="23">
        <v>-0.53878889125097296</v>
      </c>
      <c r="L511" s="23">
        <v>0.54648142475007899</v>
      </c>
      <c r="N511" s="19">
        <v>5.7543993733715403E+19</v>
      </c>
      <c r="O511" s="19">
        <f>Table3[[#This Row],[Ec (eV)]]-Table3[[#This Row],[Efn (eV)]]</f>
        <v>-3.5335664813926027E-2</v>
      </c>
      <c r="P511" s="23">
        <f>Table3[[#This Row],[Ev (eV)]]-Table3[[#This Row],[Efp (eV)]]</f>
        <v>-1.0852703160010519</v>
      </c>
      <c r="R511" s="30">
        <v>5.9703528658383602E+19</v>
      </c>
      <c r="S511" s="30">
        <v>1.30727116243686E-3</v>
      </c>
    </row>
    <row r="512" spans="2:19">
      <c r="B512" s="25">
        <v>5.9703528658383602E+19</v>
      </c>
      <c r="C512" s="25">
        <v>8.1016921706318801E-2</v>
      </c>
      <c r="E512" s="25">
        <v>5.9703528658383602E+19</v>
      </c>
      <c r="F512" s="25">
        <v>1.04929462790821</v>
      </c>
      <c r="H512" s="19">
        <v>5.9703528658383602E+19</v>
      </c>
      <c r="I512" s="19">
        <v>0.51064288211669695</v>
      </c>
      <c r="J512" s="23">
        <v>0.54758991165223003</v>
      </c>
      <c r="K512" s="23">
        <v>-0.53865174579151298</v>
      </c>
      <c r="L512" s="23">
        <v>0.54758936754352305</v>
      </c>
      <c r="N512" s="19">
        <v>5.9703528658383602E+19</v>
      </c>
      <c r="O512" s="19">
        <f>Table3[[#This Row],[Ec (eV)]]-Table3[[#This Row],[Efn (eV)]]</f>
        <v>-3.6947029535533082E-2</v>
      </c>
      <c r="P512" s="23">
        <f>Table3[[#This Row],[Ev (eV)]]-Table3[[#This Row],[Efp (eV)]]</f>
        <v>-1.086241113335036</v>
      </c>
      <c r="R512" s="30">
        <v>6.1944107507678396E+19</v>
      </c>
      <c r="S512" s="30">
        <v>1.26684696542217E-3</v>
      </c>
    </row>
    <row r="513" spans="2:19">
      <c r="B513" s="25">
        <v>6.1944107507678396E+19</v>
      </c>
      <c r="C513" s="25">
        <v>8.1664877849256898E-2</v>
      </c>
      <c r="E513" s="25">
        <v>6.1944107507678396E+19</v>
      </c>
      <c r="F513" s="25">
        <v>1.04864667176527</v>
      </c>
      <c r="H513" s="19">
        <v>6.1944107507678396E+19</v>
      </c>
      <c r="I513" s="19">
        <v>0.51013394679896396</v>
      </c>
      <c r="J513" s="23">
        <v>0.54871466030011695</v>
      </c>
      <c r="K513" s="23">
        <v>-0.53851272496630798</v>
      </c>
      <c r="L513" s="23">
        <v>0.54871412418452503</v>
      </c>
      <c r="N513" s="19">
        <v>6.1944107507678396E+19</v>
      </c>
      <c r="O513" s="19">
        <f>Table3[[#This Row],[Ec (eV)]]-Table3[[#This Row],[Efn (eV)]]</f>
        <v>-3.8580713501152997E-2</v>
      </c>
      <c r="P513" s="23">
        <f>Table3[[#This Row],[Ev (eV)]]-Table3[[#This Row],[Efp (eV)]]</f>
        <v>-1.087226849150833</v>
      </c>
      <c r="R513" s="30">
        <v>6.4268771731701998E+19</v>
      </c>
      <c r="S513" s="30">
        <v>1.2277240037571299E-3</v>
      </c>
    </row>
    <row r="514" spans="2:19">
      <c r="B514" s="25">
        <v>6.4268771731701998E+19</v>
      </c>
      <c r="C514" s="25">
        <v>8.2320378363019503E-2</v>
      </c>
      <c r="E514" s="25">
        <v>6.4268771731701998E+19</v>
      </c>
      <c r="F514" s="25">
        <v>1.04799117125151</v>
      </c>
      <c r="H514" s="19">
        <v>6.4268771731701998E+19</v>
      </c>
      <c r="I514" s="19">
        <v>0.50961940101027703</v>
      </c>
      <c r="J514" s="23">
        <v>0.54985693948734604</v>
      </c>
      <c r="K514" s="23">
        <v>-0.53837177024123295</v>
      </c>
      <c r="L514" s="23">
        <v>0.54985641028610199</v>
      </c>
      <c r="N514" s="19">
        <v>6.4268771731701998E+19</v>
      </c>
      <c r="O514" s="19">
        <f>Table3[[#This Row],[Ec (eV)]]-Table3[[#This Row],[Efn (eV)]]</f>
        <v>-4.0237538477069013E-2</v>
      </c>
      <c r="P514" s="23">
        <f>Table3[[#This Row],[Ev (eV)]]-Table3[[#This Row],[Efp (eV)]]</f>
        <v>-1.0882281805273348</v>
      </c>
      <c r="R514" s="30">
        <v>6.6680676921361998E+19</v>
      </c>
      <c r="S514" s="30">
        <v>1.18986899328996E-3</v>
      </c>
    </row>
    <row r="515" spans="2:19">
      <c r="B515" s="25">
        <v>6.6680676921361998E+19</v>
      </c>
      <c r="C515" s="25">
        <v>8.2983569522958503E-2</v>
      </c>
      <c r="E515" s="25">
        <v>6.6680676921361998E+19</v>
      </c>
      <c r="F515" s="25">
        <v>1.04732798009157</v>
      </c>
      <c r="H515" s="19">
        <v>6.6680676921361998E+19</v>
      </c>
      <c r="I515" s="19">
        <v>0.50909914619441599</v>
      </c>
      <c r="J515" s="23">
        <v>0.55101749391467003</v>
      </c>
      <c r="K515" s="23">
        <v>-0.53822883389715503</v>
      </c>
      <c r="L515" s="23">
        <v>0.55101697068945499</v>
      </c>
      <c r="N515" s="19">
        <v>6.6680676921361998E+19</v>
      </c>
      <c r="O515" s="19">
        <f>Table3[[#This Row],[Ec (eV)]]-Table3[[#This Row],[Efn (eV)]]</f>
        <v>-4.1918347720254046E-2</v>
      </c>
      <c r="P515" s="23">
        <f>Table3[[#This Row],[Ev (eV)]]-Table3[[#This Row],[Efp (eV)]]</f>
        <v>-1.08924580458661</v>
      </c>
      <c r="R515" s="30">
        <v>6.9183097091893797E+19</v>
      </c>
      <c r="S515" s="30">
        <v>1.1532495800171E-3</v>
      </c>
    </row>
    <row r="516" spans="2:19">
      <c r="B516" s="25">
        <v>6.9183097091893797E+19</v>
      </c>
      <c r="C516" s="25">
        <v>8.3654579876405497E-2</v>
      </c>
      <c r="E516" s="25">
        <v>6.9183097091893797E+19</v>
      </c>
      <c r="F516" s="25">
        <v>1.0466569697381201</v>
      </c>
      <c r="H516" s="19">
        <v>6.9183097091893797E+19</v>
      </c>
      <c r="I516" s="19">
        <v>0.50857309123123795</v>
      </c>
      <c r="J516" s="23">
        <v>0.55219709788396798</v>
      </c>
      <c r="K516" s="23">
        <v>-0.53808387850688599</v>
      </c>
      <c r="L516" s="23">
        <v>0.55219657981946901</v>
      </c>
      <c r="N516" s="19">
        <v>6.9183097091893797E+19</v>
      </c>
      <c r="O516" s="19">
        <f>Table3[[#This Row],[Ec (eV)]]-Table3[[#This Row],[Efn (eV)]]</f>
        <v>-4.362400665273003E-2</v>
      </c>
      <c r="P516" s="23">
        <f>Table3[[#This Row],[Ev (eV)]]-Table3[[#This Row],[Efp (eV)]]</f>
        <v>-1.090280458326355</v>
      </c>
      <c r="R516" s="30">
        <v>7.17794291271366E+19</v>
      </c>
      <c r="S516" s="30">
        <v>1.11783431072006E-3</v>
      </c>
    </row>
    <row r="517" spans="2:19">
      <c r="B517" s="25">
        <v>7.17794291271366E+19</v>
      </c>
      <c r="C517" s="25">
        <v>8.4333521230786204E-2</v>
      </c>
      <c r="E517" s="25">
        <v>7.17794291271366E+19</v>
      </c>
      <c r="F517" s="25">
        <v>1.0459780283837401</v>
      </c>
      <c r="H517" s="19">
        <v>7.17794291271366E+19</v>
      </c>
      <c r="I517" s="19">
        <v>0.50804115205185696</v>
      </c>
      <c r="J517" s="23">
        <v>0.553396555567368</v>
      </c>
      <c r="K517" s="23">
        <v>-0.53793687633188603</v>
      </c>
      <c r="L517" s="23">
        <v>0.55339604195586201</v>
      </c>
      <c r="N517" s="19">
        <v>7.17794291271366E+19</v>
      </c>
      <c r="O517" s="19">
        <f>Table3[[#This Row],[Ec (eV)]]-Table3[[#This Row],[Efn (eV)]]</f>
        <v>-4.5355403515511039E-2</v>
      </c>
      <c r="P517" s="23">
        <f>Table3[[#This Row],[Ev (eV)]]-Table3[[#This Row],[Efp (eV)]]</f>
        <v>-1.091332918287748</v>
      </c>
      <c r="R517" s="30">
        <v>7.4473197390599094E+19</v>
      </c>
      <c r="S517" s="30">
        <v>1.0835926051481299E-3</v>
      </c>
    </row>
    <row r="518" spans="2:19">
      <c r="B518" s="25">
        <v>7.4473197390599094E+19</v>
      </c>
      <c r="C518" s="25">
        <v>8.5020489751797407E-2</v>
      </c>
      <c r="E518" s="25">
        <v>7.4473197390599094E+19</v>
      </c>
      <c r="F518" s="25">
        <v>1.0452910598627301</v>
      </c>
      <c r="H518" s="19">
        <v>7.4473197390599094E+19</v>
      </c>
      <c r="I518" s="19">
        <v>0.50750325120370698</v>
      </c>
      <c r="J518" s="23">
        <v>0.55461670119489903</v>
      </c>
      <c r="K518" s="23">
        <v>-0.53778780865902498</v>
      </c>
      <c r="L518" s="23">
        <v>0.55461619142265495</v>
      </c>
      <c r="N518" s="19">
        <v>7.4473197390599094E+19</v>
      </c>
      <c r="O518" s="19">
        <f>Table3[[#This Row],[Ec (eV)]]-Table3[[#This Row],[Efn (eV)]]</f>
        <v>-4.7113449991192047E-2</v>
      </c>
      <c r="P518" s="23">
        <f>Table3[[#This Row],[Ev (eV)]]-Table3[[#This Row],[Efp (eV)]]</f>
        <v>-1.0924040000816799</v>
      </c>
      <c r="R518" s="30">
        <v>7.7268058509570195E+19</v>
      </c>
      <c r="S518" s="30">
        <v>1.05049472959011E-3</v>
      </c>
    </row>
    <row r="519" spans="2:19">
      <c r="B519" s="25">
        <v>7.7268058509570195E+19</v>
      </c>
      <c r="C519" s="25">
        <v>8.5715567139584406E-2</v>
      </c>
      <c r="E519" s="25">
        <v>7.7268058509570195E+19</v>
      </c>
      <c r="F519" s="25">
        <v>1.04459598247494</v>
      </c>
      <c r="H519" s="19">
        <v>7.7268058509570195E+19</v>
      </c>
      <c r="I519" s="19">
        <v>0.50695931737858402</v>
      </c>
      <c r="J519" s="23">
        <v>0.55585839915981605</v>
      </c>
      <c r="K519" s="23">
        <v>-0.53763666509635999</v>
      </c>
      <c r="L519" s="23">
        <v>0.55585789269511698</v>
      </c>
      <c r="N519" s="19">
        <v>7.7268058509570195E+19</v>
      </c>
      <c r="O519" s="19">
        <f>Table3[[#This Row],[Ec (eV)]]-Table3[[#This Row],[Efn (eV)]]</f>
        <v>-4.8899081781232034E-2</v>
      </c>
      <c r="P519" s="23">
        <f>Table3[[#This Row],[Ev (eV)]]-Table3[[#This Row],[Efp (eV)]]</f>
        <v>-1.093494557791477</v>
      </c>
      <c r="R519" s="30">
        <v>8.01678063387677E+19</v>
      </c>
      <c r="S519" s="30">
        <v>1.0185117716780801E-3</v>
      </c>
    </row>
    <row r="520" spans="2:19">
      <c r="B520" s="25">
        <v>8.01678063387677E+19</v>
      </c>
      <c r="C520" s="25">
        <v>8.6418821853363303E-2</v>
      </c>
      <c r="E520" s="25">
        <v>8.01678063387677E+19</v>
      </c>
      <c r="F520" s="25">
        <v>1.04389272776116</v>
      </c>
      <c r="H520" s="19">
        <v>8.01678063387677E+19</v>
      </c>
      <c r="I520" s="19">
        <v>0.50640928491593895</v>
      </c>
      <c r="J520" s="23">
        <v>0.55712254403604999</v>
      </c>
      <c r="K520" s="23">
        <v>-0.53748344284522598</v>
      </c>
      <c r="L520" s="23">
        <v>0.55712204041866298</v>
      </c>
      <c r="N520" s="19">
        <v>8.01678063387677E+19</v>
      </c>
      <c r="O520" s="19">
        <f>Table3[[#This Row],[Ec (eV)]]-Table3[[#This Row],[Efn (eV)]]</f>
        <v>-5.0713259120111043E-2</v>
      </c>
      <c r="P520" s="23">
        <f>Table3[[#This Row],[Ev (eV)]]-Table3[[#This Row],[Efp (eV)]]</f>
        <v>-1.094605483263889</v>
      </c>
      <c r="R520" s="30">
        <v>8.3176377110267199E+19</v>
      </c>
      <c r="S520" s="30">
        <v>9.8761561626688589E-4</v>
      </c>
    </row>
    <row r="521" spans="2:19">
      <c r="B521" s="25">
        <v>8.3176377110267199E+19</v>
      </c>
      <c r="C521" s="25">
        <v>8.7130310357906804E-2</v>
      </c>
      <c r="E521" s="25">
        <v>8.3176377110267199E+19</v>
      </c>
      <c r="F521" s="25">
        <v>1.04318123925662</v>
      </c>
      <c r="H521" s="19">
        <v>8.3176377110267199E+19</v>
      </c>
      <c r="I521" s="19">
        <v>0.50585309329265704</v>
      </c>
      <c r="J521" s="23">
        <v>0.55841006049632202</v>
      </c>
      <c r="K521" s="23">
        <v>-0.53732814596396505</v>
      </c>
      <c r="L521" s="23">
        <v>0.55840955932824499</v>
      </c>
      <c r="N521" s="19">
        <v>8.3176377110267199E+19</v>
      </c>
      <c r="O521" s="19">
        <f>Table3[[#This Row],[Ec (eV)]]-Table3[[#This Row],[Efn (eV)]]</f>
        <v>-5.2556967203664984E-2</v>
      </c>
      <c r="P521" s="23">
        <f>Table3[[#This Row],[Ev (eV)]]-Table3[[#This Row],[Efp (eV)]]</f>
        <v>-1.0957377052922102</v>
      </c>
      <c r="R521" s="30">
        <v>8.6297854776696898E+19</v>
      </c>
      <c r="S521" s="30">
        <v>9.5777892223445303E-4</v>
      </c>
    </row>
    <row r="522" spans="2:19">
      <c r="B522" s="25">
        <v>8.6297854776696898E+19</v>
      </c>
      <c r="C522" s="25">
        <v>8.78500783685848E-2</v>
      </c>
      <c r="E522" s="25">
        <v>8.6297854776696898E+19</v>
      </c>
      <c r="F522" s="25">
        <v>1.0424614712459399</v>
      </c>
      <c r="H522" s="19">
        <v>8.6297854776696898E+19</v>
      </c>
      <c r="I522" s="19">
        <v>0.50529068660935095</v>
      </c>
      <c r="J522" s="23">
        <v>0.55972190311199999</v>
      </c>
      <c r="K522" s="23">
        <v>-0.53717078463659396</v>
      </c>
      <c r="L522" s="23">
        <v>0.559721404049352</v>
      </c>
      <c r="N522" s="19">
        <v>8.6297854776696898E+19</v>
      </c>
      <c r="O522" s="19">
        <f>Table3[[#This Row],[Ec (eV)]]-Table3[[#This Row],[Efn (eV)]]</f>
        <v>-5.4431216502649038E-2</v>
      </c>
      <c r="P522" s="23">
        <f>Table3[[#This Row],[Ev (eV)]]-Table3[[#This Row],[Efp (eV)]]</f>
        <v>-1.096892188685946</v>
      </c>
      <c r="R522" s="30">
        <v>8.9536476554959602E+19</v>
      </c>
      <c r="S522" s="30">
        <v>9.2897510004928598E-4</v>
      </c>
    </row>
    <row r="523" spans="2:19">
      <c r="B523" s="25">
        <v>8.9536476554959602E+19</v>
      </c>
      <c r="C523" s="25">
        <v>8.8578162075049996E-2</v>
      </c>
      <c r="E523" s="25">
        <v>8.9536476554959602E+19</v>
      </c>
      <c r="F523" s="25">
        <v>1.0417333875394701</v>
      </c>
      <c r="H523" s="19">
        <v>8.9536476554959602E+19</v>
      </c>
      <c r="I523" s="19">
        <v>0.50472201308185805</v>
      </c>
      <c r="J523" s="23">
        <v>0.56105905600671202</v>
      </c>
      <c r="K523" s="23">
        <v>-0.53701137445762004</v>
      </c>
      <c r="L523" s="23">
        <v>0.561058558752624</v>
      </c>
      <c r="N523" s="19">
        <v>8.9536476554959602E+19</v>
      </c>
      <c r="O523" s="19">
        <f>Table3[[#This Row],[Ec (eV)]]-Table3[[#This Row],[Efn (eV)]]</f>
        <v>-5.6337042924853975E-2</v>
      </c>
      <c r="P523" s="23">
        <f>Table3[[#This Row],[Ev (eV)]]-Table3[[#This Row],[Efp (eV)]]</f>
        <v>-1.0980699332102439</v>
      </c>
      <c r="R523" s="30">
        <v>9.2896638677993603E+19</v>
      </c>
      <c r="S523" s="30">
        <v>9.0117828995333596E-4</v>
      </c>
    </row>
    <row r="524" spans="2:19">
      <c r="B524" s="25">
        <v>9.2896638677993603E+19</v>
      </c>
      <c r="C524" s="25">
        <v>8.9314589327047098E-2</v>
      </c>
      <c r="E524" s="25">
        <v>9.2896638677993603E+19</v>
      </c>
      <c r="F524" s="25">
        <v>1.04099696028748</v>
      </c>
      <c r="H524" s="19">
        <v>9.2896638677993603E+19</v>
      </c>
      <c r="I524" s="19">
        <v>0.50414702454532501</v>
      </c>
      <c r="J524" s="23">
        <v>0.56242253232447204</v>
      </c>
      <c r="K524" s="23">
        <v>-0.536849935742157</v>
      </c>
      <c r="L524" s="23">
        <v>0.56242203662287804</v>
      </c>
      <c r="N524" s="19">
        <v>9.2896638677993603E+19</v>
      </c>
      <c r="O524" s="19">
        <f>Table3[[#This Row],[Ec (eV)]]-Table3[[#This Row],[Efn (eV)]]</f>
        <v>-5.8275507779147029E-2</v>
      </c>
      <c r="P524" s="23">
        <f>Table3[[#This Row],[Ev (eV)]]-Table3[[#This Row],[Efp (eV)]]</f>
        <v>-1.099271972365035</v>
      </c>
      <c r="R524" s="30">
        <v>9.6382902362396705E+19</v>
      </c>
      <c r="S524" s="30">
        <v>8.7436334060980096E-4</v>
      </c>
    </row>
    <row r="525" spans="2:19">
      <c r="B525" s="25">
        <v>9.6382902362396705E+19</v>
      </c>
      <c r="C525" s="25">
        <v>9.0059380769094505E-2</v>
      </c>
      <c r="E525" s="25">
        <v>9.6382902362396705E+19</v>
      </c>
      <c r="F525" s="25">
        <v>1.04025216884543</v>
      </c>
      <c r="H525" s="19">
        <v>9.6382902362396705E+19</v>
      </c>
      <c r="I525" s="19">
        <v>0.50356567597688195</v>
      </c>
      <c r="J525" s="23">
        <v>0.56381337345944504</v>
      </c>
      <c r="K525" s="23">
        <v>-0.53668649286855197</v>
      </c>
      <c r="L525" s="23">
        <v>0.56381287908965105</v>
      </c>
      <c r="N525" s="19">
        <v>9.6382902362396705E+19</v>
      </c>
      <c r="O525" s="19">
        <f>Table3[[#This Row],[Ec (eV)]]-Table3[[#This Row],[Efn (eV)]]</f>
        <v>-6.024769748256309E-2</v>
      </c>
      <c r="P525" s="23">
        <f>Table3[[#This Row],[Ev (eV)]]-Table3[[#This Row],[Efp (eV)]]</f>
        <v>-1.100499371958203</v>
      </c>
      <c r="R525" s="30">
        <v>1E+20</v>
      </c>
      <c r="S525" s="30">
        <v>8.4850578806712495E-4</v>
      </c>
    </row>
    <row r="526" spans="2:19">
      <c r="B526" s="25">
        <v>1E+20</v>
      </c>
      <c r="C526" s="25">
        <v>9.0812550913845602E-2</v>
      </c>
      <c r="E526" s="25">
        <v>1E+20</v>
      </c>
      <c r="F526" s="25">
        <v>1.03949899870068</v>
      </c>
      <c r="H526" s="19">
        <v>1E+20</v>
      </c>
      <c r="I526" s="19">
        <v>0.50297792504170602</v>
      </c>
      <c r="J526" s="23">
        <v>0.56523264797761197</v>
      </c>
      <c r="K526" s="23">
        <v>-0.53652107365897805</v>
      </c>
      <c r="L526" s="23">
        <v>0.56523215474956001</v>
      </c>
      <c r="N526" s="19">
        <v>1E+20</v>
      </c>
      <c r="O526" s="19">
        <f>Table3[[#This Row],[Ec (eV)]]-Table3[[#This Row],[Efn (eV)]]</f>
        <v>-6.2254722935905948E-2</v>
      </c>
      <c r="P526" s="23">
        <f>Table3[[#This Row],[Ev (eV)]]-Table3[[#This Row],[Efp (eV)]]</f>
        <v>-1.1017532284085381</v>
      </c>
    </row>
  </sheetData>
  <hyperlinks>
    <hyperlink ref="B3" r:id="rId1" xr:uid="{BD9127AE-71CA-4D23-B197-7BA8C2FAF305}"/>
  </hyperlinks>
  <printOptions horizontalCentered="1"/>
  <pageMargins left="0.7" right="0.7" top="0.75" bottom="0.75" header="0.3" footer="0.3"/>
  <pageSetup orientation="portrait" r:id="rId2"/>
  <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6328125" defaultRowHeight="12.75"/>
  <cols>
    <col min="2" max="2" width="32.3984375" customWidth="1"/>
  </cols>
  <sheetData>
    <row r="1" spans="1:8" ht="34.5" customHeight="1">
      <c r="A1" s="6" t="s">
        <v>0</v>
      </c>
    </row>
    <row r="2" spans="1:8">
      <c r="D2" s="4" t="s">
        <v>1</v>
      </c>
    </row>
    <row r="3" spans="1:8" ht="19.7" customHeight="1">
      <c r="B3" t="s">
        <v>2</v>
      </c>
      <c r="C3" s="2" t="e">
        <f>SelectedYear</f>
        <v>#NAME?</v>
      </c>
      <c r="D3" t="e">
        <f>MATCH(C3,lstYears,0)+1</f>
        <v>#NAME?</v>
      </c>
    </row>
    <row r="4" spans="1:8" ht="19.7" customHeight="1">
      <c r="B4" t="s">
        <v>3</v>
      </c>
      <c r="C4" s="2" t="e">
        <f>C3-1</f>
        <v>#NAME?</v>
      </c>
      <c r="D4" t="e">
        <f>MATCH(C4,lstYears,0)+1</f>
        <v>#NAME?</v>
      </c>
    </row>
    <row r="5" spans="1:8" ht="19.7" customHeight="1"/>
    <row r="6" spans="1:8" ht="19.7" customHeight="1" thickBot="1">
      <c r="B6" t="s">
        <v>1</v>
      </c>
      <c r="C6" s="1" t="e">
        <f>MATCH(C7,lstYears,0)+1</f>
        <v>#NAME?</v>
      </c>
      <c r="D6" s="1" t="e">
        <f>MATCH(D7,lstYears,0)+1</f>
        <v>#NAME?</v>
      </c>
      <c r="E6" s="1" t="e">
        <f>MATCH(E7,lstYears,0)+1</f>
        <v>#NAME?</v>
      </c>
      <c r="F6" s="1" t="e">
        <f>MATCH(F7,lstYears,0)+1</f>
        <v>#NAME?</v>
      </c>
      <c r="G6" s="1" t="e">
        <f>MATCH(G7,lstYears,0)+1</f>
        <v>#NAME?</v>
      </c>
    </row>
    <row r="7" spans="1:8" ht="17.649999999999999" thickBot="1">
      <c r="B7" s="5" t="s">
        <v>4</v>
      </c>
      <c r="C7" s="7" t="e">
        <f>D7-1</f>
        <v>#NAME?</v>
      </c>
      <c r="D7" s="7" t="e">
        <f>E7-1</f>
        <v>#NAME?</v>
      </c>
      <c r="E7" s="7" t="e">
        <f>F7-1</f>
        <v>#NAME?</v>
      </c>
      <c r="F7" s="7" t="e">
        <f>G7-1</f>
        <v>#NAME?</v>
      </c>
      <c r="G7" s="7" t="e">
        <f>C3</f>
        <v>#NAME?</v>
      </c>
      <c r="H7" s="5"/>
    </row>
    <row r="8" spans="1:8" ht="19.7" customHeight="1">
      <c r="A8" t="e">
        <f>MATCH(B8,#REF!,0)</f>
        <v>#REF!</v>
      </c>
      <c r="B8" t="e">
        <f>IF(#REF!="","",#REF!)</f>
        <v>#REF!</v>
      </c>
      <c r="C8" t="e">
        <f>IFERROR(INDEX(#REF!,$A8,C$6),NA())</f>
        <v>#N/A</v>
      </c>
      <c r="D8" t="e">
        <f>IFERROR(INDEX(#REF!,$A8,D$6),NA())</f>
        <v>#N/A</v>
      </c>
      <c r="E8" t="e">
        <f>IFERROR(INDEX(#REF!,$A8,E$6),NA())</f>
        <v>#N/A</v>
      </c>
      <c r="F8" t="e">
        <f>IFERROR(INDEX(#REF!,$A8,F$6),NA())</f>
        <v>#N/A</v>
      </c>
      <c r="G8" t="e">
        <f>IFERROR(INDEX(#REF!,$A8,G$6),NA())</f>
        <v>#N/A</v>
      </c>
      <c r="H8" s="3" t="str">
        <f>IFERROR(G8/F8-1,"")</f>
        <v/>
      </c>
    </row>
    <row r="9" spans="1:8" ht="19.7" customHeight="1">
      <c r="A9" t="e">
        <f>MATCH(B9,#REF!,0)</f>
        <v>#REF!</v>
      </c>
      <c r="B9" t="e">
        <f>IF(#REF!="","",#REF!)</f>
        <v>#REF!</v>
      </c>
      <c r="C9" t="e">
        <f>IFERROR(INDEX(#REF!,$A9,C$6),NA())</f>
        <v>#N/A</v>
      </c>
      <c r="D9" t="e">
        <f>IFERROR(INDEX(#REF!,$A9,D$6),NA())</f>
        <v>#N/A</v>
      </c>
      <c r="E9" t="e">
        <f>IFERROR(INDEX(#REF!,$A9,E$6),NA())</f>
        <v>#N/A</v>
      </c>
      <c r="F9" t="e">
        <f>IFERROR(INDEX(#REF!,$A9,F$6),NA())</f>
        <v>#N/A</v>
      </c>
      <c r="G9" t="e">
        <f>IFERROR(INDEX(#REF!,$A9,G$6),NA())</f>
        <v>#N/A</v>
      </c>
      <c r="H9" s="3" t="str">
        <f t="shared" ref="H9:H12" si="0">IFERROR(G9/F9-1,"")</f>
        <v/>
      </c>
    </row>
    <row r="10" spans="1:8" ht="19.7" customHeight="1">
      <c r="A10" t="e">
        <f>MATCH(B10,#REF!,0)</f>
        <v>#REF!</v>
      </c>
      <c r="B10" t="e">
        <f>IF(#REF!="","",#REF!)</f>
        <v>#REF!</v>
      </c>
      <c r="C10" t="e">
        <f>IFERROR(INDEX(#REF!,$A10,C$6),NA())</f>
        <v>#N/A</v>
      </c>
      <c r="D10" t="e">
        <f>IFERROR(INDEX(#REF!,$A10,D$6),NA())</f>
        <v>#N/A</v>
      </c>
      <c r="E10" t="e">
        <f>IFERROR(INDEX(#REF!,$A10,E$6),NA())</f>
        <v>#N/A</v>
      </c>
      <c r="F10" t="e">
        <f>IFERROR(INDEX(#REF!,$A10,F$6),NA())</f>
        <v>#N/A</v>
      </c>
      <c r="G10" t="e">
        <f>IFERROR(INDEX(#REF!,$A10,G$6),NA())</f>
        <v>#N/A</v>
      </c>
      <c r="H10" s="3" t="str">
        <f t="shared" si="0"/>
        <v/>
      </c>
    </row>
    <row r="11" spans="1:8" ht="19.7" customHeight="1">
      <c r="A11" t="e">
        <f>MATCH(B11,#REF!,0)</f>
        <v>#REF!</v>
      </c>
      <c r="B11" t="e">
        <f>IF(#REF!="","",#REF!)</f>
        <v>#REF!</v>
      </c>
      <c r="C11" t="e">
        <f>IFERROR(INDEX(#REF!,$A11,C$6),NA())</f>
        <v>#N/A</v>
      </c>
      <c r="D11" t="e">
        <f>IFERROR(INDEX(#REF!,$A11,D$6),NA())</f>
        <v>#N/A</v>
      </c>
      <c r="E11" t="e">
        <f>IFERROR(INDEX(#REF!,$A11,E$6),NA())</f>
        <v>#N/A</v>
      </c>
      <c r="F11" t="e">
        <f>IFERROR(INDEX(#REF!,$A11,F$6),NA())</f>
        <v>#N/A</v>
      </c>
      <c r="G11" t="e">
        <f>IFERROR(INDEX(#REF!,$A11,G$6),NA())</f>
        <v>#N/A</v>
      </c>
      <c r="H11" s="3" t="str">
        <f t="shared" si="0"/>
        <v/>
      </c>
    </row>
    <row r="12" spans="1:8" ht="19.7" customHeight="1">
      <c r="A12" t="e">
        <f>MATCH(B12,#REF!,0)</f>
        <v>#REF!</v>
      </c>
      <c r="B12" t="e">
        <f>IF(#REF!="","",#REF!)</f>
        <v>#REF!</v>
      </c>
      <c r="C12" t="e">
        <f>IFERROR(INDEX(#REF!,$A12,C$6),NA())</f>
        <v>#N/A</v>
      </c>
      <c r="D12" t="e">
        <f>IFERROR(INDEX(#REF!,$A12,D$6),NA())</f>
        <v>#N/A</v>
      </c>
      <c r="E12" t="e">
        <f>IFERROR(INDEX(#REF!,$A12,E$6),NA())</f>
        <v>#N/A</v>
      </c>
      <c r="F12" t="e">
        <f>IFERROR(INDEX(#REF!,$A12,F$6),NA())</f>
        <v>#N/A</v>
      </c>
      <c r="G12" t="e">
        <f>IFERROR(INDEX(#REF!,$A12,G$6),NA())</f>
        <v>#N/A</v>
      </c>
      <c r="H12" s="3" t="str">
        <f t="shared" si="0"/>
        <v/>
      </c>
    </row>
    <row r="13" spans="1:8" ht="13.15" thickBot="1"/>
    <row r="14" spans="1:8" ht="17.649999999999999" thickBot="1">
      <c r="B14" s="5" t="s">
        <v>5</v>
      </c>
      <c r="C14" s="5"/>
      <c r="D14" s="5"/>
      <c r="E14" s="5"/>
      <c r="F14" s="5"/>
      <c r="G14" s="5"/>
      <c r="H14" s="5"/>
    </row>
    <row r="15" spans="1:8" ht="19.7" customHeight="1">
      <c r="A15">
        <f>ROWS($B$15:B15)</f>
        <v>1</v>
      </c>
      <c r="B15" t="e">
        <f>IF(#REF!=0,"",#REF!)</f>
        <v>#REF!</v>
      </c>
      <c r="C15" t="e">
        <f>IF(B15="",NA(),IFERROR(INDEX(#REF!,$A15,C$6),NA()))</f>
        <v>#REF!</v>
      </c>
      <c r="D15" t="e">
        <f>IF(B15="",NA(),IFERROR(INDEX(#REF!,$A15,D$6),NA()))</f>
        <v>#REF!</v>
      </c>
      <c r="E15" t="e">
        <f>IF(B15="",NA(),IFERROR(INDEX(#REF!,$A15,E$6),NA()))</f>
        <v>#REF!</v>
      </c>
      <c r="F15" t="e">
        <f>IF(B15="",NA(),IFERROR(INDEX(#REF!,$A15,F$6),NA()))</f>
        <v>#REF!</v>
      </c>
      <c r="G15" t="e">
        <f>IF(B15="",NA(),IFERROR(INDEX(#REF!,$A15,G$6),NA()))</f>
        <v>#REF!</v>
      </c>
    </row>
    <row r="16" spans="1:8" ht="19.7" customHeight="1">
      <c r="A16">
        <f>ROWS($B$15:B16)</f>
        <v>2</v>
      </c>
      <c r="B16" t="e">
        <f>IF(#REF!=0,"",#REF!)</f>
        <v>#REF!</v>
      </c>
      <c r="C16" t="e">
        <f>IF(B16="",NA(),IFERROR(INDEX(#REF!,$A16,C$6),NA()))</f>
        <v>#REF!</v>
      </c>
      <c r="D16" t="e">
        <f>IF(B16="",NA(),IFERROR(INDEX(#REF!,$A16,D$6),NA()))</f>
        <v>#REF!</v>
      </c>
      <c r="E16" t="e">
        <f>IF(B16="",NA(),IFERROR(INDEX(#REF!,$A16,E$6),NA()))</f>
        <v>#REF!</v>
      </c>
      <c r="F16" t="e">
        <f>IF(B16="",NA(),IFERROR(INDEX(#REF!,$A16,F$6),NA()))</f>
        <v>#REF!</v>
      </c>
      <c r="G16" t="e">
        <f>IF(B16="",NA(),IFERROR(INDEX(#REF!,$A16,G$6),NA()))</f>
        <v>#REF!</v>
      </c>
    </row>
    <row r="17" spans="1:7" ht="19.7" customHeight="1">
      <c r="A17">
        <f>ROWS($B$15:B17)</f>
        <v>3</v>
      </c>
      <c r="B17" t="e">
        <f>IF(#REF!=0,"",#REF!)</f>
        <v>#REF!</v>
      </c>
      <c r="C17" t="e">
        <f>IF(B17="",NA(),IFERROR(INDEX(#REF!,$A17,C$6),NA()))</f>
        <v>#REF!</v>
      </c>
      <c r="D17" t="e">
        <f>IF(B17="",NA(),IFERROR(INDEX(#REF!,$A17,D$6),NA()))</f>
        <v>#REF!</v>
      </c>
      <c r="E17" t="e">
        <f>IF(B17="",NA(),IFERROR(INDEX(#REF!,$A17,E$6),NA()))</f>
        <v>#REF!</v>
      </c>
      <c r="F17" t="e">
        <f>IF(B17="",NA(),IFERROR(INDEX(#REF!,$A17,F$6),NA()))</f>
        <v>#REF!</v>
      </c>
      <c r="G17" t="e">
        <f>IF(B17="",NA(),IFERROR(INDEX(#REF!,$A17,G$6),NA()))</f>
        <v>#REF!</v>
      </c>
    </row>
    <row r="18" spans="1:7" ht="19.7" customHeight="1">
      <c r="A18">
        <f>ROWS($B$15:B18)</f>
        <v>4</v>
      </c>
      <c r="B18" t="e">
        <f>IF(#REF!=0,"",#REF!)</f>
        <v>#REF!</v>
      </c>
      <c r="C18" t="e">
        <f>IF(B18="",NA(),IFERROR(INDEX(#REF!,$A18,C$6),NA()))</f>
        <v>#REF!</v>
      </c>
      <c r="D18" t="e">
        <f>IF(B18="",NA(),IFERROR(INDEX(#REF!,$A18,D$6),NA()))</f>
        <v>#REF!</v>
      </c>
      <c r="E18" t="e">
        <f>IF(B18="",NA(),IFERROR(INDEX(#REF!,$A18,E$6),NA()))</f>
        <v>#REF!</v>
      </c>
      <c r="F18" t="e">
        <f>IF(B18="",NA(),IFERROR(INDEX(#REF!,$A18,F$6),NA()))</f>
        <v>#REF!</v>
      </c>
      <c r="G18" t="e">
        <f>IF(B18="",NA(),IFERROR(INDEX(#REF!,$A18,G$6),NA()))</f>
        <v>#REF!</v>
      </c>
    </row>
    <row r="19" spans="1:7" ht="19.7" customHeight="1">
      <c r="A19">
        <f>ROWS($B$15:B19)</f>
        <v>5</v>
      </c>
      <c r="B19" t="e">
        <f>IF(#REF!=0,"",#REF!)</f>
        <v>#REF!</v>
      </c>
      <c r="C19" t="e">
        <f>IF(B19="",NA(),IFERROR(INDEX(#REF!,$A19,C$6),NA()))</f>
        <v>#REF!</v>
      </c>
      <c r="D19" t="e">
        <f>IF(B19="",NA(),IFERROR(INDEX(#REF!,$A19,D$6),NA()))</f>
        <v>#REF!</v>
      </c>
      <c r="E19" t="e">
        <f>IF(B19="",NA(),IFERROR(INDEX(#REF!,$A19,E$6),NA()))</f>
        <v>#REF!</v>
      </c>
      <c r="F19" t="e">
        <f>IF(B19="",NA(),IFERROR(INDEX(#REF!,$A19,F$6),NA()))</f>
        <v>#REF!</v>
      </c>
      <c r="G19" t="e">
        <f>IF(B19="",NA(),IFERROR(INDEX(#REF!,$A19,G$6),NA()))</f>
        <v>#REF!</v>
      </c>
    </row>
    <row r="20" spans="1:7" ht="19.7" customHeight="1">
      <c r="A20">
        <f>ROWS($B$15:B20)</f>
        <v>6</v>
      </c>
      <c r="B20" t="e">
        <f>IF(#REF!=0,"",#REF!)</f>
        <v>#REF!</v>
      </c>
      <c r="C20" t="e">
        <f>IF(B20="",NA(),IFERROR(INDEX(#REF!,$A20,C$6),NA()))</f>
        <v>#REF!</v>
      </c>
      <c r="D20" t="e">
        <f>IF(B20="",NA(),IFERROR(INDEX(#REF!,$A20,D$6),NA()))</f>
        <v>#REF!</v>
      </c>
      <c r="E20" t="e">
        <f>IF(B20="",NA(),IFERROR(INDEX(#REF!,$A20,E$6),NA()))</f>
        <v>#REF!</v>
      </c>
      <c r="F20" t="e">
        <f>IF(B20="",NA(),IFERROR(INDEX(#REF!,$A20,F$6),NA()))</f>
        <v>#REF!</v>
      </c>
      <c r="G20" t="e">
        <f>IF(B20="",NA(),IFERROR(INDEX(#REF!,$A20,G$6),NA()))</f>
        <v>#REF!</v>
      </c>
    </row>
    <row r="21" spans="1:7" ht="19.7" customHeight="1">
      <c r="A21">
        <f>ROWS($B$15:B21)</f>
        <v>7</v>
      </c>
      <c r="B21" t="e">
        <f>IF(#REF!=0,"",#REF!)</f>
        <v>#REF!</v>
      </c>
      <c r="C21" t="e">
        <f>IF(B21="",NA(),IFERROR(INDEX(#REF!,$A21,C$6),NA()))</f>
        <v>#REF!</v>
      </c>
      <c r="D21" t="e">
        <f>IF(B21="",NA(),IFERROR(INDEX(#REF!,$A21,D$6),NA()))</f>
        <v>#REF!</v>
      </c>
      <c r="E21" t="e">
        <f>IF(B21="",NA(),IFERROR(INDEX(#REF!,$A21,E$6),NA()))</f>
        <v>#REF!</v>
      </c>
      <c r="F21" t="e">
        <f>IF(B21="",NA(),IFERROR(INDEX(#REF!,$A21,F$6),NA()))</f>
        <v>#REF!</v>
      </c>
      <c r="G21" t="e">
        <f>IF(B21="",NA(),IFERROR(INDEX(#REF!,$A21,G$6),NA()))</f>
        <v>#REF!</v>
      </c>
    </row>
    <row r="22" spans="1:7" ht="19.7" customHeight="1">
      <c r="A22">
        <f>ROWS($B$15:B22)</f>
        <v>8</v>
      </c>
      <c r="B22" t="e">
        <f>IF(#REF!=0,"",#REF!)</f>
        <v>#REF!</v>
      </c>
      <c r="C22" t="e">
        <f>IF(B22="",NA(),IFERROR(INDEX(#REF!,$A22,C$6),NA()))</f>
        <v>#REF!</v>
      </c>
      <c r="D22" t="e">
        <f>IF(B22="",NA(),IFERROR(INDEX(#REF!,$A22,D$6),NA()))</f>
        <v>#REF!</v>
      </c>
      <c r="E22" t="e">
        <f>IF(B22="",NA(),IFERROR(INDEX(#REF!,$A22,E$6),NA()))</f>
        <v>#REF!</v>
      </c>
      <c r="F22" t="e">
        <f>IF(B22="",NA(),IFERROR(INDEX(#REF!,$A22,F$6),NA()))</f>
        <v>#REF!</v>
      </c>
      <c r="G22" t="e">
        <f>IF(B22="",NA(),IFERROR(INDEX(#REF!,$A22,G$6),NA()))</f>
        <v>#REF!</v>
      </c>
    </row>
    <row r="23" spans="1:7" ht="19.7" customHeight="1">
      <c r="A23">
        <f>ROWS($B$15:B23)</f>
        <v>9</v>
      </c>
      <c r="B23" t="e">
        <f>IF(#REF!=0,"",#REF!)</f>
        <v>#REF!</v>
      </c>
      <c r="C23" t="e">
        <f>IF(B23="",NA(),IFERROR(INDEX(#REF!,$A23,C$6),NA()))</f>
        <v>#REF!</v>
      </c>
      <c r="D23" t="e">
        <f>IF(B23="",NA(),IFERROR(INDEX(#REF!,$A23,D$6),NA()))</f>
        <v>#REF!</v>
      </c>
      <c r="E23" t="e">
        <f>IF(B23="",NA(),IFERROR(INDEX(#REF!,$A23,E$6),NA()))</f>
        <v>#REF!</v>
      </c>
      <c r="F23" t="e">
        <f>IF(B23="",NA(),IFERROR(INDEX(#REF!,$A23,F$6),NA()))</f>
        <v>#REF!</v>
      </c>
      <c r="G23" t="e">
        <f>IF(B23="",NA(),IFERROR(INDEX(#REF!,$A23,G$6),NA()))</f>
        <v>#REF!</v>
      </c>
    </row>
    <row r="24" spans="1:7" ht="19.7" customHeight="1">
      <c r="A24">
        <f>ROWS($B$15:B24)</f>
        <v>10</v>
      </c>
      <c r="B24" t="e">
        <f>IF(#REF!=0,"",#REF!)</f>
        <v>#REF!</v>
      </c>
      <c r="C24" t="e">
        <f>IF(B24="",NA(),IFERROR(INDEX(#REF!,$A24,C$6),NA()))</f>
        <v>#REF!</v>
      </c>
      <c r="D24" t="e">
        <f>IF(B24="",NA(),IFERROR(INDEX(#REF!,$A24,D$6),NA()))</f>
        <v>#REF!</v>
      </c>
      <c r="E24" t="e">
        <f>IF(B24="",NA(),IFERROR(INDEX(#REF!,$A24,E$6),NA()))</f>
        <v>#REF!</v>
      </c>
      <c r="F24" t="e">
        <f>IF(B24="",NA(),IFERROR(INDEX(#REF!,$A24,F$6),NA()))</f>
        <v>#REF!</v>
      </c>
      <c r="G24" t="e">
        <f>IF(B24="",NA(),IFERROR(INDEX(#REF!,$A24,G$6),NA()))</f>
        <v>#REF!</v>
      </c>
    </row>
    <row r="25" spans="1:7" ht="19.7" customHeight="1">
      <c r="A25">
        <f>ROWS($B$15:B25)</f>
        <v>11</v>
      </c>
      <c r="B25" t="e">
        <f>IF(#REF!=0,"",#REF!)</f>
        <v>#REF!</v>
      </c>
      <c r="C25" t="e">
        <f>IF(B25="",NA(),IFERROR(INDEX(#REF!,$A25,C$6),NA()))</f>
        <v>#REF!</v>
      </c>
      <c r="D25" t="e">
        <f>IF(B25="",NA(),IFERROR(INDEX(#REF!,$A25,D$6),NA()))</f>
        <v>#REF!</v>
      </c>
      <c r="E25" t="e">
        <f>IF(B25="",NA(),IFERROR(INDEX(#REF!,$A25,E$6),NA()))</f>
        <v>#REF!</v>
      </c>
      <c r="F25" t="e">
        <f>IF(B25="",NA(),IFERROR(INDEX(#REF!,$A25,F$6),NA()))</f>
        <v>#REF!</v>
      </c>
      <c r="G25" t="e">
        <f>IF(B25="",NA(),IFERROR(INDEX(#REF!,$A25,G$6),NA()))</f>
        <v>#REF!</v>
      </c>
    </row>
    <row r="26" spans="1:7" ht="19.7" customHeight="1">
      <c r="A26">
        <f>ROWS($B$15:B26)</f>
        <v>12</v>
      </c>
      <c r="B26" t="e">
        <f>IF(#REF!=0,"",#REF!)</f>
        <v>#REF!</v>
      </c>
      <c r="C26" t="e">
        <f>IF(B26="",NA(),IFERROR(INDEX(#REF!,$A26,C$6),NA()))</f>
        <v>#REF!</v>
      </c>
      <c r="D26" t="e">
        <f>IF(B26="",NA(),IFERROR(INDEX(#REF!,$A26,D$6),NA()))</f>
        <v>#REF!</v>
      </c>
      <c r="E26" t="e">
        <f>IF(B26="",NA(),IFERROR(INDEX(#REF!,$A26,E$6),NA()))</f>
        <v>#REF!</v>
      </c>
      <c r="F26" t="e">
        <f>IF(B26="",NA(),IFERROR(INDEX(#REF!,$A26,F$6),NA()))</f>
        <v>#REF!</v>
      </c>
      <c r="G26" t="e">
        <f>IF(B26="",NA(),IFERROR(INDEX(#REF!,$A26,G$6),NA()))</f>
        <v>#REF!</v>
      </c>
    </row>
    <row r="27" spans="1:7" ht="19.7" customHeight="1">
      <c r="A27">
        <f>ROWS($B$15:B27)</f>
        <v>13</v>
      </c>
      <c r="B27" t="e">
        <f>IF(#REF!=0,"",#REF!)</f>
        <v>#REF!</v>
      </c>
      <c r="C27" t="e">
        <f>IF(B27="",NA(),IFERROR(INDEX(#REF!,$A27,C$6),NA()))</f>
        <v>#REF!</v>
      </c>
      <c r="D27" t="e">
        <f>IF(B27="",NA(),IFERROR(INDEX(#REF!,$A27,D$6),NA()))</f>
        <v>#REF!</v>
      </c>
      <c r="E27" t="e">
        <f>IF(B27="",NA(),IFERROR(INDEX(#REF!,$A27,E$6),NA()))</f>
        <v>#REF!</v>
      </c>
      <c r="F27" t="e">
        <f>IF(B27="",NA(),IFERROR(INDEX(#REF!,$A27,F$6),NA()))</f>
        <v>#REF!</v>
      </c>
      <c r="G27" t="e">
        <f>IF(B27="",NA(),IFERROR(INDEX(#REF!,$A27,G$6),NA()))</f>
        <v>#REF!</v>
      </c>
    </row>
    <row r="28" spans="1:7" ht="19.7" customHeight="1">
      <c r="A28">
        <f>ROWS($B$15:B28)</f>
        <v>14</v>
      </c>
      <c r="B28" t="e">
        <f>IF(#REF!=0,"",#REF!)</f>
        <v>#REF!</v>
      </c>
      <c r="C28" t="e">
        <f>IF(B28="",NA(),IFERROR(INDEX(#REF!,$A28,C$6),NA()))</f>
        <v>#REF!</v>
      </c>
      <c r="D28" t="e">
        <f>IF(B28="",NA(),IFERROR(INDEX(#REF!,$A28,D$6),NA()))</f>
        <v>#REF!</v>
      </c>
      <c r="E28" t="e">
        <f>IF(B28="",NA(),IFERROR(INDEX(#REF!,$A28,E$6),NA()))</f>
        <v>#REF!</v>
      </c>
      <c r="F28" t="e">
        <f>IF(B28="",NA(),IFERROR(INDEX(#REF!,$A28,F$6),NA()))</f>
        <v>#REF!</v>
      </c>
      <c r="G28" t="e">
        <f>IF(B28="",NA(),IFERROR(INDEX(#REF!,$A28,G$6),NA()))</f>
        <v>#REF!</v>
      </c>
    </row>
    <row r="29" spans="1:7" ht="19.7" customHeight="1">
      <c r="A29">
        <f>ROWS($B$15:B29)</f>
        <v>15</v>
      </c>
      <c r="B29" t="e">
        <f>IF(#REF!=0,"",#REF!)</f>
        <v>#REF!</v>
      </c>
      <c r="C29" t="e">
        <f>IF(B29="",NA(),IFERROR(INDEX(#REF!,$A29,C$6),NA()))</f>
        <v>#REF!</v>
      </c>
      <c r="D29" t="e">
        <f>IF(B29="",NA(),IFERROR(INDEX(#REF!,$A29,D$6),NA()))</f>
        <v>#REF!</v>
      </c>
      <c r="E29" t="e">
        <f>IF(B29="",NA(),IFERROR(INDEX(#REF!,$A29,E$6),NA()))</f>
        <v>#REF!</v>
      </c>
      <c r="F29" t="e">
        <f>IF(B29="",NA(),IFERROR(INDEX(#REF!,$A29,F$6),NA()))</f>
        <v>#REF!</v>
      </c>
      <c r="G29" t="e">
        <f>IF(B29="",NA(),IFERROR(INDEX(#REF!,$A29,G$6),NA()))</f>
        <v>#REF!</v>
      </c>
    </row>
    <row r="30" spans="1:7" ht="19.7" customHeight="1">
      <c r="A30">
        <f>ROWS($B$15:B30)</f>
        <v>16</v>
      </c>
      <c r="B30" t="e">
        <f>IF(#REF!=0,"",#REF!)</f>
        <v>#REF!</v>
      </c>
      <c r="C30" t="e">
        <f>IF(B30="",NA(),IFERROR(INDEX(#REF!,$A30,C$6),NA()))</f>
        <v>#REF!</v>
      </c>
      <c r="D30" t="e">
        <f>IF(B30="",NA(),IFERROR(INDEX(#REF!,$A30,D$6),NA()))</f>
        <v>#REF!</v>
      </c>
      <c r="E30" t="e">
        <f>IF(B30="",NA(),IFERROR(INDEX(#REF!,$A30,E$6),NA()))</f>
        <v>#REF!</v>
      </c>
      <c r="F30" t="e">
        <f>IF(B30="",NA(),IFERROR(INDEX(#REF!,$A30,F$6),NA()))</f>
        <v>#REF!</v>
      </c>
      <c r="G30" t="e">
        <f>IF(B30="",NA(),IFERROR(INDEX(#REF!,$A30,G$6),NA()))</f>
        <v>#REF!</v>
      </c>
    </row>
    <row r="31" spans="1:7" ht="19.7" customHeight="1">
      <c r="A31">
        <f>ROWS($B$15:B31)</f>
        <v>17</v>
      </c>
      <c r="B31" t="e">
        <f>IF(#REF!=0,"",#REF!)</f>
        <v>#REF!</v>
      </c>
      <c r="C31" t="e">
        <f>IF(B31="",NA(),IFERROR(INDEX(#REF!,$A31,C$6),NA()))</f>
        <v>#REF!</v>
      </c>
      <c r="D31" t="e">
        <f>IF(B31="",NA(),IFERROR(INDEX(#REF!,$A31,D$6),NA()))</f>
        <v>#REF!</v>
      </c>
      <c r="E31" t="e">
        <f>IF(B31="",NA(),IFERROR(INDEX(#REF!,$A31,E$6),NA()))</f>
        <v>#REF!</v>
      </c>
      <c r="F31" t="e">
        <f>IF(B31="",NA(),IFERROR(INDEX(#REF!,$A31,F$6),NA()))</f>
        <v>#REF!</v>
      </c>
      <c r="G31" t="e">
        <f>IF(B31="",NA(),IFERROR(INDEX(#REF!,$A31,G$6),NA()))</f>
        <v>#REF!</v>
      </c>
    </row>
    <row r="32" spans="1:7" ht="19.7" customHeight="1">
      <c r="A32">
        <f>ROWS($B$15:B32)</f>
        <v>18</v>
      </c>
      <c r="B32" t="e">
        <f>IF(#REF!=0,"",#REF!)</f>
        <v>#REF!</v>
      </c>
      <c r="C32" t="e">
        <f>IF(B32="",NA(),IFERROR(INDEX(#REF!,$A32,C$6),NA()))</f>
        <v>#REF!</v>
      </c>
      <c r="D32" t="e">
        <f>IF(B32="",NA(),IFERROR(INDEX(#REF!,$A32,D$6),NA()))</f>
        <v>#REF!</v>
      </c>
      <c r="E32" t="e">
        <f>IF(B32="",NA(),IFERROR(INDEX(#REF!,$A32,E$6),NA()))</f>
        <v>#REF!</v>
      </c>
      <c r="F32" t="e">
        <f>IF(B32="",NA(),IFERROR(INDEX(#REF!,$A32,F$6),NA()))</f>
        <v>#REF!</v>
      </c>
      <c r="G32" t="e">
        <f>IF(B32="",NA(),IFERROR(INDEX(#REF!,$A32,G$6),NA()))</f>
        <v>#REF!</v>
      </c>
    </row>
    <row r="33" spans="1:7" ht="19.7" customHeight="1">
      <c r="A33">
        <f>ROWS($B$15:B33)</f>
        <v>19</v>
      </c>
      <c r="B33" t="e">
        <f>IF(#REF!=0,"",#REF!)</f>
        <v>#REF!</v>
      </c>
      <c r="C33" t="e">
        <f>IF(B33="",NA(),IFERROR(INDEX(#REF!,$A33,C$6),NA()))</f>
        <v>#REF!</v>
      </c>
      <c r="D33" t="e">
        <f>IF(B33="",NA(),IFERROR(INDEX(#REF!,$A33,D$6),NA()))</f>
        <v>#REF!</v>
      </c>
      <c r="E33" t="e">
        <f>IF(B33="",NA(),IFERROR(INDEX(#REF!,$A33,E$6),NA()))</f>
        <v>#REF!</v>
      </c>
      <c r="F33" t="e">
        <f>IF(B33="",NA(),IFERROR(INDEX(#REF!,$A33,F$6),NA()))</f>
        <v>#REF!</v>
      </c>
      <c r="G33" t="e">
        <f>IF(B33="",NA(),IFERROR(INDEX(#REF!,$A33,G$6),NA()))</f>
        <v>#REF!</v>
      </c>
    </row>
    <row r="34" spans="1:7" ht="19.7" customHeight="1">
      <c r="A34">
        <f>ROWS($B$15:B34)</f>
        <v>20</v>
      </c>
      <c r="B34" t="e">
        <f>IF(#REF!=0,"",#REF!)</f>
        <v>#REF!</v>
      </c>
      <c r="C34" t="e">
        <f>IF(B34="",NA(),IFERROR(INDEX(#REF!,$A34,C$6),NA()))</f>
        <v>#REF!</v>
      </c>
      <c r="D34" t="e">
        <f>IF(B34="",NA(),IFERROR(INDEX(#REF!,$A34,D$6),NA()))</f>
        <v>#REF!</v>
      </c>
      <c r="E34" t="e">
        <f>IF(B34="",NA(),IFERROR(INDEX(#REF!,$A34,E$6),NA()))</f>
        <v>#REF!</v>
      </c>
      <c r="F34" t="e">
        <f>IF(B34="",NA(),IFERROR(INDEX(#REF!,$A34,F$6),NA()))</f>
        <v>#REF!</v>
      </c>
      <c r="G34" t="e">
        <f>IF(B34="",NA(),IFERROR(INDEX(#REF!,$A34,G$6),NA()))</f>
        <v>#REF!</v>
      </c>
    </row>
    <row r="35" spans="1:7" ht="19.7" customHeight="1">
      <c r="A35">
        <f>ROWS($B$15:B35)</f>
        <v>21</v>
      </c>
      <c r="B35" t="e">
        <f>IF(#REF!=0,"",#REF!)</f>
        <v>#REF!</v>
      </c>
      <c r="C35" t="e">
        <f>IF(B35="",NA(),IFERROR(INDEX(#REF!,$A35,C$6),NA()))</f>
        <v>#REF!</v>
      </c>
      <c r="D35" t="e">
        <f>IF(B35="",NA(),IFERROR(INDEX(#REF!,$A35,D$6),NA()))</f>
        <v>#REF!</v>
      </c>
      <c r="E35" t="e">
        <f>IF(B35="",NA(),IFERROR(INDEX(#REF!,$A35,E$6),NA()))</f>
        <v>#REF!</v>
      </c>
      <c r="F35" t="e">
        <f>IF(B35="",NA(),IFERROR(INDEX(#REF!,$A35,F$6),NA()))</f>
        <v>#REF!</v>
      </c>
      <c r="G35" t="e">
        <f>IF(B35="",NA(),IFERROR(INDEX(#REF!,$A35,G$6),NA()))</f>
        <v>#REF!</v>
      </c>
    </row>
    <row r="36" spans="1:7" ht="19.7" customHeight="1">
      <c r="A36">
        <f>ROWS($B$15:B36)</f>
        <v>22</v>
      </c>
      <c r="B36" t="e">
        <f>IF(#REF!=0,"",#REF!)</f>
        <v>#REF!</v>
      </c>
      <c r="C36" t="e">
        <f>IF(B36="",NA(),IFERROR(INDEX(#REF!,$A36,C$6),NA()))</f>
        <v>#REF!</v>
      </c>
      <c r="D36" t="e">
        <f>IF(B36="",NA(),IFERROR(INDEX(#REF!,$A36,D$6),NA()))</f>
        <v>#REF!</v>
      </c>
      <c r="E36" t="e">
        <f>IF(B36="",NA(),IFERROR(INDEX(#REF!,$A36,E$6),NA()))</f>
        <v>#REF!</v>
      </c>
      <c r="F36" t="e">
        <f>IF(B36="",NA(),IFERROR(INDEX(#REF!,$A36,F$6),NA()))</f>
        <v>#REF!</v>
      </c>
      <c r="G36" t="e">
        <f>IF(B36="",NA(),IFERROR(INDEX(#REF!,$A36,G$6),NA()))</f>
        <v>#REF!</v>
      </c>
    </row>
    <row r="37" spans="1:7" ht="19.7" customHeight="1">
      <c r="A37">
        <f>ROWS($B$15:B37)</f>
        <v>23</v>
      </c>
      <c r="B37" t="e">
        <f>IF(#REF!=0,"",#REF!)</f>
        <v>#REF!</v>
      </c>
      <c r="C37" t="e">
        <f>IF(B37="",NA(),IFERROR(INDEX(#REF!,$A37,C$6),NA()))</f>
        <v>#REF!</v>
      </c>
      <c r="D37" t="e">
        <f>IF(B37="",NA(),IFERROR(INDEX(#REF!,$A37,D$6),NA()))</f>
        <v>#REF!</v>
      </c>
      <c r="E37" t="e">
        <f>IF(B37="",NA(),IFERROR(INDEX(#REF!,$A37,E$6),NA()))</f>
        <v>#REF!</v>
      </c>
      <c r="F37" t="e">
        <f>IF(B37="",NA(),IFERROR(INDEX(#REF!,$A37,F$6),NA()))</f>
        <v>#REF!</v>
      </c>
      <c r="G37" t="e">
        <f>IF(B37="",NA(),IFERROR(INDEX(#REF!,$A37,G$6),NA()))</f>
        <v>#REF!</v>
      </c>
    </row>
    <row r="38" spans="1:7" ht="19.7" customHeight="1">
      <c r="A38">
        <f>ROWS($B$15:B38)</f>
        <v>24</v>
      </c>
      <c r="B38" t="e">
        <f>IF(#REF!=0,"",#REF!)</f>
        <v>#REF!</v>
      </c>
      <c r="C38" t="e">
        <f>IF(B38="",NA(),IFERROR(INDEX(#REF!,$A38,C$6),NA()))</f>
        <v>#REF!</v>
      </c>
      <c r="D38" t="e">
        <f>IF(B38="",NA(),IFERROR(INDEX(#REF!,$A38,D$6),NA()))</f>
        <v>#REF!</v>
      </c>
      <c r="E38" t="e">
        <f>IF(B38="",NA(),IFERROR(INDEX(#REF!,$A38,E$6),NA()))</f>
        <v>#REF!</v>
      </c>
      <c r="F38" t="e">
        <f>IF(B38="",NA(),IFERROR(INDEX(#REF!,$A38,F$6),NA()))</f>
        <v>#REF!</v>
      </c>
      <c r="G38" t="e">
        <f>IF(B38="",NA(),IFERROR(INDEX(#REF!,$A38,G$6),NA()))</f>
        <v>#REF!</v>
      </c>
    </row>
    <row r="39" spans="1:7" ht="19.7" customHeight="1">
      <c r="A39">
        <f>ROWS($B$15:B39)</f>
        <v>25</v>
      </c>
      <c r="B39" t="e">
        <f>IF(#REF!=0,"",#REF!)</f>
        <v>#REF!</v>
      </c>
      <c r="C39" t="e">
        <f>IF(B39="",NA(),IFERROR(INDEX(#REF!,$A39,C$6),NA()))</f>
        <v>#REF!</v>
      </c>
      <c r="D39" t="e">
        <f>IF(B39="",NA(),IFERROR(INDEX(#REF!,$A39,D$6),NA()))</f>
        <v>#REF!</v>
      </c>
      <c r="E39" t="e">
        <f>IF(B39="",NA(),IFERROR(INDEX(#REF!,$A39,E$6),NA()))</f>
        <v>#REF!</v>
      </c>
      <c r="F39" t="e">
        <f>IF(B39="",NA(),IFERROR(INDEX(#REF!,$A39,F$6),NA()))</f>
        <v>#REF!</v>
      </c>
      <c r="G39" t="e">
        <f>IF(B39="",NA(),IFERROR(INDEX(#REF!,$A39,G$6),NA()))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6BAE597682854A9F515E5F8B6C5DC9" ma:contentTypeVersion="12" ma:contentTypeDescription="Create a new document." ma:contentTypeScope="" ma:versionID="d74a3a1bf6c04c24cdfdb7e7ca9554ee">
  <xsd:schema xmlns:xsd="http://www.w3.org/2001/XMLSchema" xmlns:xs="http://www.w3.org/2001/XMLSchema" xmlns:p="http://schemas.microsoft.com/office/2006/metadata/properties" xmlns:ns2="797d131d-ddbf-43b9-ba00-789a1b7b8d57" xmlns:ns3="87431a14-9509-421e-9dc7-459f2119f28d" targetNamespace="http://schemas.microsoft.com/office/2006/metadata/properties" ma:root="true" ma:fieldsID="7f9865703567f5204178fe4a30ba7b52" ns2:_="" ns3:_="">
    <xsd:import namespace="797d131d-ddbf-43b9-ba00-789a1b7b8d57"/>
    <xsd:import namespace="87431a14-9509-421e-9dc7-459f2119f2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d131d-ddbf-43b9-ba00-789a1b7b8d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31a14-9509-421e-9dc7-459f2119f28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1B7B3-9A79-431D-B335-6D8C35C6DEBE}">
  <ds:schemaRefs>
    <ds:schemaRef ds:uri="http://purl.org/dc/terms/"/>
    <ds:schemaRef ds:uri="http://schemas.openxmlformats.org/package/2006/metadata/core-properties"/>
    <ds:schemaRef ds:uri="797d131d-ddbf-43b9-ba00-789a1b7b8d5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7431a14-9509-421e-9dc7-459f2119f28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26B984-9F0C-445A-BB09-2B7C0B948C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C6594-6E13-4B69-854D-27A8C60C1B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7d131d-ddbf-43b9-ba00-789a1b7b8d57"/>
    <ds:schemaRef ds:uri="87431a14-9509-421e-9dc7-459f2119f2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Silicon Material Data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Procopi Constantinou</dc:creator>
  <cp:keywords/>
  <dc:description/>
  <cp:lastModifiedBy>Procopi Constantinou</cp:lastModifiedBy>
  <cp:revision/>
  <dcterms:created xsi:type="dcterms:W3CDTF">2012-09-25T18:06:39Z</dcterms:created>
  <dcterms:modified xsi:type="dcterms:W3CDTF">2022-09-06T16:08:17Z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TF10000046</vt:lpwstr>
  </property>
  <property fmtid="{D5CDD505-2E9C-101B-9397-08002B2CF9AE}" pid="3" name="ContentTypeId">
    <vt:lpwstr>0x010100B76BAE597682854A9F515E5F8B6C5DC9</vt:lpwstr>
  </property>
</Properties>
</file>