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<sst xmlns="http://schemas.openxmlformats.org/spreadsheetml/2006/main" uniqueCount="18" count="18">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</sst>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Sunday, 05 Apr 2020 21:15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H34*100</f>
        <v>491399.99999628682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H35*100</f>
        <v>527599.99999602628</v>
      </c>
      <c r="H35">
        <f>H34+C35</f>
        <v>5275.9999999602624</v>
      </c>
      <c r="I35">
        <v>5276</v>
      </c>
      <c r="J35" t="inlineStr">
        <is>
          <t>*308850*</t>
        </is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T35" t="inlineStr">
        <is>
          <t>UPDATED - finished this line's entry and won't require further update.</t>
        </is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AZ35" t="inlineStr">
        <is>
          <t>CORRECT - no errors seen.  Ready for permanent record.</t>
        </is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H36*100</f>
        <v>567499.99999571464</v>
      </c>
      <c r="H36">
        <f>H35+C36</f>
        <v>5674.9999999571464</v>
      </c>
      <c r="I36">
        <v>5675</v>
      </c>
      <c r="J36" s="1"/>
      <c r="K36">
        <f>M36+Q36+U36+Y36+AC36+AG36+AK36+AO36+AS36</f>
        <v>5675</v>
      </c>
      <c r="L36" t="inlineStr">
        <is>
          <t>NEW:</t>
        </is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T36" t="inlineStr">
        <is>
          <t>PROPOSED - open to proposal now - subject to revision.</t>
        </is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393.73813216543499</v>
      </c>
      <c r="D37">
        <f>D36/1.0900000000000001</f>
        <v>0.069381168664036694</v>
      </c>
      <c r="E37" t="s">
        <v>12</v>
      </c>
      <c r="F37" t="inlineStr">
        <is>
          <t>day two</t>
        </is>
      </c>
      <c r="G37" s="2">
        <f>H37*100</f>
        <v>606873.81321225816</v>
      </c>
      <c r="H37">
        <f>H36+C37</f>
        <v>6068.7381321225812</v>
      </c>
      <c r="J37" s="1"/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386.2900402960255</v>
      </c>
      <c r="D38">
        <f>D37/1.0900000000000001</f>
        <v>0.063652448315629995</v>
      </c>
      <c r="E38" t="s">
        <v>13</v>
      </c>
      <c r="F38" t="inlineStr">
        <is>
          <t>day three</t>
        </is>
      </c>
      <c r="G38" s="2">
        <f>H38*100</f>
        <v>645502.81724186067</v>
      </c>
      <c r="H38">
        <f>H37+C38</f>
        <v>6455.028172418607</v>
      </c>
      <c r="J38" s="1"/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376.95261203744121</v>
      </c>
      <c r="D39">
        <f>D38/1.0900000000000001</f>
        <v>0.058396741573972469</v>
      </c>
      <c r="E39" t="s">
        <v>14</v>
      </c>
      <c r="F39" t="inlineStr">
        <is>
          <t>day four</t>
        </is>
      </c>
      <c r="G39" s="2">
        <f>H39*100</f>
        <v>683198.07844560477</v>
      </c>
      <c r="H39">
        <f>H38+C39</f>
        <v>6831.9807844560482</v>
      </c>
      <c r="J39" t="inlineStr">
        <is>
          <t>*preliminary*</t>
        </is>
      </c>
      <c r="K39" t="inlineStr">
        <is>
          <t>TODAY:</t>
        </is>
      </c>
      <c r="M39" s="6">
        <f>(M36/M35)-1</f>
        <v>0.082417582417582347</v>
      </c>
      <c r="N39" s="6">
        <f>(N36/N35)-1</f>
        <v>0</v>
      </c>
      <c r="O39" s="6">
        <f>(O36/O35)-1</f>
        <v>0.19999999999999996</v>
      </c>
      <c r="P39" s="4"/>
      <c r="Q39" s="6">
        <f>(Q36/Q35)-1</f>
        <v>0.034435261707989051</v>
      </c>
      <c r="R39" s="6">
        <f>(R36/R35)-1</f>
        <v>0.027173913043478271</v>
      </c>
      <c r="S39" s="6">
        <f>(S36/S35)-1</f>
        <v>0.11538461538461542</v>
      </c>
      <c r="T39" s="4"/>
      <c r="U39" s="6">
        <f>(U36/U35)-1</f>
        <v>0.134765625</v>
      </c>
      <c r="V39" s="6">
        <f>(V36/V35)-1</f>
        <v>0.14814814814814814</v>
      </c>
      <c r="W39" s="6">
        <f>(W36/W35)-1</f>
        <v>0.24137931034482762</v>
      </c>
      <c r="X39" s="4"/>
      <c r="Y39" s="6">
        <f>(Y36/Y35)-1</f>
        <v>0.080028328611898125</v>
      </c>
      <c r="Z39" s="6">
        <f>(Z36/Z35)-1</f>
        <v>0.11789473684210527</v>
      </c>
      <c r="AA39" s="6">
        <f>(AA36/AA35)-1</f>
        <v>0.11627906976744184</v>
      </c>
      <c r="AB39" s="4"/>
      <c r="AC39" s="6">
        <f>(AC36/AC35)-1</f>
        <v>0.10000000000000009</v>
      </c>
      <c r="AD39" s="6">
        <f>(AD36/AD35)-1</f>
        <v>0</v>
      </c>
      <c r="AE39" s="6">
        <f>(AE36/AE35)-1</f>
        <v>0.25</v>
      </c>
      <c r="AF39" s="4"/>
      <c r="AG39" s="6">
        <f>(AG36/AG35)-1</f>
        <v>0.032967032967033072</v>
      </c>
      <c r="AH39" s="6">
        <f>(AH36/AH35)-1</f>
        <v>0</v>
      </c>
      <c r="AI39" s="6">
        <f>(AI36/AI35)-1</f>
        <v>0.10000000000000009</v>
      </c>
      <c r="AJ39" s="4"/>
      <c r="AK39" s="6">
        <f>(AK36/AK35)-1</f>
        <v>0.032258064516129004</v>
      </c>
      <c r="AL39" s="6">
        <f>(AL36/AL35)-1</f>
        <v>0</v>
      </c>
      <c r="AM39" s="6">
        <f>(AM36/AM35)-1</f>
        <v>0</v>
      </c>
      <c r="AN39" s="4"/>
      <c r="AO39" s="6">
        <f>(AO36/AO35)-1</f>
        <v>0</v>
      </c>
      <c r="AP39" s="6">
        <f>(AP36/AP35)-1</f>
        <v>0</v>
      </c>
      <c r="AQ39" s="6">
        <f>(AQ36/AQ35)-1</f>
        <v>0.33333333333333326</v>
      </c>
      <c r="AR39" s="4"/>
      <c r="AS39" s="6">
        <f>(AS36/AS35)-1</f>
        <v>-0.078838174273858974</v>
      </c>
      <c r="AT39" s="6"/>
      <c r="AU39" s="6">
        <f>(AU36/AU35)-1</f>
        <v>0</v>
      </c>
      <c r="AV39" s="4"/>
      <c r="AW39" s="6">
        <f>(AW36/AW35)-1</f>
        <v>0.075625473843821123</v>
      </c>
      <c r="AX39" s="6">
        <f>(AX36/AX35)-1</f>
        <v>0.10551790900290414</v>
      </c>
      <c r="AY39" s="6">
        <f>(AY36/AY35)-1</f>
        <v>0.1454545454545455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366.02331771396837</v>
      </c>
      <c r="D40">
        <f>D39/1.0900000000000001</f>
        <v>0.053574992269699508</v>
      </c>
      <c r="E40" t="s">
        <v>15</v>
      </c>
      <c r="F40" t="inlineStr">
        <is>
          <t>day five</t>
        </is>
      </c>
      <c r="G40" s="2">
        <f>H40*100</f>
        <v>719800.41021700157</v>
      </c>
      <c r="H40">
        <f>H39+C40</f>
        <v>7198.0041021700163</v>
      </c>
      <c r="J40" s="1"/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353.79175608350823</v>
      </c>
      <c r="D41">
        <f>D40/1.0900000000000001</f>
        <v>0.049151369054770189</v>
      </c>
      <c r="E41" t="s">
        <v>16</v>
      </c>
      <c r="F41" t="inlineStr">
        <is>
          <t>above: moving target</t>
        </is>
      </c>
      <c r="G41" s="2">
        <f>H41*100</f>
        <v>755179.58582535246</v>
      </c>
      <c r="H41">
        <f>H40+C41</f>
        <v>7551.7958582535248</v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340.53312408743483</v>
      </c>
      <c r="D42">
        <f>D41/1.0900000000000001</f>
        <v>0.045092999132816683</v>
      </c>
      <c r="E42" t="s">
        <v>17</v>
      </c>
      <c r="F42" s="5">
        <v>43932</v>
      </c>
      <c r="G42" s="2">
        <f>H42*100</f>
        <v>789232.89823409601</v>
      </c>
      <c r="H42">
        <f>H41+C42</f>
        <v>7892.3289823409596</v>
      </c>
      <c r="K42" t="inlineStr">
        <is>
          <t>Yesterday:</t>
        </is>
      </c>
      <c r="M42" s="6">
        <v>0.050000000000000003</v>
      </c>
      <c r="N42" s="6">
        <v>0.070000000000000007</v>
      </c>
      <c r="O42" s="6">
        <v>0.25</v>
      </c>
      <c r="P42" s="6"/>
      <c r="Q42" s="6">
        <v>0.070000000000000007</v>
      </c>
      <c r="R42" s="6">
        <v>0.11</v>
      </c>
      <c r="S42" s="6">
        <v>0.44</v>
      </c>
      <c r="T42" s="6"/>
      <c r="U42" s="6">
        <v>0.14999999999999999</v>
      </c>
      <c r="V42" s="6">
        <v>0.11</v>
      </c>
      <c r="W42" s="6">
        <v>0.60999999999999999</v>
      </c>
      <c r="X42" s="6"/>
      <c r="Y42" s="6">
        <v>0.040000000000000001</v>
      </c>
      <c r="Z42" s="6">
        <v>0.16</v>
      </c>
      <c r="AA42" s="6">
        <v>0.14999999999999999</v>
      </c>
      <c r="AB42" s="6"/>
      <c r="AC42" s="6">
        <v>0.10000000000000001</v>
      </c>
      <c r="AD42" s="6">
        <v>0.57999999999999996</v>
      </c>
      <c r="AE42" s="6">
        <v>1</v>
      </c>
      <c r="AF42" s="6"/>
      <c r="AG42" s="6">
        <v>0.14999999999999999</v>
      </c>
      <c r="AH42" s="6">
        <v>0</v>
      </c>
      <c r="AI42" s="6">
        <v>0</v>
      </c>
      <c r="AJ42" s="6"/>
      <c r="AK42" s="6">
        <v>0.14999999999999999</v>
      </c>
      <c r="AL42" s="6">
        <v>0</v>
      </c>
      <c r="AM42" s="6">
        <v>0</v>
      </c>
      <c r="AN42" s="6"/>
      <c r="AO42" s="6">
        <v>0.42999999999999999</v>
      </c>
      <c r="AP42" s="6">
        <v>0.11</v>
      </c>
      <c r="AQ42" s="6">
        <v>0</v>
      </c>
      <c r="AR42" s="6"/>
      <c r="AS42" s="6">
        <v>0.11</v>
      </c>
      <c r="AT42" s="6"/>
      <c r="AU42" s="6">
        <v>0</v>
      </c>
      <c r="AV42" s="6"/>
      <c r="AW42" s="6">
        <v>0.070000000000000007</v>
      </c>
      <c r="AX42" s="6">
        <v>0.14000000000000001</v>
      </c>
      <c r="AY42" s="6">
        <v>0.26000000000000001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326.50347151982095</v>
      </c>
      <c r="D43">
        <f>D42/1.0900000000000001</f>
        <v>0.041369723975061175</v>
      </c>
      <c r="E43" t="s">
        <v>11</v>
      </c>
      <c r="F43" s="5">
        <v>43933</v>
      </c>
      <c r="G43" s="2">
        <f>H43*100</f>
        <v>821883.24538607814</v>
      </c>
      <c r="H43">
        <f>H42+C43</f>
        <v>8218.8324538607812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311.93654129678458</v>
      </c>
      <c r="D44">
        <f>D43/1.0900000000000001</f>
        <v>0.037953875206478138</v>
      </c>
      <c r="E44" t="s">
        <v>12</v>
      </c>
      <c r="F44" s="5">
        <v>43934</v>
      </c>
      <c r="G44" s="2">
        <f>H44*100</f>
        <v>853076.89951575664</v>
      </c>
      <c r="H44">
        <f>H43+C44</f>
        <v>8530.7689951575667</v>
      </c>
      <c r="J44" s="1"/>
      <c r="P44" t="inlineStr">
        <is>
          <t>older Source: https://portal.ct.gov/Coronavirus/Pages/Governors-Press-Releases</t>
        </is>
      </c>
      <c r="AQ44" s="6"/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297.04196500688369</v>
      </c>
      <c r="D45">
        <f>D44/1.0900000000000001</f>
        <v>0.034820068996768934</v>
      </c>
      <c r="E45" t="s">
        <v>13</v>
      </c>
      <c r="F45" s="5">
        <v>43935</v>
      </c>
      <c r="G45" s="2">
        <f>H45*100</f>
        <v>882781.09601644496</v>
      </c>
      <c r="H45">
        <f>H44+C45</f>
        <v>8827.8109601644501</v>
      </c>
      <c r="J45" s="1"/>
      <c r="AL45" t="inlineStr">
        <is>
          <t>any zero-to-positive int gets the 'r: +n' entry.</t>
        </is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282.00457497555885</v>
      </c>
      <c r="D46">
        <f>D45/1.0900000000000001</f>
        <v>0.031945017428228376</v>
      </c>
      <c r="E46" t="s">
        <v>14</v>
      </c>
      <c r="F46" s="5">
        <v>43936</v>
      </c>
      <c r="G46" s="2">
        <f>H46*100</f>
        <v>910981.55351400096</v>
      </c>
      <c r="H46">
        <f>H45+C46</f>
        <v>9109.8155351400092</v>
      </c>
      <c r="P46" t="inlineStr">
        <is>
          <t>recent Source: https://portal.ct.gov/-/media/Coronavirus/CTDPHCOVID19summary3312020.pdf?la=en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266.98460186971852</v>
      </c>
      <c r="D47">
        <f>D46/1.0900000000000001</f>
        <v>0.029307355438741627</v>
      </c>
      <c r="E47" t="s">
        <v>15</v>
      </c>
      <c r="F47" s="5">
        <v>43937</v>
      </c>
      <c r="G47" s="2">
        <f>H47*100</f>
        <v>937680.01370097278</v>
      </c>
      <c r="H47">
        <f>H46+C47</f>
        <v>9376.8001370097281</v>
      </c>
      <c r="I47" t="inlineStr">
        <is>
          <t>&lt;&lt; transmission under 3 percent growth (per day)</t>
        </is>
      </c>
      <c r="AL47" t="inlineStr">
        <is>
          <t>r: +3</t>
        </is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274.8092144933853</v>
      </c>
      <c r="D48">
        <f>D47</f>
        <v>0.029307355438741627</v>
      </c>
      <c r="E48" t="s">
        <v>16</v>
      </c>
      <c r="F48" s="5">
        <v>43938</v>
      </c>
      <c r="G48" s="2">
        <f>H48*100</f>
        <v>965160.93515031133</v>
      </c>
      <c r="H48">
        <f>H47+C48</f>
        <v>9651.6093515031134</v>
      </c>
      <c r="P48" t="inlineStr">
        <is>
          <t>export: $ ssconvert -T Gnumeric_stf:stf_csv thisfile.gnumeric thisfile.csv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282.86314582038432</v>
      </c>
      <c r="D49">
        <f>D48</f>
        <v>0.029307355438741627</v>
      </c>
      <c r="E49" t="s">
        <v>17</v>
      </c>
      <c r="F49" s="5">
        <v>43939</v>
      </c>
      <c r="G49" s="2">
        <f>H49*100</f>
        <v>993447.24973234965</v>
      </c>
      <c r="H49">
        <f>H48+C49</f>
        <v>9934.472497323497</v>
      </c>
      <c r="I49" t="inlineStr">
        <is>
          <t>(three percent arbitrarily chosen)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291.15311657546289</v>
      </c>
      <c r="D50">
        <f>D49</f>
        <v>0.029307355438741627</v>
      </c>
      <c r="E50" t="s">
        <v>11</v>
      </c>
      <c r="F50" s="5">
        <v>43940</v>
      </c>
      <c r="G50" s="2">
        <f>H50*100</f>
        <v>1022562.561389896</v>
      </c>
      <c r="H50">
        <f>H49+C50</f>
        <v>10225.625613898959</v>
      </c>
      <c r="I50" t="inlineStr">
        <is>
          <t>&lt;&lt;  arbitrary peak number (1 million)</t>
        </is>
      </c>
      <c r="P50" t="inlineStr">
        <is>
          <t>March 31: Hospitalization by county presented in a graphic (only?)</t>
        </is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299.68604445003734</v>
      </c>
      <c r="D51">
        <f>D50</f>
        <v>0.029307355438741627</v>
      </c>
      <c r="E51" t="s">
        <v>12</v>
      </c>
      <c r="F51" s="5">
        <v>43941</v>
      </c>
      <c r="G51" s="2">
        <f>H51*100</f>
        <v>1052531.1658348998</v>
      </c>
      <c r="H51">
        <f>H50+C51</f>
        <v>10525.311658348997</v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308.46904987476512</v>
      </c>
      <c r="D52">
        <f>D51</f>
        <v>0.029307355438741627</v>
      </c>
      <c r="E52" t="s">
        <v>13</v>
      </c>
      <c r="F52" s="5">
        <v>43942</v>
      </c>
      <c r="G52" s="2">
        <f>H52*100</f>
        <v>1083378.0708223763</v>
      </c>
      <c r="H52">
        <f>H51+C52</f>
        <v>10833.780708223763</v>
      </c>
      <c r="P52" t="inlineStr">
        <is>
          <t>31 March 23:09 UTC: many cosmetic changes, columns deleted (or added).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317.50946196129581</v>
      </c>
      <c r="D53">
        <f>D52</f>
        <v>0.029307355438741627</v>
      </c>
      <c r="E53" t="s">
        <v>14</v>
      </c>
      <c r="F53" s="5">
        <v>43943</v>
      </c>
      <c r="G53" s="2">
        <f>H53*100</f>
        <v>1115129.0170185058</v>
      </c>
      <c r="H53">
        <f>H52+C53</f>
        <v>11151.290170185059</v>
      </c>
      <c r="I53" t="inlineStr">
        <is>
          <t>Note: the 3% figure is very generous; 7.9 percent now typical (05 April)</t>
        </is>
      </c>
      <c r="P53" t="inlineStr">
        <is>
          <t>Hopefully, no major corruption of data/forumlas present after these major edits.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326.81482461815909</v>
      </c>
      <c r="D54">
        <f>D53</f>
        <v>0.029307355438741627</v>
      </c>
      <c r="E54" t="s">
        <v>15</v>
      </c>
      <c r="F54" s="5">
        <v>43944</v>
      </c>
      <c r="G54" s="2">
        <f>H54*100</f>
        <v>1147810.4994803218</v>
      </c>
      <c r="H54">
        <f>H53+C54</f>
        <v>11478.104994803218</v>
      </c>
      <c r="I54" t="inlineStr">
        <is>
          <t>Because of this, the peak will arrive sooner, not later.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336.3929028458935</v>
      </c>
      <c r="D55">
        <f>D54</f>
        <v>0.029307355438741627</v>
      </c>
      <c r="E55" t="s">
        <v>16</v>
      </c>
      <c r="F55" s="5">
        <v>43945</v>
      </c>
      <c r="G55" s="2">
        <f>H55*100</f>
        <v>1181449.7897649112</v>
      </c>
      <c r="H55">
        <f>H54+C55</f>
        <v>11814.497897649111</v>
      </c>
      <c r="P55" t="inlineStr">
        <is>
          <t>1 April: Column D now formatted as percentile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346.25168921666818</v>
      </c>
      <c r="D56">
        <f>D55</f>
        <v>0.029307355438741627</v>
      </c>
      <c r="E56" t="s">
        <v>17</v>
      </c>
      <c r="F56" s="5">
        <v>43946</v>
      </c>
      <c r="G56" s="2">
        <f>H56*100</f>
        <v>1216074.9586865779</v>
      </c>
      <c r="H56">
        <f>H55+C56</f>
        <v>12160.749586865779</v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356.3994105438058</v>
      </c>
      <c r="D57">
        <f>D56</f>
        <v>0.029307355438741627</v>
      </c>
      <c r="E57" t="s">
        <v>11</v>
      </c>
      <c r="F57" s="5">
        <v>43947</v>
      </c>
      <c r="G57" s="2">
        <f>H57*100</f>
        <v>1251714.8997409584</v>
      </c>
      <c r="H57">
        <f>H56+C57</f>
        <v>12517.148997409584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366.84453474677105</v>
      </c>
      <c r="D58">
        <f>D57</f>
        <v>0.029307355438741627</v>
      </c>
      <c r="E58" t="s">
        <v>12</v>
      </c>
      <c r="F58" s="5">
        <v>43948</v>
      </c>
      <c r="G58" s="2">
        <f>H58*100</f>
        <v>1288399.3532156355</v>
      </c>
      <c r="H58">
        <f>H57+C58</f>
        <v>12883.993532156355</v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377.5957779173545</v>
      </c>
      <c r="D59">
        <f>D58</f>
        <v>0.029307355438741627</v>
      </c>
      <c r="E59" t="s">
        <v>13</v>
      </c>
      <c r="F59" s="5">
        <v>43949</v>
      </c>
      <c r="G59" s="2">
        <f>H59*100</f>
        <v>1326158.9310073711</v>
      </c>
      <c r="H59">
        <f>H58+C59</f>
        <v>13261.58931007371</v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388.66211159294659</v>
      </c>
      <c r="D60">
        <f>D59</f>
        <v>0.029307355438741627</v>
      </c>
      <c r="E60" t="s">
        <v>14</v>
      </c>
      <c r="F60" s="5">
        <v>43950</v>
      </c>
      <c r="G60" s="2">
        <f>H60*100</f>
        <v>1365025.1421666658</v>
      </c>
      <c r="H60">
        <f>H59+C60</f>
        <v>13650.251421666657</v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400.05277024297294</v>
      </c>
      <c r="D61">
        <f>D60</f>
        <v>0.029307355438741627</v>
      </c>
      <c r="E61" t="s">
        <v>15</v>
      </c>
      <c r="F61" s="5">
        <v>43951</v>
      </c>
      <c r="G61" s="2">
        <f>H61*100</f>
        <v>1405030.419190963</v>
      </c>
      <c r="H61">
        <f>H60+C61</f>
        <v>14050.30419190963</v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411.77725897473698</v>
      </c>
      <c r="D62">
        <f>D61</f>
        <v>0.029307355438741627</v>
      </c>
      <c r="E62" t="s">
        <v>16</v>
      </c>
      <c r="F62" s="5">
        <v>43952</v>
      </c>
      <c r="G62" s="2">
        <f>H62*100</f>
        <v>1446208.1450884368</v>
      </c>
      <c r="H62">
        <f>H61+C62</f>
        <v>14462.081450884367</v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423.84536146510032</v>
      </c>
      <c r="D63">
        <f>D62</f>
        <v>0.029307355438741627</v>
      </c>
      <c r="E63" t="s">
        <v>17</v>
      </c>
      <c r="F63" s="5">
        <v>43953</v>
      </c>
      <c r="G63" s="2">
        <f>H63*100</f>
        <v>1488592.6812349467</v>
      </c>
      <c r="H63">
        <f>H62+C63</f>
        <v>14885.926812349468</v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436.26714812461995</v>
      </c>
      <c r="D64">
        <f>D63</f>
        <v>0.029307355438741627</v>
      </c>
      <c r="E64" t="s">
        <v>11</v>
      </c>
      <c r="F64" s="5">
        <v>43954</v>
      </c>
      <c r="G64" s="2">
        <f>H64*100</f>
        <v>1532219.3960474087</v>
      </c>
      <c r="H64">
        <f>H63+C64</f>
        <v>15322.193960474087</v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449.05298450095432</v>
      </c>
      <c r="D65">
        <f>D64</f>
        <v>0.029307355438741627</v>
      </c>
      <c r="E65" t="s">
        <v>12</v>
      </c>
      <c r="F65" s="5">
        <v>43955</v>
      </c>
      <c r="G65" s="2">
        <f>H65*100</f>
        <v>1577124.6944975043</v>
      </c>
      <c r="H65">
        <f>H64+C65</f>
        <v>15771.246944975042</v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462.2135399285516</v>
      </c>
      <c r="D66">
        <f>D65</f>
        <v>0.029307355438741627</v>
      </c>
      <c r="E66" t="s">
        <v>13</v>
      </c>
      <c r="F66" s="5">
        <v>43956</v>
      </c>
      <c r="G66" s="2">
        <f>H66*100</f>
        <v>1623346.0484903592</v>
      </c>
      <c r="H66">
        <f>H65+C66</f>
        <v>16233.460484903593</v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475.75979643183661</v>
      </c>
      <c r="D67">
        <f>D66</f>
        <v>0.029307355438741627</v>
      </c>
      <c r="E67" t="s">
        <v>14</v>
      </c>
      <c r="F67" s="5">
        <v>43957</v>
      </c>
      <c r="G67" s="2">
        <f>H67*100</f>
        <v>1670922.028133543</v>
      </c>
      <c r="H67">
        <f>H66+C67</f>
        <v>16709.220281335431</v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489.70305788932785</v>
      </c>
      <c r="D68">
        <f>D67</f>
        <v>0.029307355438741627</v>
      </c>
      <c r="E68" t="s">
        <v>15</v>
      </c>
      <c r="F68" s="5">
        <v>43958</v>
      </c>
      <c r="G68" s="2">
        <f>H68*100</f>
        <v>1719892.3339224758</v>
      </c>
      <c r="H68">
        <f>H67+C68</f>
        <v>17198.923339224759</v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504.05495946632902</v>
      </c>
      <c r="D69">
        <f>D68</f>
        <v>0.029307355438741627</v>
      </c>
      <c r="E69" t="s">
        <v>16</v>
      </c>
      <c r="F69" s="5">
        <v>43959</v>
      </c>
      <c r="G69" s="2">
        <f>H69*100</f>
        <v>1770297.8298691087</v>
      </c>
      <c r="H69">
        <f>H68+C69</f>
        <v>17702.978298691087</v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518.82747732406926</v>
      </c>
      <c r="D70">
        <f>D69</f>
        <v>0.029307355438741627</v>
      </c>
      <c r="E70" t="s">
        <v>17</v>
      </c>
      <c r="F70" s="5">
        <v>43960</v>
      </c>
      <c r="G70" s="2">
        <f>H70*100</f>
        <v>1822180.5776015157</v>
      </c>
      <c r="H70">
        <f>H69+C70</f>
        <v>18221.805776015157</v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534.03293861339137</v>
      </c>
      <c r="D71">
        <f>D70</f>
        <v>0.029307355438741627</v>
      </c>
      <c r="E71" t="s">
        <v>11</v>
      </c>
      <c r="F71" s="5">
        <v>43961</v>
      </c>
      <c r="G71" s="2">
        <f>H71*100</f>
        <v>1875583.871462855</v>
      </c>
      <c r="H71">
        <f>H70+C71</f>
        <v>18755.838714628549</v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549.68403176132983</v>
      </c>
      <c r="D72">
        <f>D71</f>
        <v>0.029307355438741627</v>
      </c>
      <c r="E72" t="s">
        <v>12</v>
      </c>
      <c r="F72" s="5">
        <v>43962</v>
      </c>
      <c r="G72" s="2">
        <f>H72*100</f>
        <v>1930552.2746389881</v>
      </c>
      <c r="H72">
        <f>H71+C72</f>
        <v>19305.522746389881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565.79381705915966</v>
      </c>
      <c r="D73">
        <f>D72</f>
        <v>0.029307355438741627</v>
      </c>
      <c r="E73" t="s">
        <v>13</v>
      </c>
      <c r="F73" s="5">
        <v>43963</v>
      </c>
      <c r="G73" s="2">
        <f>H73*100</f>
        <v>1987131.6563449039</v>
      </c>
      <c r="H73">
        <f>H72+C73</f>
        <v>19871.31656344904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582.37573756075483</v>
      </c>
      <c r="D74">
        <f>D73</f>
        <v>0.029307355438741627</v>
      </c>
      <c r="E74" t="s">
        <v>14</v>
      </c>
      <c r="F74" s="5">
        <v>43964</v>
      </c>
      <c r="G74" s="2"/>
      <c r="H74">
        <f>H73+C74</f>
        <v>20453.692301009796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599.44363030034719</v>
      </c>
      <c r="D75">
        <f>D74</f>
        <v>0.029307355438741627</v>
      </c>
      <c r="E75" t="s">
        <v>15</v>
      </c>
      <c r="F75" s="5">
        <v>43965</v>
      </c>
      <c r="G75" s="2"/>
      <c r="H75">
        <f>H74+C75</f>
        <v>21053.135931310142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617.01173783904903</v>
      </c>
      <c r="D76">
        <f>D75</f>
        <v>0.029307355438741627</v>
      </c>
      <c r="E76" t="s">
        <v>16</v>
      </c>
      <c r="F76" s="5">
        <v>43966</v>
      </c>
      <c r="G76" s="2"/>
      <c r="H76">
        <f>H75+C76</f>
        <v>21670.147669149192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635.09472014977371</v>
      </c>
      <c r="D77">
        <f>D76</f>
        <v>0.029307355438741627</v>
      </c>
      <c r="E77" t="s">
        <v>17</v>
      </c>
      <c r="F77" s="5">
        <v>43966</v>
      </c>
      <c r="G77" s="2"/>
      <c r="H77">
        <f>H76+C77</f>
        <v>22305.242389298965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653.70766685047124</v>
      </c>
      <c r="D78">
        <f>D77</f>
        <v>0.029307355438741627</v>
      </c>
      <c r="E78" t="s">
        <v>11</v>
      </c>
      <c r="F78" s="5">
        <v>43968</v>
      </c>
      <c r="G78" s="2"/>
      <c r="H78">
        <f>H77+C78</f>
        <v>22958.950056149435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672.86610979588852</v>
      </c>
      <c r="D79">
        <f>D78</f>
        <v>0.029307355438741627</v>
      </c>
      <c r="E79" t="s">
        <v>12</v>
      </c>
      <c r="F79" s="5">
        <v>43969</v>
      </c>
      <c r="G79" s="2"/>
      <c r="H79">
        <f>H78+C79</f>
        <v>23631.816165945325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692.58603603836002</v>
      </c>
      <c r="D80">
        <f>D79</f>
        <v>0.029307355438741627</v>
      </c>
      <c r="E80" t="s">
        <v>13</v>
      </c>
      <c r="F80" s="5">
        <v>43970</v>
      </c>
      <c r="G80" s="2"/>
      <c r="H80">
        <f>H79+C80</f>
        <v>24324.402201983685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712.88390116844539</v>
      </c>
      <c r="D81">
        <f>D80</f>
        <v>0.029307355438741627</v>
      </c>
      <c r="E81" t="s">
        <v>14</v>
      </c>
      <c r="F81" s="5">
        <v>43971</v>
      </c>
      <c r="G81" s="2"/>
      <c r="H81">
        <f>H80+C81</f>
        <v>25037.286103152132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733.77664304654581</v>
      </c>
      <c r="D82">
        <f>D81</f>
        <v>0.029307355438741627</v>
      </c>
      <c r="E82" t="s">
        <v>15</v>
      </c>
      <c r="F82" s="5">
        <v>43972</v>
      </c>
      <c r="G82" s="2"/>
      <c r="H82">
        <f>H81+C82</f>
        <v>25771.062746198677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755.28169593695748</v>
      </c>
      <c r="D83">
        <f>D82</f>
        <v>0.029307355438741627</v>
      </c>
      <c r="E83" t="s">
        <v>16</v>
      </c>
      <c r="F83" s="5">
        <v>43973</v>
      </c>
      <c r="G83" s="2"/>
      <c r="H83">
        <f>H82+C83</f>
        <v>26526.344442135633</v>
      </c>
      <c r="AW83" s="2"/>
      <c r="BA83" s="5">
        <v>43925</v>
      </c>
      <c r="BB83">
        <v>308850</v>
      </c>
      <c r="BC83">
        <f>(BB83/BB82)-1</f>
        <v>0.12070279332041545</v>
      </c>
      <c r="BE83" t="inlineStr">
        <is>
          <t>preliminary or provisional</t>
        </is>
      </c>
    </row>
    <row r="84" spans="1:65" ht="19.5">
      <c r="C84">
        <f>H83*D84</f>
        <v>777.41700505615745</v>
      </c>
      <c r="D84">
        <f>D83</f>
        <v>0.029307355438741627</v>
      </c>
      <c r="E84" t="s">
        <v>17</v>
      </c>
      <c r="F84" s="5">
        <v>43974</v>
      </c>
      <c r="G84" s="2"/>
      <c r="H84">
        <f>H83+C84</f>
        <v>27303.761447191791</v>
      </c>
      <c r="AW84" s="2"/>
      <c r="BB84" s="1"/>
    </row>
    <row r="85" spans="1:65" ht="19.5">
      <c r="C85">
        <f>H84*D85</f>
        <v>800.20104154746025</v>
      </c>
      <c r="D85">
        <f>D84</f>
        <v>0.029307355438741627</v>
      </c>
      <c r="E85" t="s">
        <v>11</v>
      </c>
      <c r="F85" s="5">
        <v>43975</v>
      </c>
      <c r="G85" s="2"/>
      <c r="H85">
        <f>H84+C85</f>
        <v>28103.962488739253</v>
      </c>
      <c r="AW85" s="2"/>
      <c r="BB85" s="1"/>
      <c r="BE85" t="inlineStr">
        <is>
          <t>The 308,850 number is</t>
        </is>
      </c>
    </row>
    <row r="86" spans="1:65" ht="19.5">
      <c r="C86">
        <f>H85*D86</f>
        <v>823.65281789454298</v>
      </c>
      <c r="D86">
        <f>D85</f>
        <v>0.029307355438741627</v>
      </c>
      <c r="E86" t="s">
        <v>12</v>
      </c>
      <c r="F86" s="5">
        <v>43976</v>
      </c>
      <c r="G86" s="2"/>
      <c r="H86">
        <f>H85+C86</f>
        <v>28927.615306633797</v>
      </c>
      <c r="AW86" s="2"/>
      <c r="BB86" s="1"/>
      <c r="BE86" t="inlineStr">
        <is>
          <t>unique in this series, in that</t>
        </is>
      </c>
    </row>
    <row r="87" spans="1:65" ht="19.5">
      <c r="C87">
        <f>H86*D87</f>
        <v>847.79190378669955</v>
      </c>
      <c r="D87">
        <f>D86</f>
        <v>0.029307355438741627</v>
      </c>
      <c r="E87" t="s">
        <v>13</v>
      </c>
      <c r="F87" s="5">
        <v>43977</v>
      </c>
      <c r="G87" s="2"/>
      <c r="H87">
        <f>H86+C87</f>
        <v>29775.407210420497</v>
      </c>
      <c r="BB87" s="1"/>
      <c r="BC87" s="1"/>
      <c r="BE87" t="inlineStr">
        <is>
          <t>it is the very last number</t>
        </is>
      </c>
    </row>
    <row r="88" spans="1:65" ht="19.5">
      <c r="C88">
        <f>H87*D88</f>
        <v>872.63844244906375</v>
      </c>
      <c r="D88">
        <f>D87</f>
        <v>0.029307355438741627</v>
      </c>
      <c r="E88" t="s">
        <v>14</v>
      </c>
      <c r="F88" s="5">
        <v>43978</v>
      </c>
      <c r="G88" s="2"/>
      <c r="H88">
        <f>H87+C88</f>
        <v>30648.045652869561</v>
      </c>
      <c r="AW88" s="2"/>
      <c r="BB88" s="1"/>
    </row>
    <row r="89" spans="1:65" ht="19.5">
      <c r="C89">
        <f>H88*D89</f>
        <v>898.21316745142838</v>
      </c>
      <c r="D89">
        <f>D88</f>
        <v>0.029307355438741627</v>
      </c>
      <c r="E89" t="s">
        <v>15</v>
      </c>
      <c r="F89" s="5">
        <v>43979</v>
      </c>
      <c r="G89" s="2"/>
      <c r="H89">
        <f>H88+C89</f>
        <v>31546.258820320989</v>
      </c>
      <c r="AW89" s="2"/>
      <c r="BB89" s="1"/>
    </row>
    <row r="90" spans="1:65" ht="19.5">
      <c r="C90">
        <f>H89*D90</f>
        <v>924.53742000968532</v>
      </c>
      <c r="D90">
        <f>D89</f>
        <v>0.029307355438741627</v>
      </c>
      <c r="E90" t="s">
        <v>16</v>
      </c>
      <c r="F90" s="5">
        <v>43980</v>
      </c>
      <c r="G90" s="2"/>
      <c r="H90">
        <f>H89+C90</f>
        <v>32470.796240330674</v>
      </c>
      <c r="BB90" s="1"/>
      <c r="BE90" t="inlineStr">
        <is>
          <t>It is (therefore) not locked in</t>
        </is>
      </c>
    </row>
    <row r="91" spans="1:65" ht="19.5">
      <c r="C91">
        <f>H90*D91</f>
        <v>951.63316679432637</v>
      </c>
      <c r="D91">
        <f>D90</f>
        <v>0.029307355438741627</v>
      </c>
      <c r="E91" t="s">
        <v>17</v>
      </c>
      <c r="F91" s="5">
        <v>43981</v>
      </c>
      <c r="G91" s="2"/>
      <c r="H91">
        <f>H90+C91</f>
        <v>33422.429407124997</v>
      </c>
      <c r="BE91" t="inlineStr">
        <is>
          <t>value, by the next number in</t>
        </is>
      </c>
    </row>
    <row r="92" spans="1:65" ht="19.5">
      <c r="C92">
        <f>H91*D92</f>
        <v>979.52301826086284</v>
      </c>
      <c r="D92">
        <f>D91</f>
        <v>0.029307355438741627</v>
      </c>
      <c r="E92" t="s">
        <v>11</v>
      </c>
      <c r="F92" s="5">
        <v>43982</v>
      </c>
      <c r="G92" s="2"/>
      <c r="H92">
        <f>H91+C92</f>
        <v>34401.952425385862</v>
      </c>
      <c r="BE92" t="inlineStr">
        <is>
          <t>sequence (as it would be</t>
        </is>
      </c>
    </row>
    <row r="93" spans="1:65" ht="19.5">
      <c r="C93">
        <f>H92*D93</f>
        <v>1008.230247517463</v>
      </c>
      <c r="D93">
        <f>D92</f>
        <v>0.029307355438741627</v>
      </c>
      <c r="E93" t="s">
        <v>12</v>
      </c>
      <c r="F93" s="5">
        <v>43983</v>
      </c>
      <c r="G93" s="2"/>
      <c r="H93">
        <f>H92+C93</f>
        <v>35410.182672903327</v>
      </c>
      <c r="BE93" t="inlineStr">
        <is>
          <t>expected to be, once the next</t>
        </is>
      </c>
    </row>
    <row r="94" spans="1:65" ht="19.5">
      <c r="C94">
        <f>H93*D94</f>
        <v>1037.7788097455477</v>
      </c>
      <c r="D94">
        <f>D93</f>
        <v>0.029307355438741627</v>
      </c>
      <c r="E94" t="s">
        <v>13</v>
      </c>
      <c r="F94" s="5">
        <v>43984</v>
      </c>
      <c r="G94" s="2"/>
      <c r="H94">
        <f>H93+C94</f>
        <v>36447.961482648876</v>
      </c>
      <c r="BE94" t="inlineStr">
        <is>
          <t>number in sequence has been</t>
        </is>
      </c>
    </row>
    <row r="95" spans="1:65" ht="19.5">
      <c r="C95">
        <f>H94*D95</f>
        <v>1068.1933621895548</v>
      </c>
      <c r="D95">
        <f>D94</f>
        <v>0.029307355438741627</v>
      </c>
      <c r="E95" t="s">
        <v>14</v>
      </c>
      <c r="F95" s="5">
        <v>43985</v>
      </c>
      <c r="G95" s="2"/>
      <c r="H95">
        <f>H94+C95</f>
        <v>37516.154844838427</v>
      </c>
      <c r="BE95" t="inlineStr">
        <is>
          <t>given).</t>
        </is>
      </c>
    </row>
    <row r="96" spans="1:65" ht="19.5">
      <c r="C96">
        <f>H95*D96</f>
        <v>1099.4992847325484</v>
      </c>
      <c r="D96">
        <f>D95</f>
        <v>0.029307355438741627</v>
      </c>
      <c r="E96" t="s">
        <v>15</v>
      </c>
      <c r="F96" s="5">
        <v>43986</v>
      </c>
      <c r="G96" s="2"/>
      <c r="H96">
        <f>H95+C96</f>
        <v>38615.654129570976</v>
      </c>
    </row>
    <row r="97" spans="1:65" ht="19.5">
      <c r="C97">
        <f>H96*D97</f>
        <v>1131.7227010748475</v>
      </c>
      <c r="D97">
        <f>D96</f>
        <v>0.029307355438741627</v>
      </c>
      <c r="E97" t="s">
        <v>16</v>
      </c>
      <c r="F97" s="5">
        <v>43987</v>
      </c>
      <c r="G97" s="2"/>
      <c r="H97">
        <f>H96+C97</f>
        <v>39747.376830645822</v>
      </c>
      <c r="BE97" t="inlineStr">
        <is>
          <t>In other words, it is not subject</t>
        </is>
      </c>
    </row>
    <row r="98" spans="1:65" ht="19.5">
      <c r="C98">
        <f>H97*D98</f>
        <v>1164.8905005333409</v>
      </c>
      <c r="D98">
        <f>D97</f>
        <v>0.029307355438741627</v>
      </c>
      <c r="E98" t="s">
        <v>17</v>
      </c>
      <c r="F98" s="5">
        <v>43988</v>
      </c>
      <c r="G98" s="2"/>
      <c r="H98">
        <f>H97+C98</f>
        <v>40912.267331179166</v>
      </c>
      <c r="BE98" t="inlineStr">
        <is>
          <t>to further revision, once the next</t>
        </is>
      </c>
    </row>
    <row r="99" spans="1:65" ht="19.5">
      <c r="C99">
        <f>H98*D99</f>
        <v>1199.030360479685</v>
      </c>
      <c r="D99">
        <f>D98</f>
        <v>0.029307355438741627</v>
      </c>
      <c r="E99" t="s">
        <v>11</v>
      </c>
      <c r="F99" s="5">
        <v>43989</v>
      </c>
      <c r="G99" s="2"/>
      <c r="H99">
        <f>H98+C99</f>
        <v>42111.297691658852</v>
      </c>
      <c r="BE99" t="inlineStr">
        <is>
          <t>day's figure has been posted.</t>
        </is>
      </c>
    </row>
    <row r="100" spans="1:65" ht="19.5">
      <c r="C100">
        <f>H99*D100</f>
        <v>1234.1707694361057</v>
      </c>
      <c r="D100">
        <f>D99</f>
        <v>0.029307355438741627</v>
      </c>
      <c r="E100" t="s">
        <v>12</v>
      </c>
      <c r="F100" s="5">
        <v>43990</v>
      </c>
      <c r="G100" s="2"/>
      <c r="H100">
        <f>H99+C100</f>
        <v>43345.468461094955</v>
      </c>
    </row>
    <row r="101" spans="1:65" ht="19.5">
      <c r="C101">
        <f>H100*D101</f>
        <v>1270.3410508480749</v>
      </c>
      <c r="D101">
        <f>D100</f>
        <v>0.029307355438741627</v>
      </c>
      <c r="E101" t="s">
        <v>13</v>
      </c>
      <c r="F101" s="5">
        <v>43991</v>
      </c>
      <c r="G101" s="2"/>
      <c r="H101">
        <f>H100+C101</f>
        <v>44615.809511943029</v>
      </c>
      <c r="BE101" t="inlineStr">
        <is>
          <t>In other words, the very last number</t>
        </is>
      </c>
    </row>
    <row r="102" spans="1:65" ht="19.5">
      <c r="C102">
        <f>H101*D102</f>
        <v>1307.571387553704</v>
      </c>
      <c r="D102">
        <f>D101</f>
        <v>0.029307355438741627</v>
      </c>
      <c r="E102" t="s">
        <v>14</v>
      </c>
      <c r="F102" s="5">
        <v>43992</v>
      </c>
      <c r="G102" s="2"/>
      <c r="H102">
        <f>H101+C102</f>
        <v>45923.380899496733</v>
      </c>
      <c r="BE102" t="inlineStr">
        <is>
          <t>in this sequence is perpetually taken</t>
        </is>
      </c>
    </row>
    <row r="103" spans="1:65" ht="19.5">
      <c r="C103">
        <f>H102*D103</f>
        <v>1345.8928469702689</v>
      </c>
      <c r="D103">
        <f>D102</f>
        <v>0.029307355438741627</v>
      </c>
      <c r="E103" t="s">
        <v>15</v>
      </c>
      <c r="F103" s="5">
        <v>43993</v>
      </c>
      <c r="G103" s="2"/>
      <c r="H103">
        <f>H102+C103</f>
        <v>47269.273746466999</v>
      </c>
      <c r="BE103" t="inlineStr">
        <is>
          <t>as other than final for that day's</t>
        </is>
      </c>
    </row>
    <row r="104" spans="1:65" ht="19.5">
      <c r="C104">
        <f>H103*D104</f>
        <v>1385.3374070188863</v>
      </c>
      <c r="D104">
        <f>D103</f>
        <v>0.029307355438741627</v>
      </c>
      <c r="E104" t="s">
        <v>16</v>
      </c>
      <c r="F104" s="5">
        <v>43994</v>
      </c>
      <c r="G104" s="2"/>
      <c r="H104">
        <f>H103+C104</f>
        <v>48654.611153485886</v>
      </c>
      <c r="BE104" t="inlineStr">
        <is>
          <t>reportage.</t>
        </is>
      </c>
    </row>
    <row r="105" spans="1:65" ht="19.5">
      <c r="C105">
        <f>H104*D105</f>
        <v>1425.9379828089736</v>
      </c>
      <c r="D105">
        <f>D104</f>
        <v>0.029307355438741627</v>
      </c>
      <c r="E105" t="s">
        <v>17</v>
      </c>
      <c r="F105" s="5">
        <v>43995</v>
      </c>
      <c r="G105" s="2"/>
      <c r="H105">
        <f>H104+C105</f>
        <v>50080.54913629486</v>
      </c>
    </row>
    <row r="106" spans="1:65" ht="19.5">
      <c r="C106">
        <f>H105*D106</f>
        <v>1467.7284541047584</v>
      </c>
      <c r="D106">
        <f>D105</f>
        <v>0.029307355438741627</v>
      </c>
      <c r="E106" t="s">
        <v>11</v>
      </c>
      <c r="F106" s="5">
        <v>43996</v>
      </c>
      <c r="G106" s="2"/>
      <c r="H106">
        <f>H105+C106</f>
        <v>51548.277590399615</v>
      </c>
    </row>
    <row r="107" spans="1:65" ht="19.5">
      <c r="C107">
        <f>H106*D107</f>
        <v>1510.7436935967612</v>
      </c>
      <c r="D107">
        <f>D106</f>
        <v>0.029307355438741627</v>
      </c>
      <c r="E107" t="s">
        <v>12</v>
      </c>
      <c r="F107" s="5">
        <v>43997</v>
      </c>
      <c r="G107" s="2"/>
      <c r="H107">
        <f>H106+C107</f>
        <v>53059.021283996379</v>
      </c>
    </row>
    <row r="108" spans="1:65" ht="19.5">
      <c r="C108">
        <f>H107*D108</f>
        <v>1555.0195960018391</v>
      </c>
      <c r="D108">
        <f>D107</f>
        <v>0.029307355438741627</v>
      </c>
      <c r="E108" t="s">
        <v>13</v>
      </c>
      <c r="F108" s="5">
        <v>43998</v>
      </c>
      <c r="G108" s="2"/>
      <c r="H108">
        <f>H107+C108</f>
        <v>54614.040879998218</v>
      </c>
    </row>
    <row r="109" spans="1:65" ht="19.5">
      <c r="C109">
        <f>H108*D109</f>
        <v>1600.5931080160733</v>
      </c>
      <c r="D109">
        <f>D108</f>
        <v>0.029307355438741627</v>
      </c>
      <c r="E109" t="s">
        <v>14</v>
      </c>
      <c r="F109" s="5">
        <v>43999</v>
      </c>
      <c r="G109" s="2"/>
      <c r="H109">
        <f>H108+C109</f>
        <v>56214.633988014291</v>
      </c>
    </row>
    <row r="110" spans="1:65" ht="19.5">
      <c r="C110">
        <f>H109*D110</f>
        <v>1647.5022591455006</v>
      </c>
      <c r="D110">
        <f>D109</f>
        <v>0.029307355438741627</v>
      </c>
      <c r="E110" t="s">
        <v>15</v>
      </c>
      <c r="F110" s="5">
        <v>44000</v>
      </c>
      <c r="G110" s="2"/>
      <c r="H110">
        <f>H109+C110</f>
        <v>57862.136247159789</v>
      </c>
    </row>
    <row r="111" spans="1:65" ht="19.5">
      <c r="C111">
        <f>H110*D111</f>
        <v>1695.7861934404075</v>
      </c>
      <c r="D111">
        <f>D110</f>
        <v>0.029307355438741627</v>
      </c>
      <c r="E111" t="s">
        <v>16</v>
      </c>
      <c r="F111" s="5">
        <v>44001</v>
      </c>
      <c r="G111" s="2"/>
      <c r="H111">
        <f>H110+C111</f>
        <v>59557.922440600196</v>
      </c>
    </row>
    <row r="112" spans="1:65" ht="19.5">
      <c r="C112">
        <f>H111*D112</f>
        <v>1745.4852021596762</v>
      </c>
      <c r="D112">
        <f>D111</f>
        <v>0.029307355438741627</v>
      </c>
      <c r="E112" t="s">
        <v>17</v>
      </c>
      <c r="F112" s="5">
        <v>44002</v>
      </c>
      <c r="G112" s="2"/>
      <c r="H112">
        <f>H111+C112</f>
        <v>61303.40764275987</v>
      </c>
    </row>
    <row r="113" spans="1:65" ht="19.5">
      <c r="C113">
        <f>H112*D113</f>
        <v>1796.6407573924334</v>
      </c>
      <c r="D113">
        <f>D112</f>
        <v>0.029307355438741627</v>
      </c>
      <c r="E113" t="s">
        <v>11</v>
      </c>
      <c r="F113" s="5">
        <v>44003</v>
      </c>
      <c r="G113" s="2"/>
      <c r="H113">
        <f>H112+C113</f>
        <v>63100.0484001523</v>
      </c>
    </row>
    <row r="114" spans="1:65" ht="19.5">
      <c r="C114">
        <f>H113*D114</f>
        <v>1849.2955466650633</v>
      </c>
      <c r="D114">
        <f>D113</f>
        <v>0.029307355438741627</v>
      </c>
      <c r="E114" t="s">
        <v>12</v>
      </c>
      <c r="F114" s="5">
        <v>44004</v>
      </c>
      <c r="G114" s="2"/>
      <c r="H114">
        <f>H113+C114</f>
        <v>64949.34394681736</v>
      </c>
    </row>
    <row r="115" spans="1:65" ht="19.5">
      <c r="C115">
        <f>H114*D115</f>
        <v>1903.4935085624584</v>
      </c>
      <c r="D115">
        <f>D114</f>
        <v>0.029307355438741627</v>
      </c>
      <c r="E115" t="s">
        <v>13</v>
      </c>
      <c r="F115" s="5">
        <v>44005</v>
      </c>
      <c r="G115" s="2"/>
      <c r="H115">
        <f>H114+C115</f>
        <v>66852.83745537982</v>
      </c>
    </row>
    <row r="116" spans="1:65" ht="19.5">
      <c r="C116">
        <f>H115*D116</f>
        <v>1959.2798693932357</v>
      </c>
      <c r="D116">
        <f>D115</f>
        <v>0.029307355438741627</v>
      </c>
      <c r="E116" t="s">
        <v>14</v>
      </c>
      <c r="F116" s="5">
        <v>44006</v>
      </c>
      <c r="G116" s="2"/>
      <c r="H116">
        <f>H115+C116</f>
        <v>68812.117324773062</v>
      </c>
    </row>
    <row r="117" spans="1:65" ht="19.5">
      <c r="C117">
        <f>H116*D117</f>
        <v>2016.7011809295147</v>
      </c>
      <c r="D117">
        <f>D116</f>
        <v>0.029307355438741627</v>
      </c>
      <c r="E117" t="s">
        <v>15</v>
      </c>
      <c r="F117" s="5">
        <v>44007</v>
      </c>
      <c r="G117" s="2"/>
      <c r="H117">
        <f>H116+C117</f>
        <v>70828.818505702584</v>
      </c>
    </row>
    <row r="118" spans="1:65" ht="19.5">
      <c r="C118">
        <f>H117*D118</f>
        <v>2075.8053592527463</v>
      </c>
      <c r="D118">
        <f>D117</f>
        <v>0.029307355438741627</v>
      </c>
      <c r="E118" t="s">
        <v>16</v>
      </c>
      <c r="F118" s="5">
        <v>44008</v>
      </c>
      <c r="G118" s="2"/>
      <c r="H118">
        <f>H117+C118</f>
        <v>72904.623864955327</v>
      </c>
    </row>
    <row r="119" spans="1:65" ht="19.5">
      <c r="C119">
        <f>H118*D119</f>
        <v>2136.6417247380109</v>
      </c>
      <c r="D119">
        <f>D118</f>
        <v>0.029307355438741627</v>
      </c>
      <c r="E119" t="s">
        <v>17</v>
      </c>
      <c r="F119" s="5">
        <v>44009</v>
      </c>
      <c r="G119" s="2"/>
      <c r="H119">
        <f>H118+C119</f>
        <v>75041.265589693343</v>
      </c>
    </row>
    <row r="120" spans="1:65" ht="19.5">
      <c r="C120">
        <f>H119*D120</f>
        <v>2199.2610432101542</v>
      </c>
      <c r="D120">
        <f>D119</f>
        <v>0.029307355438741627</v>
      </c>
      <c r="E120" t="s">
        <v>11</v>
      </c>
      <c r="F120" s="5">
        <v>44010</v>
      </c>
      <c r="G120" s="2"/>
      <c r="H120">
        <f>H119+C120</f>
        <v>77240.526632903493</v>
      </c>
    </row>
    <row r="121" spans="1:65" ht="19.5">
      <c r="C121">
        <f>H120*D121</f>
        <v>2263.7155683060914</v>
      </c>
      <c r="D121">
        <f>D120</f>
        <v>0.029307355438741627</v>
      </c>
      <c r="E121" t="s">
        <v>12</v>
      </c>
      <c r="F121" s="5">
        <v>44011</v>
      </c>
      <c r="G121" s="2"/>
      <c r="H121">
        <f>H120+C121</f>
        <v>79504.242201209578</v>
      </c>
    </row>
    <row r="122" spans="1:65" ht="19.5">
      <c r="C122">
        <f>H121*D122</f>
        <v>2330.0590850786512</v>
      </c>
      <c r="D122">
        <f>D121</f>
        <v>0.029307355438741627</v>
      </c>
      <c r="E122" t="s">
        <v>13</v>
      </c>
      <c r="F122" s="5">
        <v>44012</v>
      </c>
      <c r="G122" s="2"/>
      <c r="H122">
        <f>H121+C122</f>
        <v>81834.301286288231</v>
      </c>
    </row>
    <row r="123" spans="1:65" ht="19.5">
      <c r="C123">
        <f>H122*D123</f>
        <v>2398.3469548783205</v>
      </c>
      <c r="D123">
        <f>D122</f>
        <v>0.029307355438741627</v>
      </c>
      <c r="E123" t="s">
        <v>14</v>
      </c>
      <c r="F123" s="5">
        <v>44013</v>
      </c>
      <c r="G123" s="2"/>
      <c r="H123">
        <f>H122+C123</f>
        <v>84232.648241166549</v>
      </c>
    </row>
    <row r="124" spans="1:65" ht="19.5">
      <c r="C124">
        <f>H123*D124</f>
        <v>2468.6361615503629</v>
      </c>
      <c r="D124">
        <f>D123</f>
        <v>0.029307355438741627</v>
      </c>
      <c r="E124" t="s">
        <v>15</v>
      </c>
      <c r="F124" s="5">
        <v>44014</v>
      </c>
      <c r="G124" s="2"/>
      <c r="H124">
        <f>H123+C124</f>
        <v>86701.284402716905</v>
      </c>
    </row>
    <row r="125" spans="1:65" ht="19.5">
      <c r="C125">
        <f>H124*D125</f>
        <v>2540.9853589858499</v>
      </c>
      <c r="D125">
        <f>D124</f>
        <v>0.029307355438741627</v>
      </c>
      <c r="E125" t="s">
        <v>16</v>
      </c>
      <c r="F125" s="5">
        <v>44015</v>
      </c>
      <c r="G125" s="2"/>
      <c r="H125">
        <f>H124+C125</f>
        <v>89242.269761702759</v>
      </c>
    </row>
    <row r="126" spans="1:65" ht="19.5">
      <c r="C126">
        <f>H125*D126</f>
        <v>2615.4549200662868</v>
      </c>
      <c r="D126">
        <f>D125</f>
        <v>0.029307355438741627</v>
      </c>
      <c r="E126" t="s">
        <v>17</v>
      </c>
      <c r="F126" s="5">
        <v>44016</v>
      </c>
      <c r="G126" s="2"/>
      <c r="H126">
        <f>H125+C126</f>
        <v>91857.724681769047</v>
      </c>
    </row>
    <row r="127" spans="1:65" ht="19.5">
      <c r="C127">
        <f>H126*D127</f>
        <v>2692.106987042675</v>
      </c>
      <c r="D127">
        <f>D126</f>
        <v>0.029307355438741627</v>
      </c>
      <c r="E127" t="s">
        <v>11</v>
      </c>
      <c r="F127" s="5">
        <v>44017</v>
      </c>
      <c r="G127" s="2"/>
      <c r="H127">
        <f>H126+C127</f>
        <v>94549.831668811719</v>
      </c>
    </row>
    <row r="128" spans="1:65" ht="19.5">
      <c r="C128">
        <f>H127*D128</f>
        <v>2771.0055233910543</v>
      </c>
      <c r="D128">
        <f>D127</f>
        <v>0.029307355438741627</v>
      </c>
      <c r="E128" t="s">
        <v>12</v>
      </c>
      <c r="F128" s="5">
        <v>44018</v>
      </c>
      <c r="G128" s="2"/>
      <c r="H128">
        <f>H127+C128</f>
        <v>97320.837192202773</v>
      </c>
    </row>
    <row r="129" spans="1:65" ht="19.5">
      <c r="C129">
        <f>H128*D129</f>
        <v>2852.2163671877925</v>
      </c>
      <c r="D129">
        <f>D128</f>
        <v>0.029307355438741627</v>
      </c>
      <c r="E129" t="s">
        <v>13</v>
      </c>
      <c r="F129" s="5">
        <v>44019</v>
      </c>
      <c r="G129" s="2"/>
      <c r="H129">
        <f>H128+C129</f>
        <v>100173.05355939057</v>
      </c>
    </row>
    <row r="130" spans="1:65" ht="19.5">
      <c r="C130">
        <f>H129*D130</f>
        <v>2935.8072860491616</v>
      </c>
      <c r="D130">
        <f>D129</f>
        <v>0.029307355438741627</v>
      </c>
      <c r="E130" t="s">
        <v>14</v>
      </c>
      <c r="F130" s="5">
        <v>44020</v>
      </c>
      <c r="G130" s="2"/>
      <c r="H130">
        <f>H129+C130</f>
        <v>103108.86084543973</v>
      </c>
    </row>
    <row r="131" spans="1:65" ht="19.5">
      <c r="C131">
        <f>H130*D131</f>
        <v>3021.8480336810517</v>
      </c>
      <c r="D131">
        <f>D130</f>
        <v>0.029307355438741627</v>
      </c>
      <c r="E131" t="s">
        <v>15</v>
      </c>
      <c r="F131" s="5">
        <v>44021</v>
      </c>
      <c r="G131" s="2"/>
      <c r="H131">
        <f>H130+C131</f>
        <v>106130.70887912078</v>
      </c>
    </row>
    <row r="132" spans="1:65" ht="19.5">
      <c r="C132">
        <f>H131*D132</f>
        <v>3110.4104080860047</v>
      </c>
      <c r="D132">
        <f>D131</f>
        <v>0.029307355438741627</v>
      </c>
      <c r="E132" t="s">
        <v>16</v>
      </c>
      <c r="F132" s="5">
        <v>44022</v>
      </c>
      <c r="H132">
        <f>H131+C132</f>
        <v>109241.11928720678</v>
      </c>
    </row>
    <row r="133" spans="1:65" ht="19.5">
      <c r="C133">
        <f>H132*D133</f>
        <v>3201.5683114761423</v>
      </c>
      <c r="D133">
        <f>D132</f>
        <v>0.029307355438741627</v>
      </c>
      <c r="E133" t="s">
        <v>17</v>
      </c>
      <c r="F133" s="5">
        <v>44023</v>
      </c>
      <c r="H133">
        <f>H132+C133</f>
        <v>112442.68759868293</v>
      </c>
    </row>
    <row r="134" spans="1:65" ht="19.5">
      <c r="C134">
        <f>H133*D134</f>
        <v>3295.3978119419858</v>
      </c>
      <c r="D134">
        <f>D133</f>
        <v>0.029307355438741627</v>
      </c>
      <c r="E134" t="s">
        <v>11</v>
      </c>
      <c r="F134" s="5">
        <v>44024</v>
      </c>
      <c r="H134">
        <f>H133+C134</f>
        <v>115738.08541062492</v>
      </c>
    </row>
    <row r="135" spans="1:65" ht="19.5">
      <c r="C135">
        <f>H134*D135</f>
        <v>3391.9772069286209</v>
      </c>
      <c r="D135">
        <f>D134</f>
        <v>0.029307355438741627</v>
      </c>
      <c r="E135" t="s">
        <v>12</v>
      </c>
      <c r="F135" s="5">
        <v>44025</v>
      </c>
      <c r="H135">
        <f>H134+C135</f>
        <v>119130.06261755354</v>
      </c>
    </row>
    <row r="136" spans="1:65" ht="19.5">
      <c r="C136">
        <f>H135*D136</f>
        <v>3491.3870885721885</v>
      </c>
      <c r="D136">
        <f>D135</f>
        <v>0.029307355438741627</v>
      </c>
      <c r="E136" t="s">
        <v>13</v>
      </c>
      <c r="F136" s="5">
        <v>44026</v>
      </c>
      <c r="H136">
        <f>H135+C136</f>
        <v>122621.44970612573</v>
      </c>
    </row>
    <row r="137" spans="1:65" ht="19.5">
      <c r="C137">
        <f>H136*D137</f>
        <v>3593.7104109512065</v>
      </c>
      <c r="D137">
        <f>D136</f>
        <v>0.029307355438741627</v>
      </c>
      <c r="E137" t="s">
        <v>14</v>
      </c>
      <c r="F137" s="5">
        <v>44027</v>
      </c>
      <c r="H137">
        <f>H136+C137</f>
        <v>126215.16011707693</v>
      </c>
    </row>
    <row r="138" spans="1:65" ht="19.5">
      <c r="C138">
        <f>H137*D138</f>
        <v>3699.0325593088596</v>
      </c>
      <c r="D138">
        <f>D137</f>
        <v>0.029307355438741627</v>
      </c>
      <c r="E138" t="s">
        <v>15</v>
      </c>
      <c r="F138" s="5">
        <v>44028</v>
      </c>
      <c r="H138">
        <f>H137+C138</f>
        <v>129914.19267638579</v>
      </c>
    </row>
    <row r="139" spans="1:65" ht="19.5">
      <c r="C139">
        <f>H138*D139</f>
        <v>3807.4414213040027</v>
      </c>
      <c r="D139">
        <f>D138</f>
        <v>0.029307355438741627</v>
      </c>
      <c r="E139" t="s">
        <v>16</v>
      </c>
      <c r="F139" s="5">
        <v>44029</v>
      </c>
      <c r="H139">
        <f>H138+C139</f>
        <v>133721.63409768979</v>
      </c>
    </row>
    <row r="140" spans="1:65" ht="19.5">
      <c r="C140">
        <f>H139*D140</f>
        <v>3919.0274603503467</v>
      </c>
      <c r="D140">
        <f>D139</f>
        <v>0.029307355438741627</v>
      </c>
      <c r="E140" t="s">
        <v>17</v>
      </c>
      <c r="F140" s="5">
        <v>44030</v>
      </c>
      <c r="H140">
        <f>H139+C140</f>
        <v>137640.66155804013</v>
      </c>
    </row>
    <row r="141" spans="1:65" ht="19.5">
      <c r="C141">
        <f>H140*D141</f>
        <v>4033.8837911050227</v>
      </c>
      <c r="D141">
        <f>D140</f>
        <v>0.029307355438741627</v>
      </c>
      <c r="E141" t="s">
        <v>11</v>
      </c>
      <c r="F141" s="5">
        <v>44031</v>
      </c>
      <c r="H141">
        <f>H140+C141</f>
        <v>141674.54534914516</v>
      </c>
    </row>
    <row r="142" spans="1:65" ht="19.5">
      <c r="C142">
        <f>H141*D142</f>
        <v>4152.1062571695165</v>
      </c>
      <c r="D142">
        <f>D141</f>
        <v>0.029307355438741627</v>
      </c>
      <c r="E142" t="s">
        <v>12</v>
      </c>
      <c r="F142" s="5">
        <v>44032</v>
      </c>
      <c r="H142">
        <f>H141+C142</f>
        <v>145826.65160631467</v>
      </c>
    </row>
    <row r="143" spans="1:65" ht="19.5">
      <c r="C143">
        <f>H142*D143</f>
        <v>4273.7935110678063</v>
      </c>
      <c r="D143">
        <f>D142</f>
        <v>0.029307355438741627</v>
      </c>
      <c r="E143" t="s">
        <v>13</v>
      </c>
      <c r="F143" s="5">
        <v>44033</v>
      </c>
      <c r="H143">
        <f>H142+C143</f>
        <v>150100.44511738248</v>
      </c>
    </row>
    <row r="144" spans="1:65" ht="19.5">
      <c r="C144">
        <f>H143*D144</f>
        <v>4399.0470965684581</v>
      </c>
      <c r="D144">
        <f>D143</f>
        <v>0.029307355438741627</v>
      </c>
      <c r="E144" t="s">
        <v>14</v>
      </c>
      <c r="F144" s="5">
        <v>44034</v>
      </c>
      <c r="H144">
        <f>H143+C144</f>
        <v>154499.49221395093</v>
      </c>
    </row>
    <row r="145" spans="1:65" ht="19.5">
      <c r="C145">
        <f>H144*D145</f>
        <v>4527.9715334193543</v>
      </c>
      <c r="D145">
        <f>D144</f>
        <v>0.029307355438741627</v>
      </c>
      <c r="E145" t="s">
        <v>15</v>
      </c>
      <c r="F145" s="5">
        <v>44035</v>
      </c>
      <c r="H145">
        <f>H144+C145</f>
        <v>159027.46374737029</v>
      </c>
    </row>
    <row r="146" spans="1:65" ht="19.5">
      <c r="C146">
        <f>H145*D146</f>
        <v>4660.6744045657797</v>
      </c>
      <c r="D146">
        <f>D145</f>
        <v>0.029307355438741627</v>
      </c>
      <c r="E146" t="s">
        <v>16</v>
      </c>
      <c r="F146" s="5">
        <v>44036</v>
      </c>
      <c r="H146">
        <f>H145+C146</f>
        <v>163688.13815193606</v>
      </c>
    </row>
    <row r="147" spans="1:65" ht="19.5">
      <c r="C147">
        <f>H146*D147</f>
        <v>4797.2664459246344</v>
      </c>
      <c r="D147">
        <f>D146</f>
        <v>0.029307355438741627</v>
      </c>
      <c r="E147" t="s">
        <v>17</v>
      </c>
      <c r="F147" s="5">
        <v>44037</v>
      </c>
      <c r="H147">
        <f>H146+C147</f>
        <v>168485.4045978607</v>
      </c>
    </row>
    <row r="148" spans="1:65" ht="19.5">
      <c r="C148">
        <f>H147*D148</f>
        <v>4937.8616387896964</v>
      </c>
      <c r="D148">
        <f>D147</f>
        <v>0.029307355438741627</v>
      </c>
      <c r="E148" t="s">
        <v>11</v>
      </c>
      <c r="F148" s="5">
        <v>44038</v>
      </c>
      <c r="H148">
        <f>H147+C148</f>
        <v>173423.26623665041</v>
      </c>
    </row>
    <row r="149" spans="1:65" ht="19.5">
      <c r="C149">
        <f>H148*D149</f>
        <v>5082.5773049450336</v>
      </c>
      <c r="D149">
        <f>D148</f>
        <v>0.029307355438741627</v>
      </c>
      <c r="E149" t="s">
        <v>12</v>
      </c>
      <c r="F149" s="5">
        <v>44039</v>
      </c>
      <c r="H149">
        <f>H148+C149</f>
        <v>178505.84354159544</v>
      </c>
    </row>
    <row r="150" spans="1:65" ht="19.5">
      <c r="C150">
        <f>H149*D150</f>
        <v>5231.534204565939</v>
      </c>
      <c r="D150">
        <f>D149</f>
        <v>0.029307355438741627</v>
      </c>
      <c r="E150" t="s">
        <v>13</v>
      </c>
      <c r="F150" s="5">
        <v>44040</v>
      </c>
      <c r="H150">
        <f>H149+C150</f>
        <v>183737.37774616139</v>
      </c>
    </row>
    <row r="151" spans="1:65" ht="19.5">
      <c r="C151">
        <f>H150*D151</f>
        <v>5384.8566369890877</v>
      </c>
      <c r="D151">
        <f>D150</f>
        <v>0.029307355438741627</v>
      </c>
      <c r="E151" t="s">
        <v>14</v>
      </c>
      <c r="F151" s="5">
        <v>44041</v>
      </c>
      <c r="H151">
        <f>H150+C151</f>
        <v>189122.23438315047</v>
      </c>
    </row>
    <row r="152" spans="1:65" ht="19.5">
      <c r="C152">
        <f>H151*D152</f>
        <v>5542.6725444359936</v>
      </c>
      <c r="D152">
        <f>D151</f>
        <v>0.029307355438741627</v>
      </c>
      <c r="E152" t="s">
        <v>15</v>
      </c>
      <c r="F152" s="5">
        <v>44042</v>
      </c>
      <c r="H152">
        <f>H151+C152</f>
        <v>194664.90692758647</v>
      </c>
    </row>
    <row r="153" spans="1:65" ht="19.5">
      <c r="C153">
        <f>H152*D153</f>
        <v>5705.1136187763341</v>
      </c>
      <c r="D153">
        <f>D152</f>
        <v>0.029307355438741627</v>
      </c>
      <c r="E153" t="s">
        <v>16</v>
      </c>
      <c r="F153" s="5">
        <v>44043</v>
      </c>
      <c r="H153">
        <f>H152+C153</f>
        <v>200370.02054636282</v>
      </c>
    </row>
    <row r="154" spans="1:65" ht="19.5">
      <c r="C154">
        <f>H153*D154</f>
        <v>5872.315411420218</v>
      </c>
      <c r="D154">
        <f>D153</f>
        <v>0.029307355438741627</v>
      </c>
      <c r="E154" t="s">
        <v>17</v>
      </c>
      <c r="F154" s="5">
        <v>44044</v>
      </c>
      <c r="H154">
        <f>H153+C154</f>
        <v>206242.33595778304</v>
      </c>
    </row>
    <row r="155" spans="1:65" ht="19.5">
      <c r="C155">
        <f>H154*D155</f>
        <v>6044.4174464311109</v>
      </c>
      <c r="D155">
        <f>D154</f>
        <v>0.029307355438741627</v>
      </c>
      <c r="E155" t="s">
        <v>11</v>
      </c>
      <c r="F155" s="5">
        <v>44045</v>
      </c>
      <c r="H155">
        <f>H154+C155</f>
        <v>212286.75340421416</v>
      </c>
    </row>
    <row r="156" spans="1:65" ht="19.5">
      <c r="C156">
        <f>H155*D156</f>
        <v>6221.5633369537982</v>
      </c>
      <c r="D156">
        <f>D155</f>
        <v>0.029307355438741627</v>
      </c>
      <c r="E156" t="s">
        <v>12</v>
      </c>
      <c r="F156" s="5">
        <v>44046</v>
      </c>
      <c r="H156">
        <f>H155+C156</f>
        <v>218508.31674116798</v>
      </c>
    </row>
    <row r="157" spans="1:65" ht="19.5">
      <c r="C157">
        <f>H156*D157</f>
        <v>6403.9009050545474</v>
      </c>
      <c r="D157">
        <f>D156</f>
        <v>0.029307355438741627</v>
      </c>
      <c r="E157" t="s">
        <v>13</v>
      </c>
      <c r="F157" s="5">
        <v>44047</v>
      </c>
      <c r="H157">
        <f>H156+C157</f>
        <v>224912.21764622253</v>
      </c>
    </row>
    <row r="158" spans="1:65" ht="19.5">
      <c r="C158">
        <f>H157*D158</f>
        <v>6591.5823050734607</v>
      </c>
      <c r="D158">
        <f>D157</f>
        <v>0.029307355438741627</v>
      </c>
      <c r="E158" t="s">
        <v>14</v>
      </c>
      <c r="F158" s="5">
        <v>44048</v>
      </c>
      <c r="H158">
        <f>H157+C158</f>
        <v>231503.79995129598</v>
      </c>
    </row>
    <row r="159" spans="1:65" ht="19.5">
      <c r="C159">
        <f>H158*D159</f>
        <v>6784.7641505919673</v>
      </c>
      <c r="D159">
        <f>D158</f>
        <v>0.029307355438741627</v>
      </c>
      <c r="E159" t="s">
        <v>15</v>
      </c>
      <c r="F159" s="5">
        <v>44049</v>
      </c>
      <c r="H159">
        <f>H158+C159</f>
        <v>238288.56410188795</v>
      </c>
    </row>
    <row r="160" spans="1:65" ht="19.5">
      <c r="C160">
        <f>H159*D160</f>
        <v>6983.6076451213985</v>
      </c>
      <c r="D160">
        <f>D159</f>
        <v>0.029307355438741627</v>
      </c>
      <c r="E160" t="s">
        <v>16</v>
      </c>
      <c r="F160" s="5">
        <v>44050</v>
      </c>
      <c r="H160">
        <f>H159+C160</f>
        <v>245272.17174700936</v>
      </c>
    </row>
    <row r="161" spans="1:65" ht="19.5">
      <c r="C161">
        <f>H160*D161</f>
        <v>7188.2787166216849</v>
      </c>
      <c r="D161">
        <f>D160</f>
        <v>0.029307355438741627</v>
      </c>
      <c r="E161" t="s">
        <v>17</v>
      </c>
      <c r="F161" s="5">
        <v>44051</v>
      </c>
      <c r="H161">
        <f>H160+C161</f>
        <v>252460.45046363104</v>
      </c>
    </row>
    <row r="162" spans="1:65" ht="19.5">
      <c r="C162">
        <f>H161*D162</f>
        <v>7398.9481559624583</v>
      </c>
      <c r="D162">
        <f>D161</f>
        <v>0.029307355438741627</v>
      </c>
      <c r="E162" t="s">
        <v>11</v>
      </c>
      <c r="F162" s="5">
        <v>44052</v>
      </c>
      <c r="H162">
        <f>H161+C162</f>
        <v>259859.3986195935</v>
      </c>
    </row>
    <row r="163" spans="1:65" ht="19.5">
      <c r="C163">
        <f>H162*D163</f>
        <v>7615.7917594420715</v>
      </c>
      <c r="D163">
        <f>D162</f>
        <v>0.029307355438741627</v>
      </c>
      <c r="E163" t="s">
        <v>12</v>
      </c>
      <c r="F163" s="5">
        <v>44053</v>
      </c>
      <c r="H163">
        <f>H162+C163</f>
        <v>267475.19037903554</v>
      </c>
    </row>
    <row r="164" spans="1:65" ht="19.5">
      <c r="C164">
        <f>H163*D164</f>
        <v>7838.9904754834797</v>
      </c>
      <c r="D164">
        <f>D163</f>
        <v>0.029307355438741627</v>
      </c>
      <c r="E164" t="s">
        <v>13</v>
      </c>
      <c r="F164" s="5">
        <v>44054</v>
      </c>
      <c r="H164">
        <f>H163+C164</f>
        <v>275314.18085451901</v>
      </c>
    </row>
    <row r="165" spans="1:65" ht="19.5">
      <c r="C165">
        <f>H164*D165</f>
        <v>8068.7305556293841</v>
      </c>
      <c r="D165">
        <f>D164</f>
        <v>0.029307355438741627</v>
      </c>
      <c r="E165" t="s">
        <v>14</v>
      </c>
      <c r="F165" s="5">
        <v>44055</v>
      </c>
      <c r="H165">
        <f>H164+C165</f>
        <v>283382.91141014837</v>
      </c>
    </row>
    <row r="166" spans="1:65" ht="19.5">
      <c r="C166">
        <f>H165*D166</f>
        <v>8305.2037099626486</v>
      </c>
      <c r="D166">
        <f>D165</f>
        <v>0.029307355438741627</v>
      </c>
      <c r="E166" t="s">
        <v>15</v>
      </c>
      <c r="F166" s="5">
        <v>44056</v>
      </c>
      <c r="H166">
        <f>H165+C166</f>
        <v>291688.11512011103</v>
      </c>
    </row>
    <row r="167" spans="1:65" ht="19.5">
      <c r="C167">
        <f>H166*D167</f>
        <v>8548.6072670816793</v>
      </c>
      <c r="D167">
        <f>D166</f>
        <v>0.029307355438741627</v>
      </c>
      <c r="E167" t="s">
        <v>16</v>
      </c>
      <c r="F167" s="5">
        <v>44057</v>
      </c>
      <c r="H167">
        <f>H166+C167</f>
        <v>300236.72238719271</v>
      </c>
    </row>
    <row r="168" spans="1:65" ht="19.5">
      <c r="C168">
        <f>H167*D168</f>
        <v>8799.1443387642521</v>
      </c>
      <c r="D168">
        <f>D167</f>
        <v>0.029307355438741627</v>
      </c>
      <c r="E168" t="s">
        <v>17</v>
      </c>
      <c r="F168" s="5">
        <v>44058</v>
      </c>
      <c r="H168">
        <f>H167+C168</f>
        <v>309035.86672595696</v>
      </c>
    </row>
    <row r="169" spans="1:65" ht="19.5">
      <c r="C169">
        <f>H168*D169</f>
        <v>9057.0239894572078</v>
      </c>
      <c r="D169">
        <f>D168</f>
        <v>0.029307355438741627</v>
      </c>
      <c r="E169" t="s">
        <v>11</v>
      </c>
      <c r="F169" s="5">
        <v>44059</v>
      </c>
      <c r="H169">
        <f>H168+C169</f>
        <v>318092.89071541419</v>
      </c>
    </row>
    <row r="170" spans="1:65" ht="19.5">
      <c r="C170">
        <f>H169*D170</f>
        <v>9322.4614107334401</v>
      </c>
      <c r="D170">
        <f>D169</f>
        <v>0.029307355438741627</v>
      </c>
      <c r="E170" t="s">
        <v>12</v>
      </c>
      <c r="F170" s="5">
        <v>44060</v>
      </c>
      <c r="H170">
        <f>H169+C170</f>
        <v>327415.35212614766</v>
      </c>
    </row>
    <row r="171" spans="1:65" ht="19.5">
      <c r="C171">
        <f>H170*D171</f>
        <v>9595.6781008617581</v>
      </c>
      <c r="D171">
        <f>D170</f>
        <v>0.029307355438741627</v>
      </c>
      <c r="E171" t="s">
        <v>13</v>
      </c>
      <c r="F171" s="5">
        <v>44061</v>
      </c>
      <c r="H171">
        <f>H170+C171</f>
        <v>337011.03022700944</v>
      </c>
    </row>
    <row r="172" spans="1:65" ht="19.5">
      <c r="C172">
        <f>H171*D172</f>
        <v>9876.9020496394642</v>
      </c>
      <c r="D172">
        <f>D171</f>
        <v>0.029307355438741627</v>
      </c>
      <c r="E172" t="s">
        <v>14</v>
      </c>
      <c r="F172" s="5">
        <v>44062</v>
      </c>
      <c r="H172">
        <f>H171+C172</f>
        <v>346887.93227664888</v>
      </c>
    </row>
    <row r="173" spans="1:65" ht="19.5">
      <c r="C173">
        <f>H172*D173</f>
        <v>10166.367928641883</v>
      </c>
      <c r="D173">
        <f>D172</f>
        <v>0.029307355438741627</v>
      </c>
      <c r="E173" t="s">
        <v>15</v>
      </c>
      <c r="F173" s="5">
        <v>44063</v>
      </c>
      <c r="H173">
        <f>H172+C173</f>
        <v>357054.30020529078</v>
      </c>
    </row>
    <row r="174" spans="1:65" ht="19.5">
      <c r="C174">
        <f>H173*D174</f>
        <v>10464.317287047614</v>
      </c>
      <c r="D174">
        <f>D173</f>
        <v>0.029307355438741627</v>
      </c>
      <c r="E174" t="s">
        <v>16</v>
      </c>
      <c r="F174" s="5">
        <v>44064</v>
      </c>
      <c r="H174">
        <f>H173+C174</f>
        <v>367518.61749233841</v>
      </c>
    </row>
    <row r="175" spans="1:65" ht="19.5">
      <c r="C175">
        <f>H174*D175</f>
        <v>10770.998753202888</v>
      </c>
      <c r="D175">
        <f>D174</f>
        <v>0.029307355438741627</v>
      </c>
      <c r="E175" t="s">
        <v>17</v>
      </c>
      <c r="F175" s="5">
        <v>44065</v>
      </c>
      <c r="H175">
        <f>H174+C175</f>
        <v>378289.61624554131</v>
      </c>
    </row>
    <row r="176" spans="1:65" ht="19.5">
      <c r="C176">
        <f>H175*D176</f>
        <v>11086.668242093248</v>
      </c>
      <c r="D176">
        <f>D175</f>
        <v>0.029307355438741627</v>
      </c>
      <c r="E176" t="s">
        <v>11</v>
      </c>
      <c r="F176" s="5">
        <v>44066</v>
      </c>
      <c r="H176">
        <f>H175+C176</f>
        <v>389376.28448763455</v>
      </c>
    </row>
    <row r="177" spans="1:65" ht="19.5">
      <c r="C177">
        <f>H176*D177</f>
        <v>11411.589168895684</v>
      </c>
      <c r="D177">
        <f>D176</f>
        <v>0.029307355438741627</v>
      </c>
      <c r="E177" t="s">
        <v>12</v>
      </c>
      <c r="F177" s="5">
        <v>44067</v>
      </c>
      <c r="H177">
        <f>H176+C177</f>
        <v>400787.87365653022</v>
      </c>
    </row>
    <row r="178" spans="1:65" ht="19.5">
      <c r="C178">
        <f>H177*D178</f>
        <v>11746.032668789403</v>
      </c>
      <c r="D178">
        <f>D177</f>
        <v>0.029307355438741627</v>
      </c>
      <c r="E178" t="s">
        <v>13</v>
      </c>
      <c r="F178" s="5">
        <v>44068</v>
      </c>
      <c r="H178">
        <f>H177+C178</f>
        <v>412533.90632531961</v>
      </c>
    </row>
    <row r="179" spans="1:65" ht="19.5">
      <c r="C179">
        <f>H178*D179</f>
        <v>12090.277823208684</v>
      </c>
      <c r="D179">
        <f>D178</f>
        <v>0.029307355438741627</v>
      </c>
      <c r="E179" t="s">
        <v>14</v>
      </c>
      <c r="F179" s="5">
        <v>44069</v>
      </c>
      <c r="H179">
        <f>H178+C179</f>
        <v>424624.18414852826</v>
      </c>
    </row>
    <row r="180" spans="1:65" ht="19.5">
      <c r="C180">
        <f>H179*D180</f>
        <v>12444.611892726596</v>
      </c>
      <c r="D180">
        <f>D179</f>
        <v>0.029307355438741627</v>
      </c>
      <c r="E180" t="s">
        <v>15</v>
      </c>
      <c r="F180" s="5">
        <v>44070</v>
      </c>
      <c r="H180">
        <f>H179+C180</f>
        <v>437068.79604125489</v>
      </c>
    </row>
    <row r="181" spans="1:65" ht="19.5">
      <c r="C181">
        <f>H180*D181</f>
        <v>12809.330556763925</v>
      </c>
      <c r="D181">
        <f>D180</f>
        <v>0.029307355438741627</v>
      </c>
      <c r="E181" t="s">
        <v>16</v>
      </c>
      <c r="F181" s="5">
        <v>44071</v>
      </c>
      <c r="H181">
        <f>H180+C181</f>
        <v>449878.1265980188</v>
      </c>
    </row>
    <row r="182" spans="1:65" ht="19.5">
      <c r="C182">
        <f>H181*D182</f>
        <v>13184.738160323341</v>
      </c>
      <c r="D182">
        <f>D181</f>
        <v>0.029307355438741627</v>
      </c>
      <c r="E182" t="s">
        <v>17</v>
      </c>
      <c r="F182" s="5">
        <v>44072</v>
      </c>
      <c r="H182">
        <f>H181+C182</f>
        <v>463062.86475834216</v>
      </c>
    </row>
    <row r="183" spans="1:65" ht="19.5">
      <c r="C183">
        <f>H182*D183</f>
        <v>13571.147967954677</v>
      </c>
      <c r="D183">
        <f>D182</f>
        <v>0.029307355438741627</v>
      </c>
      <c r="E183" t="s">
        <v>11</v>
      </c>
      <c r="F183" s="5">
        <v>44073</v>
      </c>
      <c r="H183">
        <f>H182+C183</f>
        <v>476634.01272629685</v>
      </c>
    </row>
    <row r="184" spans="1:65" ht="19.5">
      <c r="C184">
        <f>H183*D184</f>
        <v>13968.882425163281</v>
      </c>
      <c r="D184">
        <f>D183</f>
        <v>0.029307355438741627</v>
      </c>
      <c r="E184" t="s">
        <v>12</v>
      </c>
      <c r="F184" s="5">
        <v>44074</v>
      </c>
      <c r="H184">
        <f>H183+C184</f>
        <v>490602.89515146014</v>
      </c>
    </row>
    <row r="185" spans="1:65" ht="19.5">
      <c r="C185">
        <f>H184*D185</f>
        <v>14378.273427479533</v>
      </c>
      <c r="D185">
        <f>D184</f>
        <v>0.029307355438741627</v>
      </c>
      <c r="E185" t="s">
        <v>13</v>
      </c>
      <c r="F185" s="5">
        <v>44075</v>
      </c>
      <c r="H185">
        <f>H184+C185</f>
        <v>504981.16857893969</v>
      </c>
    </row>
    <row r="186" spans="1:65" ht="19.5">
      <c r="C186">
        <f>H185*D186</f>
        <v>14799.66259741409</v>
      </c>
      <c r="D186">
        <f>D185</f>
        <v>0.029307355438741627</v>
      </c>
      <c r="E186" t="s">
        <v>14</v>
      </c>
      <c r="F186" s="5">
        <v>44076</v>
      </c>
      <c r="H186">
        <f>H185+C186</f>
        <v>519780.83117635379</v>
      </c>
    </row>
    <row r="187" spans="1:65" ht="19.5">
      <c r="C187">
        <f>H186*D187</f>
        <v>15233.401569529955</v>
      </c>
      <c r="D187">
        <f>D186</f>
        <v>0.029307355438741627</v>
      </c>
      <c r="E187" t="s">
        <v>15</v>
      </c>
      <c r="F187" s="5">
        <v>44077</v>
      </c>
      <c r="H187">
        <f>H186+C187</f>
        <v>535014.23274588375</v>
      </c>
    </row>
    <row r="188" spans="1:65" ht="19.5">
      <c r="C188">
        <f>H187*D188</f>
        <v>15679.852283869255</v>
      </c>
      <c r="D188">
        <f>D187</f>
        <v>0.029307355438741627</v>
      </c>
      <c r="E188" t="s">
        <v>16</v>
      </c>
      <c r="F188" s="5">
        <v>44078</v>
      </c>
      <c r="H188">
        <f>H187+C188</f>
        <v>550694.08502975304</v>
      </c>
    </row>
    <row r="189" spans="1:65" ht="19.5">
      <c r="C189">
        <f>H188*D189</f>
        <v>16139.387287979576</v>
      </c>
      <c r="D189">
        <f>D188</f>
        <v>0.029307355438741627</v>
      </c>
      <c r="E189" t="s">
        <v>17</v>
      </c>
      <c r="F189" s="5">
        <v>44079</v>
      </c>
      <c r="H189">
        <f>H188+C189</f>
        <v>566833.47231773264</v>
      </c>
    </row>
    <row r="190" spans="1:65" ht="19.5">
      <c r="C190">
        <f>H189*D190</f>
        <v>16612.390047791901</v>
      </c>
      <c r="D190">
        <f>D189</f>
        <v>0.029307355438741627</v>
      </c>
      <c r="E190" t="s">
        <v>11</v>
      </c>
      <c r="F190" s="5">
        <v>44080</v>
      </c>
      <c r="H190">
        <f>H189+C190</f>
        <v>583445.86236552452</v>
      </c>
    </row>
    <row r="191" spans="1:65" ht="19.5">
      <c r="C191">
        <f>H190*D191</f>
        <v>17099.255267609555</v>
      </c>
      <c r="D191">
        <f>D190</f>
        <v>0.029307355438741627</v>
      </c>
      <c r="E191" t="s">
        <v>12</v>
      </c>
      <c r="F191" s="5">
        <v>44081</v>
      </c>
      <c r="H191">
        <f>H190+C191</f>
        <v>600545.11763313413</v>
      </c>
    </row>
    <row r="192" spans="1:65" ht="19.5">
      <c r="C192">
        <f>H191*D192</f>
        <v>17600.389219475164</v>
      </c>
      <c r="D192">
        <f>D191</f>
        <v>0.029307355438741627</v>
      </c>
      <c r="E192" t="s">
        <v>13</v>
      </c>
      <c r="F192" s="5">
        <v>44082</v>
      </c>
      <c r="H192">
        <f>H191+C192</f>
        <v>618145.50685260934</v>
      </c>
    </row>
    <row r="193" spans="1:65" ht="19.5">
      <c r="C193">
        <f>H192*D193</f>
        <v>18116.210082190519</v>
      </c>
      <c r="D193">
        <f>D192</f>
        <v>0.029307355438741627</v>
      </c>
      <c r="E193" t="s">
        <v>14</v>
      </c>
      <c r="F193" s="5">
        <v>44083</v>
      </c>
      <c r="H193">
        <f>H192+C193</f>
        <v>636261.71693479992</v>
      </c>
    </row>
    <row r="194" spans="1:65" ht="19.5">
      <c r="C194">
        <f>H193*D194</f>
        <v>18647.148290272195</v>
      </c>
      <c r="D194">
        <f>D193</f>
        <v>0.029307355438741627</v>
      </c>
      <c r="E194" t="s">
        <v>15</v>
      </c>
      <c r="F194" s="5">
        <v>44084</v>
      </c>
      <c r="H194">
        <f>H193+C194</f>
        <v>654908.86522507214</v>
      </c>
    </row>
    <row r="195" spans="1:65" ht="19.5">
      <c r="C195">
        <f>H194*D195</f>
        <v>19193.646893134126</v>
      </c>
      <c r="D195">
        <f>D194</f>
        <v>0.029307355438741627</v>
      </c>
      <c r="E195" t="s">
        <v>16</v>
      </c>
      <c r="F195" s="5">
        <v>44085</v>
      </c>
      <c r="H195">
        <f>H194+C195</f>
        <v>674102.51211820624</v>
      </c>
    </row>
    <row r="196" spans="1:65" ht="19.5">
      <c r="C196">
        <f>H195*D196</f>
        <v>19756.161924796907</v>
      </c>
      <c r="D196">
        <f>D195</f>
        <v>0.029307355438741627</v>
      </c>
      <c r="E196" t="s">
        <v>17</v>
      </c>
      <c r="F196" s="5">
        <v>44086</v>
      </c>
      <c r="H196">
        <f>H195+C196</f>
        <v>693858.67404300312</v>
      </c>
    </row>
    <row r="197" spans="1:65" ht="19.5">
      <c r="C197">
        <f>H196*D197</f>
        <v>20335.162784432261</v>
      </c>
      <c r="D197">
        <f>D196</f>
        <v>0.029307355438741627</v>
      </c>
      <c r="E197" t="s">
        <v>11</v>
      </c>
      <c r="F197" s="5">
        <v>44087</v>
      </c>
      <c r="H197">
        <f>H196+C197</f>
        <v>714193.83682743541</v>
      </c>
    </row>
    <row r="198" spans="1:65" ht="19.5">
      <c r="C198">
        <f>H197*D198</f>
        <v>20931.132628060288</v>
      </c>
      <c r="D198">
        <f>D197</f>
        <v>0.029307355438741627</v>
      </c>
      <c r="E198" t="s">
        <v>12</v>
      </c>
      <c r="F198" s="5">
        <v>44088</v>
      </c>
      <c r="H198">
        <f>H197+C198</f>
        <v>735124.96945549571</v>
      </c>
    </row>
    <row r="199" spans="1:65" ht="19.5">
      <c r="C199">
        <f>H198*D199</f>
        <v>21544.568771726295</v>
      </c>
      <c r="D199">
        <f>D198</f>
        <v>0.029307355438741627</v>
      </c>
      <c r="E199" t="s">
        <v>13</v>
      </c>
      <c r="F199" s="5">
        <v>44089</v>
      </c>
      <c r="H199">
        <f>H198+C199</f>
        <v>756669.53822722204</v>
      </c>
    </row>
    <row r="200" spans="1:65" ht="19.5">
      <c r="C200">
        <f>H199*D200</f>
        <v>22175.983106493692</v>
      </c>
      <c r="D200">
        <f>D199</f>
        <v>0.029307355438741627</v>
      </c>
      <c r="E200" t="s">
        <v>14</v>
      </c>
      <c r="F200" s="5">
        <v>44090</v>
      </c>
      <c r="H200">
        <f>H199+C200</f>
        <v>778845.52133371576</v>
      </c>
    </row>
    <row r="201" spans="1:65" ht="19.5">
      <c r="C201">
        <f>H200*D201</f>
        <v>22825.902525599231</v>
      </c>
      <c r="D201">
        <f>D200</f>
        <v>0.029307355438741627</v>
      </c>
      <c r="E201" t="s">
        <v>15</v>
      </c>
      <c r="F201" s="5">
        <v>44091</v>
      </c>
      <c r="H201">
        <f>H200+C201</f>
        <v>801671.42385931499</v>
      </c>
    </row>
    <row r="202" spans="1:65" ht="19.5">
      <c r="C202">
        <f>H201*D202</f>
        <v>23494.86936412704</v>
      </c>
      <c r="D202">
        <f>D201</f>
        <v>0.029307355438741627</v>
      </c>
      <c r="E202" t="s">
        <v>16</v>
      </c>
      <c r="F202" s="5">
        <v>44092</v>
      </c>
      <c r="H202">
        <f>H201+C202</f>
        <v>825166.29322344204</v>
      </c>
    </row>
    <row r="203" spans="1:65" ht="19.5">
      <c r="C203">
        <f>H202*D203</f>
        <v>24183.441851568314</v>
      </c>
      <c r="D203">
        <f>D202</f>
        <v>0.029307355438741627</v>
      </c>
      <c r="E203" t="s">
        <v>17</v>
      </c>
      <c r="F203" s="5">
        <v>44093</v>
      </c>
      <c r="H203">
        <f>H202+C203</f>
        <v>849349.73507501034</v>
      </c>
    </row>
    <row r="204" spans="1:65" ht="19.5">
      <c r="C204">
        <f>H203*D204</f>
        <v>24892.194577644364</v>
      </c>
      <c r="D204">
        <f>D203</f>
        <v>0.029307355438741627</v>
      </c>
      <c r="E204" t="s">
        <v>11</v>
      </c>
      <c r="F204" s="5">
        <v>44094</v>
      </c>
      <c r="H204">
        <f>H203+C204</f>
        <v>874241.92965265468</v>
      </c>
    </row>
    <row r="205" spans="1:65" ht="19.5">
      <c r="C205">
        <f>H204*D205</f>
        <v>25621.718971781705</v>
      </c>
      <c r="D205">
        <f>D204</f>
        <v>0.029307355438741627</v>
      </c>
      <c r="E205" t="s">
        <v>12</v>
      </c>
      <c r="F205" s="5">
        <v>44095</v>
      </c>
      <c r="H205">
        <f>H204+C205</f>
        <v>899863.64862443635</v>
      </c>
    </row>
    <row r="206" spans="1:65" ht="19.5">
      <c r="C206">
        <f>H205*D206</f>
        <v>26372.623796639258</v>
      </c>
      <c r="D206">
        <f>D205</f>
        <v>0.029307355438741627</v>
      </c>
      <c r="E206" t="s">
        <v>13</v>
      </c>
      <c r="F206" s="5">
        <v>44096</v>
      </c>
      <c r="H206">
        <f>H205+C206</f>
        <v>926236.27242107561</v>
      </c>
    </row>
    <row r="207" spans="1:65" ht="19.5">
      <c r="C207">
        <f>H206*D207</f>
        <v>27145.535656099582</v>
      </c>
      <c r="D207">
        <f>D206</f>
        <v>0.029307355438741627</v>
      </c>
      <c r="E207" t="s">
        <v>14</v>
      </c>
      <c r="F207" s="5">
        <v>44097</v>
      </c>
      <c r="H207">
        <f>H206+C207</f>
        <v>953381.80807717517</v>
      </c>
    </row>
    <row r="208" spans="1:65" ht="19.5">
      <c r="C208">
        <f>H207*D208</f>
        <v>27941.099518147927</v>
      </c>
      <c r="D208">
        <f>D207</f>
        <v>0.029307355438741627</v>
      </c>
      <c r="E208" t="s">
        <v>15</v>
      </c>
      <c r="F208" s="5">
        <v>44098</v>
      </c>
      <c r="H208">
        <f>H207+C208</f>
        <v>981322.90759532305</v>
      </c>
    </row>
    <row r="209" spans="1:65" ht="19.5">
      <c r="C209">
        <f>H208*D209</f>
        <v>28759.979253075537</v>
      </c>
      <c r="D209">
        <f>D208</f>
        <v>0.029307355438741627</v>
      </c>
      <c r="E209" t="s">
        <v>16</v>
      </c>
      <c r="F209" s="5">
        <v>44099</v>
      </c>
      <c r="H209">
        <f>H208+C209</f>
        <v>1010082.8868483986</v>
      </c>
    </row>
    <row r="210" spans="1:65" ht="19.5">
      <c r="C210">
        <f>H209*D210</f>
        <v>29602.858187456259</v>
      </c>
      <c r="D210">
        <f>D209</f>
        <v>0.029307355438741627</v>
      </c>
      <c r="E210" t="s">
        <v>17</v>
      </c>
      <c r="F210" s="5">
        <v>44100</v>
      </c>
      <c r="H210">
        <f>H209+C210</f>
        <v>1039685.7450358549</v>
      </c>
    </row>
    <row r="211" spans="1:65" ht="19.5">
      <c r="C211">
        <f>H210*D211</f>
        <v>30470.439674358702</v>
      </c>
      <c r="D211">
        <f>D210</f>
        <v>0.029307355438741627</v>
      </c>
      <c r="E211" t="s">
        <v>11</v>
      </c>
      <c r="F211" s="5">
        <v>44101</v>
      </c>
      <c r="H211">
        <f>H210+C211</f>
        <v>1070156.1847102137</v>
      </c>
    </row>
    <row r="212" spans="1:65" ht="19.5">
      <c r="C212">
        <f>H211*D212</f>
        <v>31363.44768026987</v>
      </c>
      <c r="D212">
        <f>D211</f>
        <v>0.029307355438741627</v>
      </c>
      <c r="E212" t="s">
        <v>12</v>
      </c>
      <c r="F212" s="5">
        <v>44102</v>
      </c>
      <c r="H212">
        <f>H211+C212</f>
        <v>1101519.6323904835</v>
      </c>
    </row>
    <row r="213" spans="1:65" ht="19.5">
      <c r="C213">
        <f>H212*D213</f>
        <v>32282.627389219913</v>
      </c>
      <c r="D213">
        <f>D212</f>
        <v>0.029307355438741627</v>
      </c>
      <c r="E213" t="s">
        <v>13</v>
      </c>
      <c r="F213" s="5">
        <v>44103</v>
      </c>
      <c r="H213">
        <f>H212+C213</f>
        <v>1133802.2597797033</v>
      </c>
    </row>
    <row r="214" spans="1:65" ht="19.5">
      <c r="C214">
        <f>H213*D214</f>
        <v>33228.745824612233</v>
      </c>
      <c r="D214">
        <f>D213</f>
        <v>0.029307355438741627</v>
      </c>
      <c r="E214" t="s">
        <v>14</v>
      </c>
      <c r="F214" s="5">
        <v>44104</v>
      </c>
      <c r="H214">
        <f>H213+C214</f>
        <v>1167031.0056043155</v>
      </c>
    </row>
    <row r="215" spans="1:65" ht="19.5">
      <c r="C215">
        <f>H214*D215</f>
        <v>34202.592489277748</v>
      </c>
      <c r="D215">
        <f>D214</f>
        <v>0.029307355438741627</v>
      </c>
      <c r="E215" t="s">
        <v>15</v>
      </c>
      <c r="F215" s="5">
        <v>44105</v>
      </c>
      <c r="H215">
        <f>H214+C215</f>
        <v>1201233.5980935933</v>
      </c>
    </row>
    <row r="216" spans="1:65" ht="19.5">
      <c r="C216">
        <f>H215*D216</f>
        <v>35204.980024287441</v>
      </c>
      <c r="D216">
        <f>D215</f>
        <v>0.029307355438741627</v>
      </c>
      <c r="E216" t="s">
        <v>16</v>
      </c>
      <c r="F216" s="5">
        <v>44106</v>
      </c>
      <c r="H216">
        <f>H215+C216</f>
        <v>1236438.5781178807</v>
      </c>
    </row>
    <row r="217" spans="1:65" ht="19.5">
      <c r="C217">
        <f>H216*D217</f>
        <v>36236.744887073037</v>
      </c>
      <c r="D217">
        <f>D216</f>
        <v>0.029307355438741627</v>
      </c>
      <c r="E217" t="s">
        <v>17</v>
      </c>
      <c r="F217" s="5">
        <v>44107</v>
      </c>
      <c r="H217">
        <f>H216+C217</f>
        <v>1272675.3230049538</v>
      </c>
    </row>
    <row r="218" spans="1:65" ht="19.5">
      <c r="C218">
        <f>H217*D218</f>
        <v>37298.748049421491</v>
      </c>
      <c r="D218">
        <f>D217</f>
        <v>0.029307355438741627</v>
      </c>
      <c r="E218" t="s">
        <v>11</v>
      </c>
      <c r="F218" s="5">
        <v>44108</v>
      </c>
      <c r="H218">
        <f>H217+C218</f>
        <v>1309974.0710543753</v>
      </c>
    </row>
    <row r="219" spans="1:65" ht="19.5">
      <c r="C219">
        <f>H218*D219</f>
        <v>38391.875715925955</v>
      </c>
      <c r="D219">
        <f>D218</f>
        <v>0.029307355438741627</v>
      </c>
      <c r="E219" t="s">
        <v>12</v>
      </c>
      <c r="F219" s="5">
        <v>44109</v>
      </c>
      <c r="H219">
        <f>H218+C219</f>
        <v>1348365.9467703013</v>
      </c>
    </row>
    <row r="220" spans="1:65" ht="19.5">
      <c r="C220">
        <f>H219*D220</f>
        <v>39517.04006349259</v>
      </c>
      <c r="D220">
        <f>D219</f>
        <v>0.029307355438741627</v>
      </c>
      <c r="E220" t="s">
        <v>13</v>
      </c>
      <c r="F220" s="5">
        <v>44110</v>
      </c>
      <c r="H220">
        <f>H219+C220</f>
        <v>1387882.9868337938</v>
      </c>
    </row>
    <row r="221" spans="1:65" ht="19.5">
      <c r="C221">
        <f>H220*D221</f>
        <v>40675.180002520363</v>
      </c>
      <c r="D221">
        <f>D220</f>
        <v>0.029307355438741627</v>
      </c>
      <c r="E221" t="s">
        <v>14</v>
      </c>
      <c r="F221" s="5">
        <v>44111</v>
      </c>
      <c r="H221">
        <f>H220+C221</f>
        <v>1428558.1668363141</v>
      </c>
    </row>
    <row r="222" spans="1:65" ht="19.5">
      <c r="C222">
        <f>H221*D222</f>
        <v>41867.26196038902</v>
      </c>
      <c r="D222">
        <f>D221</f>
        <v>0.029307355438741627</v>
      </c>
      <c r="E222" t="s">
        <v>15</v>
      </c>
      <c r="F222" s="5">
        <v>44112</v>
      </c>
      <c r="H222">
        <f>H221+C222</f>
        <v>1470425.4287967032</v>
      </c>
    </row>
    <row r="223" spans="1:65" ht="19.5">
      <c r="C223">
        <f>H222*D223</f>
        <v>43094.280687909049</v>
      </c>
      <c r="D223">
        <f>D222</f>
        <v>0.029307355438741627</v>
      </c>
      <c r="E223" t="s">
        <v>16</v>
      </c>
      <c r="F223" s="5">
        <v>44113</v>
      </c>
      <c r="H223">
        <f>H222+C223</f>
        <v>1513519.7094846123</v>
      </c>
    </row>
    <row r="224" spans="1:65" ht="19.5">
      <c r="C224">
        <f>H223*D224</f>
        <v>44357.260089406504</v>
      </c>
      <c r="D224">
        <f>D223</f>
        <v>0.029307355438741627</v>
      </c>
      <c r="E224" t="s">
        <v>17</v>
      </c>
      <c r="F224" s="5">
        <v>44114</v>
      </c>
      <c r="H224">
        <f>H223+C224</f>
        <v>1557876.9695740188</v>
      </c>
    </row>
    <row r="225" spans="1:65" ht="19.5">
      <c r="C225">
        <f>H224*D225</f>
        <v>45657.254077135447</v>
      </c>
      <c r="D225">
        <f>D224</f>
        <v>0.029307355438741627</v>
      </c>
      <c r="E225" t="s">
        <v>11</v>
      </c>
      <c r="F225" s="5">
        <v>44115</v>
      </c>
      <c r="H225">
        <f>H224+C225</f>
        <v>1603534.2236511542</v>
      </c>
    </row>
    <row r="226" spans="1:65" ht="19.5">
      <c r="C226">
        <f>H225*D226</f>
        <v>46995.347450730987</v>
      </c>
      <c r="D226">
        <f>D225</f>
        <v>0.029307355438741627</v>
      </c>
      <c r="E226" t="s">
        <v>12</v>
      </c>
      <c r="F226" s="5">
        <v>44116</v>
      </c>
      <c r="H226">
        <f>H225+C226</f>
        <v>1650529.5711018853</v>
      </c>
    </row>
    <row r="227" spans="1:65" ht="19.5">
      <c r="C227">
        <f>H226*D227</f>
        <v>48372.656802436723</v>
      </c>
      <c r="D227">
        <f>D226</f>
        <v>0.029307355438741627</v>
      </c>
      <c r="E227" t="s">
        <v>13</v>
      </c>
      <c r="F227" s="5">
        <v>44117</v>
      </c>
      <c r="H227">
        <f>H226+C227</f>
        <v>1698902.2279043221</v>
      </c>
    </row>
    <row r="228" spans="1:65" ht="19.5">
      <c r="C228">
        <f>H227*D228</f>
        <v>49790.331448862002</v>
      </c>
      <c r="D228">
        <f>D227</f>
        <v>0.029307355438741627</v>
      </c>
      <c r="E228" t="s">
        <v>14</v>
      </c>
      <c r="F228" s="5">
        <v>44118</v>
      </c>
      <c r="H228">
        <f>H227+C228</f>
        <v>1748692.5593531842</v>
      </c>
    </row>
    <row r="229" spans="1:65" ht="19.5">
      <c r="C229">
        <f>H228*D229</f>
        <v>51249.554390046556</v>
      </c>
      <c r="D229">
        <f>D228</f>
        <v>0.029307355438741627</v>
      </c>
      <c r="E229" t="s">
        <v>15</v>
      </c>
      <c r="F229" s="5">
        <v>44119</v>
      </c>
      <c r="H229">
        <f>H228+C229</f>
        <v>1799942.1137432307</v>
      </c>
    </row>
    <row r="230" spans="1:65" ht="19.5">
      <c r="C230">
        <f>H229*D230</f>
        <v>52751.543296632772</v>
      </c>
      <c r="D230">
        <f>D229</f>
        <v>0.029307355438741627</v>
      </c>
      <c r="E230" t="s">
        <v>16</v>
      </c>
      <c r="F230" s="5">
        <v>44120</v>
      </c>
      <c r="H230">
        <f>H229+C230</f>
        <v>1852693.6570398635</v>
      </c>
    </row>
    <row r="231" spans="1:65" ht="19.5">
      <c r="C231">
        <f>H230*D231</f>
        <v>54297.551525969357</v>
      </c>
      <c r="D231">
        <f>D230</f>
        <v>0.029307355438741627</v>
      </c>
      <c r="E231" t="s">
        <v>17</v>
      </c>
      <c r="F231" s="5">
        <v>44121</v>
      </c>
      <c r="H231">
        <f>H230+C231</f>
        <v>1906991.2085658328</v>
      </c>
    </row>
    <row r="232" spans="1:65" ht="19.5">
      <c r="C232">
        <f>H231*D232</f>
        <v>55888.869167994329</v>
      </c>
      <c r="D232">
        <f>D231</f>
        <v>0.029307355438741627</v>
      </c>
      <c r="E232" t="s">
        <v>11</v>
      </c>
      <c r="F232" s="5">
        <v>44122</v>
      </c>
      <c r="H232">
        <f>H231+C232</f>
        <v>1962880.0777338271</v>
      </c>
    </row>
    <row r="233" spans="1:65" ht="19.5">
      <c r="C233">
        <f>H232*D233</f>
        <v>57526.824121770063</v>
      </c>
      <c r="D233">
        <f>D232</f>
        <v>0.029307355438741627</v>
      </c>
      <c r="E233" t="s">
        <v>12</v>
      </c>
      <c r="F233" s="5">
        <v>44123</v>
      </c>
      <c r="H233">
        <f>H232+C233</f>
        <v>2020406.901855597</v>
      </c>
    </row>
    <row r="234" spans="1:65" ht="19.5">
      <c r="C234">
        <f>H233*D234</f>
        <v>59212.783203568753</v>
      </c>
      <c r="D234">
        <f>D233</f>
        <v>0.029307355438741627</v>
      </c>
      <c r="E234" t="s">
        <v>13</v>
      </c>
      <c r="F234" s="5">
        <v>44124</v>
      </c>
      <c r="H234">
        <f>H233+C234</f>
        <v>2079619.6850591658</v>
      </c>
    </row>
    <row r="235" spans="1:65" ht="19.5">
      <c r="C235">
        <f>H234*D235</f>
        <v>60948.153287432891</v>
      </c>
      <c r="D235">
        <f>D234</f>
        <v>0.029307355438741627</v>
      </c>
      <c r="E235" t="s">
        <v>14</v>
      </c>
      <c r="F235" s="5">
        <v>44125</v>
      </c>
      <c r="H235">
        <f>H234+C235</f>
        <v>2140567.8383465987</v>
      </c>
    </row>
    <row r="236" spans="1:65" ht="19.5">
      <c r="C236">
        <f>H235*D236</f>
        <v>62734.382479162596</v>
      </c>
      <c r="D236">
        <f>D235</f>
        <v>0.029307355438741627</v>
      </c>
      <c r="E236" t="s">
        <v>15</v>
      </c>
      <c r="F236" s="5">
        <v>44126</v>
      </c>
      <c r="H236">
        <f>H235+C236</f>
        <v>2203302.2208257611</v>
      </c>
    </row>
    <row r="237" spans="1:65" ht="19.5">
      <c r="C237">
        <f>H236*D237</f>
        <v>64572.961324709373</v>
      </c>
      <c r="D237">
        <f>D236</f>
        <v>0.029307355438741627</v>
      </c>
      <c r="E237" t="s">
        <v>16</v>
      </c>
      <c r="F237" s="5">
        <v>44127</v>
      </c>
      <c r="H237">
        <f>H236+C237</f>
        <v>2267875.1821504706</v>
      </c>
    </row>
    <row r="238" spans="1:65" ht="19.5">
      <c r="C238">
        <f>H237*D238</f>
        <v>66465.424053984752</v>
      </c>
      <c r="D238">
        <f>D237</f>
        <v>0.029307355438741627</v>
      </c>
      <c r="E238" t="s">
        <v>17</v>
      </c>
      <c r="F238" s="5">
        <v>44128</v>
      </c>
      <c r="H238">
        <f>H237+C238</f>
        <v>2334340.6062044553</v>
      </c>
    </row>
    <row r="239" spans="1:65" ht="19.5">
      <c r="C239">
        <f>H238*D239</f>
        <v>68413.349861121562</v>
      </c>
      <c r="D239">
        <f>D238</f>
        <v>0.029307355438741627</v>
      </c>
      <c r="E239" t="s">
        <v>11</v>
      </c>
      <c r="F239" s="5">
        <v>44129</v>
      </c>
      <c r="H239">
        <f>H238+C239</f>
        <v>2402753.956065577</v>
      </c>
    </row>
    <row r="240" spans="1:65" ht="19.5">
      <c r="C240">
        <f>H239*D240</f>
        <v>70418.364222256452</v>
      </c>
      <c r="D240">
        <f>D239</f>
        <v>0.029307355438741627</v>
      </c>
      <c r="E240" t="s">
        <v>12</v>
      </c>
      <c r="F240" s="5">
        <v>44130</v>
      </c>
      <c r="H240">
        <f>H239+C240</f>
        <v>2473172.3202878335</v>
      </c>
    </row>
    <row r="241" spans="1:65" ht="19.5">
      <c r="C241">
        <f>H240*D241</f>
        <v>72482.140251932884</v>
      </c>
      <c r="D241">
        <f>D240</f>
        <v>0.029307355438741627</v>
      </c>
      <c r="E241" t="s">
        <v>13</v>
      </c>
      <c r="F241" s="5">
        <v>44131</v>
      </c>
      <c r="H241">
        <f>H240+C241</f>
        <v>2545654.4605397661</v>
      </c>
    </row>
    <row r="242" spans="1:65" ht="19.5">
      <c r="C242">
        <f>H241*D242</f>
        <v>74606.400099256993</v>
      </c>
      <c r="D242">
        <f>D241</f>
        <v>0.029307355438741627</v>
      </c>
      <c r="E242" t="s">
        <v>14</v>
      </c>
      <c r="F242" s="5">
        <v>44132</v>
      </c>
      <c r="H242">
        <f>H241+C242</f>
        <v>2620260.8606390231</v>
      </c>
    </row>
    <row r="243" spans="1:65" ht="19.5">
      <c r="C243">
        <f>H242*D243</f>
        <v>76792.916384970886</v>
      </c>
      <c r="D243">
        <f>D242</f>
        <v>0.029307355438741627</v>
      </c>
      <c r="E243" t="s">
        <v>15</v>
      </c>
      <c r="F243" s="5">
        <v>44133</v>
      </c>
      <c r="H243">
        <f>H242+C243</f>
        <v>2697053.7770239939</v>
      </c>
    </row>
    <row r="244" spans="1:65" ht="19.5">
      <c r="C244">
        <f>H243*D244</f>
        <v>79043.513680642791</v>
      </c>
      <c r="D244">
        <f>D243</f>
        <v>0.029307355438741627</v>
      </c>
      <c r="E244" t="s">
        <v>16</v>
      </c>
      <c r="F244" s="5">
        <v>44134</v>
      </c>
      <c r="H244">
        <f>H243+C244</f>
        <v>2776097.2907046368</v>
      </c>
    </row>
    <row r="245" spans="1:65" ht="19.5">
      <c r="C245">
        <f>H244*D245</f>
        <v>81360.070031208437</v>
      </c>
      <c r="D245">
        <f>D244</f>
        <v>0.029307355438741627</v>
      </c>
      <c r="E245" t="s">
        <v>17</v>
      </c>
      <c r="F245" s="5">
        <v>44135</v>
      </c>
      <c r="H245">
        <f>H244+C245</f>
        <v>2857457.3607358453</v>
      </c>
    </row>
    <row r="246" spans="1:65" ht="19.5">
      <c r="C246">
        <f>H245*D246</f>
        <v>83744.518522133963</v>
      </c>
      <c r="D246">
        <f>D245</f>
        <v>0.029307355438741627</v>
      </c>
      <c r="E246" t="s">
        <v>11</v>
      </c>
      <c r="F246" s="5">
        <v>44136</v>
      </c>
      <c r="H246">
        <f>H245+C246</f>
        <v>2941201.8792579793</v>
      </c>
    </row>
    <row r="247" spans="1:65" ht="19.5">
      <c r="C247">
        <f>H246*D247</f>
        <v>86198.848892508438</v>
      </c>
      <c r="D247">
        <f>D246</f>
        <v>0.029307355438741627</v>
      </c>
      <c r="E247" t="s">
        <v>12</v>
      </c>
      <c r="F247" s="5">
        <v>44137</v>
      </c>
      <c r="H247">
        <f>H246+C247</f>
        <v>3027400.7281504879</v>
      </c>
    </row>
    <row r="248" spans="1:65" ht="19.5">
      <c r="C248">
        <f>H247*D248</f>
        <v>88725.109195411555</v>
      </c>
      <c r="D248">
        <f>D247</f>
        <v>0.029307355438741627</v>
      </c>
      <c r="E248" t="s">
        <v>13</v>
      </c>
      <c r="F248" s="5">
        <v>44138</v>
      </c>
      <c r="H248">
        <f>H247+C248</f>
        <v>3116125.8373458995</v>
      </c>
    </row>
    <row r="249" spans="1:65" ht="19.5">
      <c r="C249">
        <f>H248*D249</f>
        <v>91325.407506942647</v>
      </c>
      <c r="D249">
        <f>D248</f>
        <v>0.029307355438741627</v>
      </c>
      <c r="E249" t="s">
        <v>14</v>
      </c>
      <c r="F249" s="5">
        <v>44139</v>
      </c>
      <c r="H249">
        <f>H248+C249</f>
        <v>3207451.2448528423</v>
      </c>
    </row>
    <row r="250" spans="1:65" ht="19.5">
      <c r="C250">
        <f>H249*D250</f>
        <v>94001.913685336549</v>
      </c>
      <c r="D250">
        <f>D249</f>
        <v>0.029307355438741627</v>
      </c>
      <c r="E250" t="s">
        <v>15</v>
      </c>
      <c r="F250" s="5">
        <v>44140</v>
      </c>
      <c r="H250">
        <f>H249+C250</f>
        <v>3301453.158538179</v>
      </c>
    </row>
    <row r="251" spans="1:65" ht="19.5">
      <c r="C251">
        <f>H250*D251</f>
        <v>96756.861181634624</v>
      </c>
      <c r="D251">
        <f>D250</f>
        <v>0.029307355438741627</v>
      </c>
      <c r="E251" t="s">
        <v>16</v>
      </c>
      <c r="F251" s="5">
        <v>44141</v>
      </c>
      <c r="H251">
        <f>H250+C251</f>
        <v>3398210.0197198135</v>
      </c>
    </row>
    <row r="252" spans="1:65" ht="19.5">
      <c r="C252">
        <f>H251*D252</f>
        <v>99592.548903421761</v>
      </c>
      <c r="D252">
        <f>D251</f>
        <v>0.029307355438741627</v>
      </c>
      <c r="E252" t="s">
        <v>17</v>
      </c>
      <c r="F252" s="5">
        <v>44142</v>
      </c>
      <c r="H252">
        <f>H251+C252</f>
        <v>3497802.5686232354</v>
      </c>
    </row>
    <row r="253" spans="1:65" ht="19.5">
      <c r="C253">
        <f>H252*D253</f>
        <v>102511.34313318461</v>
      </c>
      <c r="D253">
        <f>D252</f>
        <v>0.029307355438741627</v>
      </c>
      <c r="E253" t="s">
        <v>11</v>
      </c>
      <c r="F253" s="5">
        <v>44143</v>
      </c>
      <c r="H253">
        <f>H252+C253</f>
        <v>3600313.91175642</v>
      </c>
    </row>
    <row r="254" spans="1:65" ht="19.5">
      <c r="C254">
        <f>H253*D254</f>
        <v>105515.67950289165</v>
      </c>
      <c r="D254">
        <f>D253</f>
        <v>0.029307355438741627</v>
      </c>
      <c r="E254" t="s">
        <v>12</v>
      </c>
      <c r="F254" s="5">
        <v>44144</v>
      </c>
      <c r="H254">
        <f>H253+C254</f>
        <v>3705829.5912593119</v>
      </c>
    </row>
    <row r="255" spans="1:65" ht="19.5">
      <c r="C255">
        <f>H254*D255</f>
        <v>108608.06502644325</v>
      </c>
      <c r="D255">
        <f>D254</f>
        <v>0.029307355438741627</v>
      </c>
      <c r="E255" t="s">
        <v>13</v>
      </c>
      <c r="F255" s="5">
        <v>44145</v>
      </c>
      <c r="H255">
        <f>H254+C255</f>
        <v>3814437.6562857553</v>
      </c>
    </row>
    <row r="256" spans="1:65" ht="19.5">
      <c r="C256">
        <f>H255*D256</f>
        <v>111791.0801916872</v>
      </c>
      <c r="D256">
        <f>D255</f>
        <v>0.029307355438741627</v>
      </c>
      <c r="E256" t="s">
        <v>14</v>
      </c>
      <c r="F256" s="5">
        <v>44146</v>
      </c>
      <c r="H256">
        <f>H255+C256</f>
        <v>3926228.7364774426</v>
      </c>
    </row>
    <row r="257" spans="1:65" ht="19.5">
      <c r="C257">
        <f>H256*D257</f>
        <v>115067.38111374584</v>
      </c>
      <c r="D257">
        <f>D256</f>
        <v>0.029307355438741627</v>
      </c>
      <c r="E257" t="s">
        <v>15</v>
      </c>
      <c r="F257" s="5">
        <v>44147</v>
      </c>
      <c r="H257">
        <f>H256+C257</f>
        <v>4041296.1175911883</v>
      </c>
    </row>
    <row r="258" spans="1:65" ht="19.5">
      <c r="C258">
        <f>H257*D258</f>
        <v>118439.70175145153</v>
      </c>
      <c r="D258">
        <f>D257</f>
        <v>0.029307355438741627</v>
      </c>
      <c r="E258" t="s">
        <v>16</v>
      </c>
      <c r="F258" s="5">
        <v>44148</v>
      </c>
      <c r="H258">
        <f>H257+C258</f>
        <v>4159735.8193426398</v>
      </c>
    </row>
    <row r="259" spans="1:65" ht="19.5">
      <c r="C259">
        <f>H258*D259</f>
        <v>121910.85618873987</v>
      </c>
      <c r="D259">
        <f>D258</f>
        <v>0.029307355438741627</v>
      </c>
      <c r="E259" t="s">
        <v>17</v>
      </c>
      <c r="F259" s="5">
        <v>44149</v>
      </c>
      <c r="H259">
        <f>H258+C259</f>
        <v>4281646.6755313799</v>
      </c>
    </row>
    <row r="260" spans="1:65" ht="19.5">
      <c r="C260">
        <f>H259*D260</f>
        <v>125483.74098290459</v>
      </c>
      <c r="D260">
        <f>D259</f>
        <v>0.029307355438741627</v>
      </c>
      <c r="E260" t="s">
        <v>11</v>
      </c>
      <c r="F260" s="5">
        <v>44150</v>
      </c>
      <c r="H260">
        <f>H259+C260</f>
        <v>4407130.4165142849</v>
      </c>
    </row>
    <row r="261" spans="1:65" ht="19.5">
      <c r="C261">
        <f>H260*D261</f>
        <v>129161.33758167358</v>
      </c>
      <c r="D261">
        <f>D260</f>
        <v>0.029307355438741627</v>
      </c>
      <c r="E261" t="s">
        <v>12</v>
      </c>
      <c r="F261" s="5">
        <v>44151</v>
      </c>
      <c r="H261">
        <f>H260+C261</f>
        <v>4536291.7540959585</v>
      </c>
    </row>
    <row r="262" spans="1:65" ht="19.5">
      <c r="C262">
        <f>H261*D262</f>
        <v>132946.71481112298</v>
      </c>
      <c r="D262">
        <f>D261</f>
        <v>0.029307355438741627</v>
      </c>
      <c r="E262" t="s">
        <v>13</v>
      </c>
      <c r="F262" s="5">
        <v>44152</v>
      </c>
      <c r="H262">
        <f>H261+C262</f>
        <v>4669238.4689070815</v>
      </c>
    </row>
    <row r="263" spans="1:65" ht="19.5">
      <c r="C263">
        <f>H262*D263</f>
        <v>136843.03143650558</v>
      </c>
      <c r="D263">
        <f>D262</f>
        <v>0.029307355438741627</v>
      </c>
      <c r="E263" t="s">
        <v>14</v>
      </c>
      <c r="F263" s="5">
        <v>44153</v>
      </c>
      <c r="H263">
        <f>H262+C263</f>
        <v>4806081.5003435872</v>
      </c>
    </row>
    <row r="264" spans="1:65" ht="19.5">
      <c r="C264">
        <f>H263*D264</f>
        <v>140853.53879813015</v>
      </c>
      <c r="D264">
        <f>D263</f>
        <v>0.029307355438741627</v>
      </c>
      <c r="E264" t="s">
        <v>15</v>
      </c>
      <c r="F264" s="5">
        <v>44154</v>
      </c>
      <c r="H264">
        <f>H263+C264</f>
        <v>4946935.0391417174</v>
      </c>
    </row>
    <row r="265" spans="1:65" ht="19.5">
      <c r="C265">
        <f>H264*D265</f>
        <v>144981.58352449152</v>
      </c>
      <c r="D265">
        <f>D264</f>
        <v>0.029307355438741627</v>
      </c>
      <c r="E265" t="s">
        <v>16</v>
      </c>
      <c r="F265" s="5">
        <v>44155</v>
      </c>
      <c r="H265">
        <f>H264+C265</f>
        <v>5091916.622666209</v>
      </c>
    </row>
    <row r="266" spans="1:65" ht="19.5">
      <c r="C266">
        <f>H265*D266</f>
        <v>149230.61032491541</v>
      </c>
      <c r="D266">
        <f>D265</f>
        <v>0.029307355438741627</v>
      </c>
      <c r="E266" t="s">
        <v>17</v>
      </c>
      <c r="F266" s="5">
        <v>44156</v>
      </c>
      <c r="H266">
        <f>H265+C266</f>
        <v>5241147.2329911245</v>
      </c>
    </row>
    <row r="267" spans="1:65" ht="19.5">
      <c r="C267">
        <f>H266*D267</f>
        <v>153604.16486404807</v>
      </c>
      <c r="D267">
        <f>D266</f>
        <v>0.029307355438741627</v>
      </c>
      <c r="E267" t="s">
        <v>11</v>
      </c>
      <c r="F267" s="5">
        <v>44157</v>
      </c>
      <c r="H267">
        <f>H266+C267</f>
        <v>5394751.3978551729</v>
      </c>
    </row>
    <row r="268" spans="1:65" ht="19.5">
      <c r="C268">
        <f>H267*D268</f>
        <v>158105.89672058978</v>
      </c>
      <c r="D268">
        <f>D267</f>
        <v>0.029307355438741627</v>
      </c>
      <c r="E268" t="s">
        <v>12</v>
      </c>
      <c r="F268" s="5">
        <v>44158</v>
      </c>
      <c r="H268">
        <f>H267+C268</f>
        <v>5552857.2945757629</v>
      </c>
    </row>
    <row r="269" spans="1:65" ht="19.5">
      <c r="C269">
        <f>H268*D269</f>
        <v>162739.56243274111</v>
      </c>
      <c r="D269">
        <f>D268</f>
        <v>0.029307355438741627</v>
      </c>
      <c r="E269" t="s">
        <v>13</v>
      </c>
      <c r="F269" s="5">
        <v>44159</v>
      </c>
      <c r="H269">
        <f>H268+C269</f>
        <v>5715596.8570085037</v>
      </c>
    </row>
    <row r="270" spans="1:65" ht="19.5">
      <c r="C270">
        <f>H269*D270</f>
        <v>167509.02863290271</v>
      </c>
      <c r="D270">
        <f>D269</f>
        <v>0.029307355438741627</v>
      </c>
      <c r="E270" t="s">
        <v>14</v>
      </c>
      <c r="F270" s="5">
        <v>44160</v>
      </c>
      <c r="H270">
        <f>H269+C270</f>
        <v>5883105.8856414063</v>
      </c>
    </row>
    <row r="271" spans="1:65" ht="19.5">
      <c r="C271">
        <f>H270*D271</f>
        <v>172418.27527424553</v>
      </c>
      <c r="D271">
        <f>D270</f>
        <v>0.029307355438741627</v>
      </c>
      <c r="E271" t="s">
        <v>15</v>
      </c>
      <c r="F271" s="5">
        <v>44161</v>
      </c>
      <c r="H271">
        <f>H270+C271</f>
        <v>6055524.1609156523</v>
      </c>
    </row>
    <row r="272" spans="1:65" ht="19.5">
      <c r="C272">
        <f>H271*D272</f>
        <v>177471.39895184265</v>
      </c>
      <c r="D272">
        <f>D271</f>
        <v>0.029307355438741627</v>
      </c>
      <c r="E272" t="s">
        <v>16</v>
      </c>
      <c r="F272" s="5">
        <v>44162</v>
      </c>
      <c r="H272">
        <f>H271+C272</f>
        <v>6232995.5598674947</v>
      </c>
    </row>
    <row r="273" spans="1:65" ht="19.5">
      <c r="C273">
        <f>H272*D273</f>
        <v>182672.61632113502</v>
      </c>
      <c r="D273">
        <f>D272</f>
        <v>0.029307355438741627</v>
      </c>
      <c r="E273" t="s">
        <v>17</v>
      </c>
      <c r="F273" s="5">
        <v>44163</v>
      </c>
      <c r="H273">
        <f>H272+C273</f>
        <v>6415668.1761886301</v>
      </c>
    </row>
    <row r="274" spans="1:65" ht="19.5">
      <c r="C274">
        <f>H273*D274</f>
        <v>188026.26761658341</v>
      </c>
      <c r="D274">
        <f>D273</f>
        <v>0.029307355438741627</v>
      </c>
      <c r="E274" t="s">
        <v>11</v>
      </c>
      <c r="F274" s="5">
        <v>44164</v>
      </c>
      <c r="H274">
        <f>H273+C274</f>
        <v>6603694.4438052131</v>
      </c>
    </row>
    <row r="275" spans="1:65" ht="19.5">
      <c r="C275">
        <f>H274*D275</f>
        <v>193536.82027344257</v>
      </c>
      <c r="D275">
        <f>D274</f>
        <v>0.029307355438741627</v>
      </c>
      <c r="E275" t="s">
        <v>12</v>
      </c>
      <c r="F275" s="5">
        <v>44165</v>
      </c>
      <c r="H275">
        <f>H274+C275</f>
        <v>6797231.2640786553</v>
      </c>
    </row>
    <row r="276" spans="1:65" ht="19.5">
      <c r="C276">
        <f>H275*D276</f>
        <v>199208.8726556802</v>
      </c>
      <c r="D276">
        <f>D275</f>
        <v>0.029307355438741627</v>
      </c>
      <c r="E276" t="s">
        <v>13</v>
      </c>
      <c r="F276" s="5">
        <v>44166</v>
      </c>
      <c r="H276">
        <f>H275+C276</f>
        <v>6996440.1367343357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2020-04-05T21:16:06Z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