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40" windowHeight="84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<sst xmlns="http://schemas.openxmlformats.org/spreadsheetml/2006/main" uniqueCount="18" count="18">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</sst>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3">
    <numFmt formatCode="0.0%_);(0.0%)" numFmtId="100"/>
    <numFmt formatCode="d-mmm-yyyy" numFmtId="101"/>
    <numFmt formatCode="0%_);(0%)" numFmtId="102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E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1" width="19.427403846153847" customWidth="1"/>
    <col min="10" max="10" style="2" width="22.855769230769234" customWidth="1"/>
    <col min="11" max="11" style="1" width="24.569951923076925" customWidth="1"/>
    <col min="12" max="12" style="1" width="9.142307692307693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1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4" width="14.28485576923077" customWidth="1"/>
    <col min="56" max="256" style="1" width="9.142307692307693"/>
  </cols>
  <sheetData>
    <row r="1" spans="1:57" customHeight="1" ht="3">
      <c r="A1" t="inlineStr">
        <is>
          <t>a</t>
        </is>
      </c>
    </row>
    <row r="2" spans="1:57" customHeight="1" ht="3">
      <c r="A2" t="inlineStr">
        <is>
          <t>b</t>
        </is>
      </c>
    </row>
    <row r="3" spans="1:57" ht="19.5">
      <c r="A3" t="inlineStr">
        <is>
          <t>c</t>
        </is>
      </c>
    </row>
    <row r="4" spans="1:57" ht="19.5">
      <c r="A4" t="inlineStr">
        <is>
          <t>d</t>
        </is>
      </c>
      <c r="C4" t="inlineStr">
        <is>
          <t>Last revision:  Wednesday, 01 Apr 2020 22:46 UTC</t>
        </is>
      </c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57" ht="19.5">
      <c r="A5" t="inlineStr">
        <is>
          <t>e</t>
        </is>
      </c>
      <c r="C5" t="s">
        <v>1</v>
      </c>
      <c r="G5" t="inlineStr">
        <is>
          <t>100x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57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57" ht="19.5">
      <c r="C7" s="1"/>
      <c r="H7" s="1"/>
      <c r="BC7" s="1"/>
    </row>
    <row r="8" spans="1:57" ht="19.5">
      <c r="C8" s="1">
        <v>1</v>
      </c>
      <c r="D8">
        <v>0</v>
      </c>
      <c r="E8" t="s">
        <v>11</v>
      </c>
      <c r="F8" s="5">
        <v>43898</v>
      </c>
      <c r="G8" s="2">
        <f>H8*100</f>
        <v>100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57" ht="19.5">
      <c r="C9">
        <f>H8*D9</f>
        <v>1</v>
      </c>
      <c r="D9">
        <v>1</v>
      </c>
      <c r="E9" t="s">
        <v>12</v>
      </c>
      <c r="F9" s="5">
        <v>43899</v>
      </c>
      <c r="G9" s="2">
        <f>H9*100</f>
        <v>200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57" ht="19.5">
      <c r="C10">
        <f>H9*D10</f>
        <v>0</v>
      </c>
      <c r="D10">
        <v>0</v>
      </c>
      <c r="E10" t="s">
        <v>13</v>
      </c>
      <c r="F10" s="5">
        <v>43900</v>
      </c>
      <c r="G10" s="2">
        <f>H10*100</f>
        <v>200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5">
        <v>43852</v>
      </c>
      <c r="BB10">
        <v>1</v>
      </c>
    </row>
    <row r="11" spans="1:57" ht="19.5">
      <c r="C11">
        <f>H10*D11</f>
        <v>1</v>
      </c>
      <c r="D11">
        <v>0.5</v>
      </c>
      <c r="E11" t="s">
        <v>14</v>
      </c>
      <c r="F11" s="5">
        <v>43901</v>
      </c>
      <c r="G11" s="2">
        <f>H11*100</f>
        <v>300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5">
        <v>43853</v>
      </c>
      <c r="BB11">
        <v>1</v>
      </c>
      <c r="BC11">
        <f>(BB11/BB10)-1</f>
        <v>0</v>
      </c>
    </row>
    <row r="12" spans="1:57" ht="19.5">
      <c r="C12">
        <f>H11*D12</f>
        <v>3</v>
      </c>
      <c r="D12">
        <v>1</v>
      </c>
      <c r="E12" t="s">
        <v>15</v>
      </c>
      <c r="F12" s="5">
        <v>43902</v>
      </c>
      <c r="G12" s="2">
        <f>H12*100</f>
        <v>600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5">
        <v>43854</v>
      </c>
      <c r="BB12">
        <v>2</v>
      </c>
      <c r="BC12">
        <f>(BB12/BB11)-1</f>
        <v>1</v>
      </c>
    </row>
    <row r="13" spans="1:57" ht="19.5">
      <c r="C13">
        <f>H12*D13</f>
        <v>4.9999999999979998</v>
      </c>
      <c r="D13">
        <v>0.83333333333299997</v>
      </c>
      <c r="E13" t="s">
        <v>16</v>
      </c>
      <c r="F13" s="5">
        <v>43903</v>
      </c>
      <c r="G13" s="2">
        <f>H13*100</f>
        <v>1099.9999999997999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5">
        <v>43855</v>
      </c>
      <c r="BB13">
        <v>2</v>
      </c>
      <c r="BC13">
        <f>(BB13/BB12)-1</f>
        <v>0</v>
      </c>
    </row>
    <row r="14" spans="1:57" ht="19.5">
      <c r="C14">
        <f>H13*D14</f>
        <v>9.0000000000003624</v>
      </c>
      <c r="D14">
        <v>0.81818181818199998</v>
      </c>
      <c r="E14" t="s">
        <v>17</v>
      </c>
      <c r="F14" s="5">
        <v>43904</v>
      </c>
      <c r="G14" s="2">
        <f>H14*100</f>
        <v>1999.9999999998363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5">
        <v>43856</v>
      </c>
      <c r="BB14">
        <v>5</v>
      </c>
      <c r="BC14">
        <f>(BB14/BB13)-1</f>
        <v>1.5</v>
      </c>
    </row>
    <row r="15" spans="1:57" ht="19.5">
      <c r="C15">
        <f>H14*D15</f>
        <v>5.9999999999995088</v>
      </c>
      <c r="D15">
        <v>0.29999999999999999</v>
      </c>
      <c r="E15" t="s">
        <v>11</v>
      </c>
      <c r="F15" s="5">
        <v>43905</v>
      </c>
      <c r="G15" s="2">
        <f>H15*100</f>
        <v>2599.9999999997872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5">
        <v>43857</v>
      </c>
      <c r="BB15">
        <v>5</v>
      </c>
      <c r="BC15">
        <f>(BB15/BB14)-1</f>
        <v>0</v>
      </c>
    </row>
    <row r="16" spans="1:57" ht="19.5">
      <c r="C16">
        <f>H15*D16</f>
        <v>14.999999999996774</v>
      </c>
      <c r="D16">
        <v>0.57692307692300004</v>
      </c>
      <c r="E16" t="s">
        <v>12</v>
      </c>
      <c r="F16" s="5">
        <v>43906</v>
      </c>
      <c r="G16" s="2">
        <f>H16*100</f>
        <v>4099.9999999994643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5">
        <v>43858</v>
      </c>
      <c r="BB16">
        <v>5</v>
      </c>
      <c r="BC16">
        <f>(BB16/BB15)-1</f>
        <v>0</v>
      </c>
    </row>
    <row r="17" spans="1:57" ht="19.5">
      <c r="C17">
        <f>H16*D17</f>
        <v>27.000000000002473</v>
      </c>
      <c r="D17">
        <v>0.65853658536600002</v>
      </c>
      <c r="E17" t="s">
        <v>13</v>
      </c>
      <c r="F17" s="5">
        <v>43907</v>
      </c>
      <c r="G17" s="2">
        <f>H17*100</f>
        <v>6799.9999999997117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5">
        <v>43859</v>
      </c>
      <c r="BB17">
        <v>5</v>
      </c>
      <c r="BC17">
        <f>(BB17/BB16)-1</f>
        <v>0</v>
      </c>
    </row>
    <row r="18" spans="1:57" ht="19.5">
      <c r="C18">
        <f>H17*D18</f>
        <v>27.999999999974811</v>
      </c>
      <c r="D18">
        <v>0.41176470588199998</v>
      </c>
      <c r="E18" t="s">
        <v>14</v>
      </c>
      <c r="F18" s="5">
        <v>43908</v>
      </c>
      <c r="G18" s="2">
        <f>H18*100</f>
        <v>9599.9999999971915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5">
        <v>43860</v>
      </c>
      <c r="BB18">
        <v>5</v>
      </c>
      <c r="BC18">
        <f>(BB18/BB17)-1</f>
        <v>0</v>
      </c>
    </row>
    <row r="19" spans="1:57" ht="19.5">
      <c r="C19">
        <f>H18*D19</f>
        <v>62.999999999981569</v>
      </c>
      <c r="D19">
        <v>0.65625</v>
      </c>
      <c r="E19" t="s">
        <v>15</v>
      </c>
      <c r="F19" s="5">
        <v>43909</v>
      </c>
      <c r="G19" s="2">
        <f>H19*100</f>
        <v>15899.999999995351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5">
        <v>43861</v>
      </c>
      <c r="BB19">
        <v>7</v>
      </c>
      <c r="BC19">
        <f>(BB19/BB18)-1</f>
        <v>0.39999999999999991</v>
      </c>
    </row>
    <row r="20" spans="1:57" ht="19.5">
      <c r="C20">
        <f>H19*D20</f>
        <v>35.000000000065768</v>
      </c>
      <c r="D20">
        <v>0.220125786164</v>
      </c>
      <c r="E20" t="s">
        <v>16</v>
      </c>
      <c r="F20" s="5">
        <v>43910</v>
      </c>
      <c r="G20" s="2">
        <f>H20*100</f>
        <v>19400.000000001928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5">
        <v>43862</v>
      </c>
      <c r="BB20">
        <v>8</v>
      </c>
      <c r="BC20">
        <f>(BB20/BB19)-1</f>
        <v>0.14285714285714279</v>
      </c>
    </row>
    <row r="21" spans="1:57" ht="19.5">
      <c r="C21">
        <f>H20*D21</f>
        <v>28.99999999991088</v>
      </c>
      <c r="D21">
        <v>0.14948453608199999</v>
      </c>
      <c r="E21" t="s">
        <v>17</v>
      </c>
      <c r="F21" s="5">
        <v>43911</v>
      </c>
      <c r="G21" s="2">
        <f>H21*100</f>
        <v>22299.999999993015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5">
        <v>43863</v>
      </c>
      <c r="BB21">
        <v>8</v>
      </c>
      <c r="BC21">
        <f>(BB21/BB20)-1</f>
        <v>0</v>
      </c>
    </row>
    <row r="22" spans="1:57" ht="19.5">
      <c r="C22">
        <f>H21*D22</f>
        <v>103.99999999896743</v>
      </c>
      <c r="D22">
        <v>0.46636771300000002</v>
      </c>
      <c r="E22" t="s">
        <v>11</v>
      </c>
      <c r="F22" s="5">
        <v>43912</v>
      </c>
      <c r="G22" s="2">
        <f>H22*100</f>
        <v>32699.999999889758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5">
        <v>43864</v>
      </c>
      <c r="BB22">
        <v>11</v>
      </c>
      <c r="BC22">
        <f>(BB22/BB21)-1</f>
        <v>0.375</v>
      </c>
    </row>
    <row r="23" spans="1:57" ht="19.5">
      <c r="C23">
        <f>H22*D23</f>
        <v>87.999999999672326</v>
      </c>
      <c r="D23">
        <v>0.26911314984700002</v>
      </c>
      <c r="E23" t="s">
        <v>12</v>
      </c>
      <c r="F23" s="5">
        <v>43913</v>
      </c>
      <c r="G23" s="2">
        <f>H23*100</f>
        <v>41499.999999856991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5">
        <v>43865</v>
      </c>
      <c r="BB23">
        <v>11</v>
      </c>
      <c r="BC23">
        <f>(BB23/BB22)-1</f>
        <v>0</v>
      </c>
    </row>
    <row r="24" spans="1:57" ht="19.5">
      <c r="C24">
        <f>H23*D24</f>
        <v>202.99999999929048</v>
      </c>
      <c r="D24">
        <v>0.489156626506</v>
      </c>
      <c r="E24" t="s">
        <v>13</v>
      </c>
      <c r="F24" s="5">
        <v>43914</v>
      </c>
      <c r="G24" s="2">
        <f>H24*100</f>
        <v>61799.999999786043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5">
        <v>43866</v>
      </c>
      <c r="BB24">
        <v>11</v>
      </c>
      <c r="BC24">
        <f>(BB24/BB23)-1</f>
        <v>0</v>
      </c>
    </row>
    <row r="25" spans="1:57" ht="19.5">
      <c r="C25">
        <f>H24*D25</f>
        <v>256.99999999911427</v>
      </c>
      <c r="D25">
        <v>0.41585760517800002</v>
      </c>
      <c r="E25" t="s">
        <v>14</v>
      </c>
      <c r="F25" s="5">
        <v>43915</v>
      </c>
      <c r="G25" s="2">
        <f>H25*100</f>
        <v>87499.999999697466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5">
        <v>43867</v>
      </c>
      <c r="BB25">
        <v>11</v>
      </c>
      <c r="BC25">
        <f>(BB25/BB24)-1</f>
        <v>0</v>
      </c>
    </row>
    <row r="26" spans="1:57" ht="19.5">
      <c r="C26">
        <f>H25*D26</f>
        <v>136.99999999915133</v>
      </c>
      <c r="D26">
        <v>0.15657142857100001</v>
      </c>
      <c r="E26" t="s">
        <v>15</v>
      </c>
      <c r="F26" s="5">
        <v>43916</v>
      </c>
      <c r="G26" s="2">
        <f>H26*100</f>
        <v>101199.9999996126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5">
        <v>43868</v>
      </c>
      <c r="BB26">
        <v>11</v>
      </c>
      <c r="BC26">
        <f>(BB26/BB25)-1</f>
        <v>0</v>
      </c>
    </row>
    <row r="27" spans="1:57" ht="19.5">
      <c r="C27">
        <f>H26*D27</f>
        <v>278.999999994132</v>
      </c>
      <c r="D27">
        <v>0.27569169960000001</v>
      </c>
      <c r="E27" t="s">
        <v>16</v>
      </c>
      <c r="F27" s="5">
        <v>43917</v>
      </c>
      <c r="G27" s="2">
        <f>H27*100</f>
        <v>129099.99999902579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5">
        <v>43869</v>
      </c>
      <c r="BB27">
        <v>11</v>
      </c>
      <c r="BC27">
        <f>(BB27/BB26)-1</f>
        <v>0</v>
      </c>
    </row>
    <row r="28" spans="1:57" ht="19.5">
      <c r="C28">
        <f>H27*D28</f>
        <v>232.99999999841174</v>
      </c>
      <c r="D28">
        <v>0.18048024787</v>
      </c>
      <c r="E28" t="s">
        <v>17</v>
      </c>
      <c r="F28" s="5">
        <v>43918</v>
      </c>
      <c r="G28" s="2">
        <f>H28*100</f>
        <v>152399.99999886699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5">
        <v>43870</v>
      </c>
      <c r="BB28">
        <v>11</v>
      </c>
      <c r="BC28">
        <f>(BB28/BB27)-1</f>
        <v>0</v>
      </c>
    </row>
    <row r="29" spans="1:57" ht="19.5">
      <c r="C29">
        <f>H28*D29</f>
        <v>468.99999999616119</v>
      </c>
      <c r="D29">
        <v>0.30774278215200002</v>
      </c>
      <c r="E29" t="s">
        <v>11</v>
      </c>
      <c r="F29" s="5">
        <v>43919</v>
      </c>
      <c r="G29" s="2">
        <f>H29*100</f>
        <v>199299.99999848311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5">
        <v>43871</v>
      </c>
      <c r="BB29">
        <v>11</v>
      </c>
      <c r="BC29">
        <f>(BB29/BB28)-1</f>
        <v>0</v>
      </c>
    </row>
    <row r="30" spans="1:57" ht="19.5">
      <c r="C30">
        <f>H29*D30</f>
        <v>577.99999999481281</v>
      </c>
      <c r="D30">
        <f>0.29001505268400002</f>
        <v>0.29001505268400002</v>
      </c>
      <c r="E30" t="s">
        <v>12</v>
      </c>
      <c r="F30" s="5">
        <v>43920</v>
      </c>
      <c r="G30" s="2">
        <f>H30*100</f>
        <v>257099.99999796436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T30">
        <f>AT29+0</f>
        <v>0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5">
        <v>43872</v>
      </c>
      <c r="BB30">
        <v>12</v>
      </c>
      <c r="BC30">
        <f>(BB30/BB29)-1</f>
        <v>0.090909090909090828</v>
      </c>
    </row>
    <row r="31" spans="1:57" ht="19.5">
      <c r="C31">
        <f>H30*D31</f>
        <v>556.99999999574084</v>
      </c>
      <c r="D31">
        <f>0.21664721898100001</f>
        <v>0.21664721898100001</v>
      </c>
      <c r="E31" t="s">
        <v>13</v>
      </c>
      <c r="F31" s="5">
        <v>43921</v>
      </c>
      <c r="G31" s="2">
        <f>H31*100</f>
        <v>312799.99999753846</v>
      </c>
      <c r="H31">
        <f>H30+C31</f>
        <v>3127.9999999753845</v>
      </c>
      <c r="I31">
        <v>3128</v>
      </c>
      <c r="J31" t="inlineStr">
        <is>
          <t>*188172*</t>
        </is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T31" t="inlineStr">
        <is>
          <t>UPDATED - finished this line's entry and won't require further update.</t>
        </is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T31">
        <f>AT30+0</f>
        <v>0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AZ31" t="inlineStr">
        <is>
          <t>CORRECT - no errors seen.  Ready for permanent record.</t>
        </is>
      </c>
      <c r="BA31" s="5">
        <v>43873</v>
      </c>
      <c r="BB31">
        <v>12</v>
      </c>
      <c r="BC31">
        <f>(BB31/BB30)-1</f>
        <v>0</v>
      </c>
    </row>
    <row r="32" spans="1:57" ht="19.5">
      <c r="C32">
        <f>H31*D32</f>
        <v>429.00000000942401</v>
      </c>
      <c r="D32">
        <v>0.1371483376</v>
      </c>
      <c r="E32" t="s">
        <v>14</v>
      </c>
      <c r="F32" s="5">
        <v>43922</v>
      </c>
      <c r="G32" s="2">
        <f>H32*100</f>
        <v>355699.9999984809</v>
      </c>
      <c r="H32">
        <f>H31+C32</f>
        <v>3556.9999999848087</v>
      </c>
      <c r="I32">
        <v>3557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T32" t="inlineStr">
        <is>
          <t>PROPOSED - open to proposal now - subject to revision.</t>
        </is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T32">
        <f>AT31+0</f>
        <v>0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5">
        <v>43874</v>
      </c>
      <c r="BB32">
        <v>13</v>
      </c>
      <c r="BC32">
        <f>(BB32/BB31)-1</f>
        <v>0.083333333333333259</v>
      </c>
    </row>
    <row r="33" spans="1:57" ht="19.5">
      <c r="C33">
        <f>H32*D33</f>
        <v>447.55654756065735</v>
      </c>
      <c r="D33">
        <f>D32/1.0900000000000001</f>
        <v>0.1258241629357798</v>
      </c>
      <c r="E33" t="s">
        <v>15</v>
      </c>
      <c r="F33" t="inlineStr">
        <is>
          <t>day two</t>
        </is>
      </c>
      <c r="G33" s="2">
        <f>H33*100</f>
        <v>400455.65475454659</v>
      </c>
      <c r="H33">
        <f>H32+C33</f>
        <v>4004.5565475454659</v>
      </c>
      <c r="J33" s="1"/>
      <c r="BA33" s="5">
        <v>43875</v>
      </c>
      <c r="BB33">
        <v>13</v>
      </c>
      <c r="BC33">
        <f>(BB33/BB32)-1</f>
        <v>0</v>
      </c>
    </row>
    <row r="34" spans="1:57" ht="19.5">
      <c r="C34">
        <f>H33*D34</f>
        <v>462.26603259073806</v>
      </c>
      <c r="D34">
        <f>D33/1.0900000000000001</f>
        <v>0.11543501186768788</v>
      </c>
      <c r="E34" t="s">
        <v>16</v>
      </c>
      <c r="F34" t="inlineStr">
        <is>
          <t>day three</t>
        </is>
      </c>
      <c r="G34" s="2">
        <f>H34*100</f>
        <v>446682.25801362039</v>
      </c>
      <c r="H34">
        <f>H33+C34</f>
        <v>4466.8225801362041</v>
      </c>
      <c r="BA34" s="5">
        <v>43876</v>
      </c>
      <c r="BB34">
        <v>13</v>
      </c>
      <c r="BC34">
        <f>(BB34/BB33)-1</f>
        <v>0</v>
      </c>
    </row>
    <row r="35" spans="1:57" ht="19.5">
      <c r="C35">
        <f>H34*D35</f>
        <v>473.0529518797054</v>
      </c>
      <c r="D35">
        <f>D34/1.0900000000000001</f>
        <v>0.10590368061255769</v>
      </c>
      <c r="E35" t="s">
        <v>17</v>
      </c>
      <c r="F35" t="inlineStr">
        <is>
          <t>day four</t>
        </is>
      </c>
      <c r="G35" s="2">
        <f>H35*100</f>
        <v>493987.55320159096</v>
      </c>
      <c r="H35">
        <f>H34+C35</f>
        <v>4939.8755320159098</v>
      </c>
      <c r="J35" t="inlineStr">
        <is>
          <t>*preliminary*</t>
        </is>
      </c>
      <c r="K35" t="inlineStr">
        <is>
          <t>TODAY:</t>
        </is>
      </c>
      <c r="M35" s="6">
        <f>(M32/M31)-1</f>
        <v>0.082644628099173501</v>
      </c>
      <c r="N35" s="6">
        <f>(N32/N31)-1</f>
        <v>0.5714285714285714</v>
      </c>
      <c r="O35" s="6">
        <f>(O32/O31)-1</f>
        <v>0</v>
      </c>
      <c r="P35" s="4"/>
      <c r="Q35" s="6">
        <f>(Q32/Q31)-1</f>
        <v>0.19338422391857502</v>
      </c>
      <c r="R35" s="6">
        <f>(R32/R31)-1</f>
        <v>0.1454545454545455</v>
      </c>
      <c r="S35" s="6">
        <f>(S32/S31)-1</f>
        <v>0.5714285714285714</v>
      </c>
      <c r="T35" s="4"/>
      <c r="U35" s="6">
        <f>(U32/U31)-1</f>
        <v>0.18181818181818188</v>
      </c>
      <c r="V35" s="6">
        <f>(V32/V31)-1</f>
        <v>0.24257425742574257</v>
      </c>
      <c r="W35" s="6">
        <f>(W32/W31)-1</f>
        <v>0.25</v>
      </c>
      <c r="X35" s="4"/>
      <c r="Y35" s="6">
        <f>(Y32/Y31)-1</f>
        <v>0.062032085561497308</v>
      </c>
      <c r="Z35" s="6">
        <f>(Z32/Z31)-1</f>
        <v>0.30545454545454542</v>
      </c>
      <c r="AA35" s="6">
        <f>(AA32/AA31)-1</f>
        <v>0.21052631578947367</v>
      </c>
      <c r="AB35" s="4"/>
      <c r="AC35" s="6">
        <f>(AC32/AC31)-1</f>
        <v>0.1785714285714286</v>
      </c>
      <c r="AD35" s="6">
        <f>(AD32/AD31)-1</f>
        <v>0.60000000000000009</v>
      </c>
      <c r="AE35" s="6">
        <f>(AE32/AE31)-1</f>
        <v>1</v>
      </c>
      <c r="AF35" s="4"/>
      <c r="AG35" s="6">
        <f>(AG32/AG31)-1</f>
        <v>0.089285714285714191</v>
      </c>
      <c r="AH35" s="6">
        <f>(AH32/AH31)-1</f>
        <v>0</v>
      </c>
      <c r="AI35" s="6">
        <f>(AI32/AI31)-1</f>
        <v>0</v>
      </c>
      <c r="AJ35" s="4"/>
      <c r="AK35" s="6">
        <f>(AK32/AK31)-1</f>
        <v>0.72727272727272729</v>
      </c>
      <c r="AL35" s="6">
        <v>0</v>
      </c>
      <c r="AM35" s="6">
        <v>0</v>
      </c>
      <c r="AN35" s="4"/>
      <c r="AO35" s="6">
        <f>(AO32/AO31)-1</f>
        <v>0.074074074074074181</v>
      </c>
      <c r="AP35" s="6">
        <f>(AP32/AP31)-1</f>
        <v>0.25</v>
      </c>
      <c r="AQ35" s="6">
        <f>(AQ32/AQ31)-1</f>
        <v>0</v>
      </c>
      <c r="AR35" s="4"/>
      <c r="AS35" s="6">
        <f>(AS32/AS31)-1</f>
        <v>1.4025974025974026</v>
      </c>
      <c r="AT35" s="6">
        <v>0</v>
      </c>
      <c r="AU35" s="6">
        <f>(AU32/AU31)-1</f>
        <v>0</v>
      </c>
      <c r="AV35" s="4"/>
      <c r="AW35" s="6">
        <f>(AW32/AW31)-1</f>
        <v>0.13714833759590794</v>
      </c>
      <c r="AX35" s="6">
        <f>(AX32/AX31)-1</f>
        <v>0.25986842105263164</v>
      </c>
      <c r="AY35" s="6">
        <f>(AY32/AY31)-1</f>
        <v>0.23188405797101441</v>
      </c>
      <c r="BA35" s="5">
        <v>43877</v>
      </c>
      <c r="BB35">
        <v>13</v>
      </c>
      <c r="BC35">
        <f>(BB35/BB34)-1</f>
        <v>0</v>
      </c>
    </row>
    <row r="36" spans="1:57" ht="19.5">
      <c r="C36">
        <f>H35*D36</f>
        <v>479.95504642972605</v>
      </c>
      <c r="D36">
        <f>D35/1.0900000000000001</f>
        <v>0.097159340011520809</v>
      </c>
      <c r="E36" t="s">
        <v>11</v>
      </c>
      <c r="F36" t="inlineStr">
        <is>
          <t>day five</t>
        </is>
      </c>
      <c r="G36" s="2">
        <f>H36*100</f>
        <v>541983.05784456362</v>
      </c>
      <c r="H36">
        <f>H35+C36</f>
        <v>5419.8305784456361</v>
      </c>
      <c r="J36" s="1"/>
      <c r="BA36" s="5">
        <v>43878</v>
      </c>
      <c r="BB36">
        <v>13</v>
      </c>
      <c r="BC36">
        <f>(BB36/BB35)-1</f>
        <v>0</v>
      </c>
    </row>
    <row r="37" spans="1:57" ht="19.5">
      <c r="C37">
        <f>H36*D37</f>
        <v>483.10748805141014</v>
      </c>
      <c r="D37">
        <f>D36/1.0900000000000001</f>
        <v>0.089137009184881474</v>
      </c>
      <c r="E37" t="s">
        <v>12</v>
      </c>
      <c r="F37" t="inlineStr">
        <is>
          <t>above: moving target</t>
        </is>
      </c>
      <c r="G37" s="2">
        <f>H37*100</f>
        <v>590293.80664970458</v>
      </c>
      <c r="H37">
        <f>H36+C37</f>
        <v>5902.9380664970458</v>
      </c>
      <c r="BA37" s="5">
        <v>43879</v>
      </c>
      <c r="BB37">
        <v>13</v>
      </c>
      <c r="BC37">
        <f>(BB37/BB36)-1</f>
        <v>0</v>
      </c>
    </row>
    <row r="38" spans="1:57" ht="19.5">
      <c r="C38">
        <f>H37*D38</f>
        <v>482.7249950927831</v>
      </c>
      <c r="D38">
        <f>D37/1.0900000000000001</f>
        <v>0.081777072646680243</v>
      </c>
      <c r="E38" t="s">
        <v>13</v>
      </c>
      <c r="F38" s="5">
        <v>43928</v>
      </c>
      <c r="G38" s="2">
        <f>H38*100</f>
        <v>638566.30615898292</v>
      </c>
      <c r="H38">
        <f>H37+C38</f>
        <v>6385.6630615898293</v>
      </c>
      <c r="K38" t="inlineStr">
        <is>
          <t>Yesterday:</t>
        </is>
      </c>
      <c r="M38" s="6">
        <v>0.070000000000000007</v>
      </c>
      <c r="N38" s="6">
        <v>0</v>
      </c>
      <c r="O38" s="6">
        <v>0</v>
      </c>
      <c r="P38" s="6"/>
      <c r="Q38" s="6">
        <v>0.19</v>
      </c>
      <c r="R38" s="6">
        <v>0.14999999999999999</v>
      </c>
      <c r="S38" s="6">
        <v>1.3300000000000001</v>
      </c>
      <c r="T38" s="6"/>
      <c r="U38" s="6">
        <v>0.39000000000000001</v>
      </c>
      <c r="V38" s="6">
        <v>0.14999999999999999</v>
      </c>
      <c r="W38" s="6">
        <v>1</v>
      </c>
      <c r="X38" s="6"/>
      <c r="Y38" s="6">
        <v>0.28999999999999998</v>
      </c>
      <c r="Z38" s="6">
        <v>0.20000000000000001</v>
      </c>
      <c r="AA38" s="6">
        <v>0.81000000000000005</v>
      </c>
      <c r="AB38" s="6"/>
      <c r="AC38" s="6">
        <v>0.12</v>
      </c>
      <c r="AD38" s="6">
        <v>4</v>
      </c>
      <c r="AE38" s="6">
        <v>0</v>
      </c>
      <c r="AF38" s="6"/>
      <c r="AG38" s="6">
        <v>0.12</v>
      </c>
      <c r="AH38" s="6">
        <v>-0.5</v>
      </c>
      <c r="AI38" s="6">
        <v>0.75</v>
      </c>
      <c r="AJ38" s="6"/>
      <c r="AK38" s="6">
        <v>0.10000000000000001</v>
      </c>
      <c r="AL38" s="6">
        <v>-1</v>
      </c>
      <c r="AM38" s="6">
        <v>0</v>
      </c>
      <c r="AN38" s="6"/>
      <c r="AO38" s="6">
        <v>0.13</v>
      </c>
      <c r="AP38" s="6">
        <v>0.59999999999999998</v>
      </c>
      <c r="AQ38" s="6" t="inlineStr">
        <is>
          <t>r: +1</t>
        </is>
      </c>
      <c r="AR38" s="6"/>
      <c r="AS38" s="6">
        <v>-0.56000000000000005</v>
      </c>
      <c r="AT38" s="6">
        <v>0</v>
      </c>
      <c r="AU38" s="6" t="inlineStr">
        <is>
          <t>r: +2</t>
        </is>
      </c>
      <c r="AV38" s="6"/>
      <c r="AW38" s="6">
        <v>0.22</v>
      </c>
      <c r="AX38" s="6">
        <v>0.17999999999999999</v>
      </c>
      <c r="AY38" s="6">
        <v>0.92000000000000004</v>
      </c>
      <c r="BA38" s="5">
        <v>43880</v>
      </c>
      <c r="BB38">
        <v>13</v>
      </c>
      <c r="BC38">
        <f>(BB38/BB37)-1</f>
        <v>0</v>
      </c>
    </row>
    <row r="39" spans="1:57" ht="19.5">
      <c r="C39">
        <f>H38*D39</f>
        <v>479.0833321879395</v>
      </c>
      <c r="D39">
        <f>D38/1.0900000000000001</f>
        <v>0.075024837290532331</v>
      </c>
      <c r="E39" t="s">
        <v>14</v>
      </c>
      <c r="F39" s="5">
        <v>43929</v>
      </c>
      <c r="G39" s="2">
        <f>H39*100</f>
        <v>686474.63937777688</v>
      </c>
      <c r="H39">
        <f>H38+C39</f>
        <v>6864.7463937777684</v>
      </c>
      <c r="BA39" s="5">
        <v>43881</v>
      </c>
      <c r="BB39">
        <v>13</v>
      </c>
      <c r="BC39">
        <f>(BB39/BB38)-1</f>
        <v>0</v>
      </c>
    </row>
    <row r="40" spans="1:57" ht="19.5">
      <c r="C40">
        <f>H39*D40</f>
        <v>472.50135893022531</v>
      </c>
      <c r="D40">
        <f>D39/1.0900000000000001</f>
        <v>0.068830125954616808</v>
      </c>
      <c r="E40" t="s">
        <v>15</v>
      </c>
      <c r="F40" s="5">
        <v>43930</v>
      </c>
      <c r="G40" s="2">
        <f>H40*100</f>
        <v>733724.77527079941</v>
      </c>
      <c r="H40">
        <f>H39+C40</f>
        <v>7337.2477527079936</v>
      </c>
      <c r="P40" t="inlineStr">
        <is>
          <t>older Source: https://portal.ct.gov/Coronavirus/Pages/Governors-Press-Releases</t>
        </is>
      </c>
      <c r="BA40" s="5">
        <v>43882</v>
      </c>
      <c r="BB40">
        <v>15</v>
      </c>
      <c r="BC40">
        <f>(BB40/BB39)-1</f>
        <v>0.15384615384615374</v>
      </c>
    </row>
    <row r="41" spans="1:57" ht="19.5">
      <c r="C41">
        <f>H40*D41</f>
        <v>463.32448346708287</v>
      </c>
      <c r="D41">
        <f>D40/1.0900000000000001</f>
        <v>0.063146904545520008</v>
      </c>
      <c r="E41" t="s">
        <v>16</v>
      </c>
      <c r="F41" s="5">
        <v>43931</v>
      </c>
      <c r="G41" s="2">
        <f>H41*100</f>
        <v>780057.22361750773</v>
      </c>
      <c r="H41">
        <f>H40+C41</f>
        <v>7800.5722361750768</v>
      </c>
      <c r="BA41" s="5">
        <v>43883</v>
      </c>
      <c r="BB41">
        <v>15</v>
      </c>
      <c r="BC41">
        <f>(BB41/BB40)-1</f>
        <v>0</v>
      </c>
    </row>
    <row r="42" spans="1:57" ht="19.5">
      <c r="C42">
        <f>H41*D42</f>
        <v>451.91008293411107</v>
      </c>
      <c r="D42">
        <f>D41/1.0900000000000001</f>
        <v>0.057932939950018351</v>
      </c>
      <c r="E42" t="s">
        <v>17</v>
      </c>
      <c r="F42" s="5">
        <v>43932</v>
      </c>
      <c r="G42" s="2">
        <f>H42*100</f>
        <v>825248.23191091872</v>
      </c>
      <c r="H42">
        <f>H41+C42</f>
        <v>8252.4823191091873</v>
      </c>
      <c r="P42" t="inlineStr">
        <is>
          <t>recent Source: https://portal.ct.gov/-/media/Coronavirus/CTDPHCOVID19summary3312020.pdf?la=en</t>
        </is>
      </c>
      <c r="BA42" s="5">
        <v>43884</v>
      </c>
      <c r="BB42">
        <v>15</v>
      </c>
      <c r="BC42">
        <f>(BB42/BB41)-1</f>
        <v>0</v>
      </c>
    </row>
    <row r="43" spans="1:57" ht="19.5">
      <c r="C43">
        <f>H42*D43</f>
        <v>438.61519507480796</v>
      </c>
      <c r="D43">
        <f>D42/1.0900000000000001</f>
        <v>0.053149486192677384</v>
      </c>
      <c r="E43" t="s">
        <v>11</v>
      </c>
      <c r="F43" s="5">
        <v>43933</v>
      </c>
      <c r="G43" s="2">
        <f>H43*100</f>
        <v>869109.75141839951</v>
      </c>
      <c r="H43">
        <f>H42+C43</f>
        <v>8691.0975141839954</v>
      </c>
      <c r="BA43" s="5">
        <v>43885</v>
      </c>
      <c r="BB43">
        <v>51</v>
      </c>
      <c r="BC43">
        <f>(BB43/BB42)-1</f>
        <v>2.3999999999999999</v>
      </c>
    </row>
    <row r="44" spans="1:57" ht="19.5">
      <c r="C44">
        <f>H43*D44</f>
        <v>423.78657553149998</v>
      </c>
      <c r="D44">
        <f>D43/1.0900000000000001</f>
        <v>0.048760996507043471</v>
      </c>
      <c r="E44" t="s">
        <v>12</v>
      </c>
      <c r="F44" s="5">
        <v>43934</v>
      </c>
      <c r="G44" s="2">
        <f>H44*100</f>
        <v>911488.40897154948</v>
      </c>
      <c r="H44">
        <f>H43+C44</f>
        <v>9114.8840897154951</v>
      </c>
      <c r="P44" t="inlineStr">
        <is>
          <t>export: $ ssconvert -T Gnumeric_stf:stf_csv thisfile.gnumeric thisfile.csv</t>
        </is>
      </c>
      <c r="BA44" s="5">
        <v>43886</v>
      </c>
      <c r="BB44">
        <v>51</v>
      </c>
      <c r="BC44">
        <f>(BB44/BB43)-1</f>
        <v>0</v>
      </c>
    </row>
    <row r="45" spans="1:57" ht="19.5">
      <c r="C45">
        <f>H44*D45</f>
        <v>407.75305620249844</v>
      </c>
      <c r="D45">
        <f>D44/1.0900000000000001</f>
        <v>0.044734859180773821</v>
      </c>
      <c r="E45" t="s">
        <v>13</v>
      </c>
      <c r="F45" s="5">
        <v>43935</v>
      </c>
      <c r="G45" s="2">
        <f>H45*100</f>
        <v>952263.7145917993</v>
      </c>
      <c r="H45">
        <f>H44+C45</f>
        <v>9522.6371459179936</v>
      </c>
      <c r="BA45" s="5">
        <v>43887</v>
      </c>
      <c r="BB45">
        <v>57</v>
      </c>
      <c r="BC45">
        <f>(BB45/BB44)-1</f>
        <v>0.11764705882352944</v>
      </c>
    </row>
    <row r="46" spans="1:57" ht="19.5">
      <c r="C46">
        <f>H45*D46</f>
        <v>390.82002913050212</v>
      </c>
      <c r="D46">
        <f>D45/1.0900000000000001</f>
        <v>0.041041155211719096</v>
      </c>
      <c r="E46" t="s">
        <v>14</v>
      </c>
      <c r="F46" s="5">
        <v>43936</v>
      </c>
      <c r="G46" s="2">
        <f>H46*100</f>
        <v>991345.71750484954</v>
      </c>
      <c r="H46">
        <f>H45+C46</f>
        <v>9913.4571750484956</v>
      </c>
      <c r="P46" t="inlineStr">
        <is>
          <t>March 31: Hospitalization by county presented in a graphic (only?)</t>
        </is>
      </c>
      <c r="BA46" s="5">
        <v>43888</v>
      </c>
      <c r="BB46">
        <v>58</v>
      </c>
      <c r="BC46">
        <f>(BB46/BB45)-1</f>
        <v>0.017543859649122862</v>
      </c>
    </row>
    <row r="47" spans="1:57" ht="19.5">
      <c r="C47">
        <f>H46*D47</f>
        <v>373.26581156504187</v>
      </c>
      <c r="D47">
        <f>D46/1.0900000000000001</f>
        <v>0.037652435974054217</v>
      </c>
      <c r="E47" t="s">
        <v>15</v>
      </c>
      <c r="F47" s="5">
        <v>43937</v>
      </c>
      <c r="G47" s="2">
        <f>H47*100</f>
        <v>1028672.2986613536</v>
      </c>
      <c r="H47">
        <f>H46+C47</f>
        <v>10286.722986613537</v>
      </c>
      <c r="I47" t="inlineStr">
        <is>
          <t>&lt;&lt;  arbitrary peak number (1 million)</t>
        </is>
      </c>
      <c r="BA47" s="5">
        <v>43889</v>
      </c>
      <c r="BB47">
        <v>60</v>
      </c>
      <c r="BC47">
        <f>(BB47/BB46)-1</f>
        <v>0.034482758620689724</v>
      </c>
    </row>
    <row r="48" spans="1:57" ht="19.5">
      <c r="C48">
        <f>H47*D48</f>
        <v>355.33961342779628</v>
      </c>
      <c r="D48">
        <f>D47/1.0900000000000001</f>
        <v>0.034543519242251575</v>
      </c>
      <c r="E48" t="s">
        <v>16</v>
      </c>
      <c r="F48" s="5">
        <v>43938</v>
      </c>
      <c r="G48" s="2">
        <f>H48*100</f>
        <v>1064206.2600041332</v>
      </c>
      <c r="H48">
        <f>H47+C48</f>
        <v>10642.062600041332</v>
      </c>
      <c r="P48" t="inlineStr">
        <is>
          <t>31 March 23:09 UTC: many cosmetic changes, columns deleted (or added).</t>
        </is>
      </c>
      <c r="BA48" s="5">
        <v>43890</v>
      </c>
      <c r="BB48">
        <v>68</v>
      </c>
      <c r="BC48">
        <f>(BB48/BB47)-1</f>
        <v>0.1333333333333333</v>
      </c>
    </row>
    <row r="49" spans="1:57" ht="19.5">
      <c r="C49">
        <f>H48*D49</f>
        <v>337.26082036859958</v>
      </c>
      <c r="D49">
        <f>D48/1.0900000000000001</f>
        <v>0.031691302057111535</v>
      </c>
      <c r="E49" t="s">
        <v>17</v>
      </c>
      <c r="F49" s="5">
        <v>43939</v>
      </c>
      <c r="G49" s="2">
        <f>H49*100</f>
        <v>1097932.3420409933</v>
      </c>
      <c r="H49">
        <f>H48+C49</f>
        <v>10979.323420409932</v>
      </c>
      <c r="P49" t="inlineStr">
        <is>
          <t>Hopefully, no major corruption of data/forumlas present after these major edits.</t>
        </is>
      </c>
      <c r="BA49" s="5">
        <v>43891</v>
      </c>
      <c r="BB49">
        <v>74</v>
      </c>
      <c r="BC49">
        <f>(BB49/BB48)-1</f>
        <v>0.088235294117646967</v>
      </c>
    </row>
    <row r="50" spans="1:57" ht="19.5">
      <c r="C50">
        <f>H49*D50</f>
        <v>319.21931642103681</v>
      </c>
      <c r="D50">
        <f>D49/1.0900000000000001</f>
        <v>0.029074589043221591</v>
      </c>
      <c r="E50" t="s">
        <v>11</v>
      </c>
      <c r="F50" s="5">
        <v>43940</v>
      </c>
      <c r="G50" s="2">
        <f>H50*100</f>
        <v>1129854.2736830967</v>
      </c>
      <c r="H50">
        <f>H49+C50</f>
        <v>11298.542736830968</v>
      </c>
      <c r="I50" t="inlineStr">
        <is>
          <t>&lt;&lt; transmission under 3 percent growth (per day)</t>
        </is>
      </c>
      <c r="BA50" s="5">
        <v>43892</v>
      </c>
      <c r="BB50">
        <v>98</v>
      </c>
      <c r="BC50">
        <f>(BB50/BB49)-1</f>
        <v>0.32432432432432434</v>
      </c>
    </row>
    <row r="51" spans="1:57" ht="19.5">
      <c r="C51">
        <f>H50*D51</f>
        <v>328.50048686063656</v>
      </c>
      <c r="D51">
        <f>D50</f>
        <v>0.029074589043221591</v>
      </c>
      <c r="E51" t="s">
        <v>12</v>
      </c>
      <c r="F51" s="5">
        <v>43941</v>
      </c>
      <c r="G51" s="2">
        <f>H51*100</f>
        <v>1162704.3223691606</v>
      </c>
      <c r="H51">
        <f>H50+C51</f>
        <v>11627.043223691606</v>
      </c>
      <c r="P51" t="inlineStr">
        <is>
          <t>1 April: Column D now formatted as percentile</t>
        </is>
      </c>
      <c r="BA51" s="5">
        <v>43893</v>
      </c>
      <c r="BB51">
        <v>118</v>
      </c>
      <c r="BC51">
        <f>(BB51/BB50)-1</f>
        <v>0.20408163265306123</v>
      </c>
    </row>
    <row r="52" spans="1:57" ht="19.5">
      <c r="C52">
        <f>H51*D52</f>
        <v>338.0515035166078</v>
      </c>
      <c r="D52">
        <f>D51</f>
        <v>0.029074589043221591</v>
      </c>
      <c r="E52" t="s">
        <v>13</v>
      </c>
      <c r="F52" s="5">
        <v>43942</v>
      </c>
      <c r="G52" s="2">
        <f>H52*100</f>
        <v>1196509.4727208214</v>
      </c>
      <c r="H52">
        <f>H51+C52</f>
        <v>11965.094727208214</v>
      </c>
      <c r="I52" t="inlineStr">
        <is>
          <t>(three percent arbitrarily chosen)</t>
        </is>
      </c>
      <c r="BA52" s="5">
        <v>43894</v>
      </c>
      <c r="BB52">
        <v>149</v>
      </c>
      <c r="BC52">
        <f>(BB52/BB51)-1</f>
        <v>0.26271186440677963</v>
      </c>
    </row>
    <row r="53" spans="1:57" ht="19.5">
      <c r="C53">
        <f>H52*D53</f>
        <v>347.88021205679638</v>
      </c>
      <c r="D53">
        <f>D52</f>
        <v>0.029074589043221591</v>
      </c>
      <c r="E53" t="s">
        <v>14</v>
      </c>
      <c r="F53" s="5">
        <v>43943</v>
      </c>
      <c r="G53" s="2">
        <f>H53*100</f>
        <v>1231297.4939265009</v>
      </c>
      <c r="H53">
        <f>H52+C53</f>
        <v>12312.97493926501</v>
      </c>
      <c r="BA53" s="5">
        <v>43895</v>
      </c>
      <c r="BB53">
        <v>217</v>
      </c>
      <c r="BC53">
        <f>(BB53/BB52)-1</f>
        <v>0.4563758389261745</v>
      </c>
    </row>
    <row r="54" spans="1:57" ht="19.5">
      <c r="C54">
        <f>H53*D54</f>
        <v>357.99468625861647</v>
      </c>
      <c r="D54">
        <f>D53</f>
        <v>0.029074589043221591</v>
      </c>
      <c r="E54" t="s">
        <v>15</v>
      </c>
      <c r="F54" s="5">
        <v>43944</v>
      </c>
      <c r="G54" s="2">
        <f>H54*100</f>
        <v>1267096.9625523626</v>
      </c>
      <c r="H54">
        <f>H53+C54</f>
        <v>12670.969625523627</v>
      </c>
      <c r="BA54" s="5">
        <v>43896</v>
      </c>
      <c r="BB54">
        <v>262</v>
      </c>
      <c r="BC54">
        <f>(BB54/BB53)-1</f>
        <v>0.20737327188940102</v>
      </c>
    </row>
    <row r="55" spans="1:57" ht="19.5">
      <c r="C55">
        <f>H54*D55</f>
        <v>368.40323464124282</v>
      </c>
      <c r="D55">
        <f>D54</f>
        <v>0.029074589043221591</v>
      </c>
      <c r="E55" t="s">
        <v>16</v>
      </c>
      <c r="F55" s="5">
        <v>43945</v>
      </c>
      <c r="G55" s="2">
        <f>H55*100</f>
        <v>1303937.2860164868</v>
      </c>
      <c r="H55">
        <f>H54+C55</f>
        <v>13039.372860164869</v>
      </c>
      <c r="BA55" s="5">
        <v>43897</v>
      </c>
      <c r="BB55">
        <v>402</v>
      </c>
      <c r="BC55">
        <f>(BB55/BB54)-1</f>
        <v>0.53435114503816794</v>
      </c>
    </row>
    <row r="56" spans="1:57" ht="19.5">
      <c r="C56">
        <f>H55*D56</f>
        <v>379.11440729063048</v>
      </c>
      <c r="D56">
        <f>D55</f>
        <v>0.029074589043221591</v>
      </c>
      <c r="E56" t="s">
        <v>17</v>
      </c>
      <c r="F56" s="5">
        <v>43946</v>
      </c>
      <c r="G56" s="2">
        <f>H56*100</f>
        <v>1341848.7267455498</v>
      </c>
      <c r="H56">
        <f>H55+C56</f>
        <v>13418.487267455499</v>
      </c>
      <c r="BA56" s="5">
        <v>43898</v>
      </c>
      <c r="BB56">
        <v>518</v>
      </c>
      <c r="BC56">
        <f>(BB56/BB55)-1</f>
        <v>0.28855721393034828</v>
      </c>
    </row>
    <row r="57" spans="1:57" ht="19.5">
      <c r="C57">
        <f>H56*D57</f>
        <v>390.13700288297008</v>
      </c>
      <c r="D57">
        <f>D56</f>
        <v>0.029074589043221591</v>
      </c>
      <c r="E57" t="s">
        <v>11</v>
      </c>
      <c r="F57" s="5">
        <v>43947</v>
      </c>
      <c r="G57" s="2">
        <f>H57*100</f>
        <v>1380862.427033847</v>
      </c>
      <c r="H57">
        <f>H56+C57</f>
        <v>13808.624270338469</v>
      </c>
      <c r="BA57" s="5">
        <v>43899</v>
      </c>
      <c r="BB57">
        <v>583</v>
      </c>
      <c r="BC57">
        <f>(BB57/BB56)-1</f>
        <v>0.12548262548262556</v>
      </c>
    </row>
    <row r="58" spans="1:57" ht="19.5">
      <c r="C58">
        <f>H57*D58</f>
        <v>401.48007591234659</v>
      </c>
      <c r="D58">
        <f>D57</f>
        <v>0.029074589043221591</v>
      </c>
      <c r="E58" t="s">
        <v>12</v>
      </c>
      <c r="F58" s="5">
        <v>43948</v>
      </c>
      <c r="G58" s="2">
        <f>H58*100</f>
        <v>1421010.4346250815</v>
      </c>
      <c r="H58">
        <f>H57+C58</f>
        <v>14210.104346250815</v>
      </c>
      <c r="BA58" s="5">
        <v>43900</v>
      </c>
      <c r="BB58">
        <v>959</v>
      </c>
      <c r="BC58">
        <f>(BB58/BB57)-1</f>
        <v>0.64493996569468259</v>
      </c>
    </row>
    <row r="59" spans="1:57" ht="19.5">
      <c r="C59">
        <f>H58*D59</f>
        <v>413.15294412853945</v>
      </c>
      <c r="D59">
        <f>D58</f>
        <v>0.029074589043221591</v>
      </c>
      <c r="E59" t="s">
        <v>13</v>
      </c>
      <c r="F59" s="5">
        <v>43949</v>
      </c>
      <c r="G59" s="2">
        <f>H59*100</f>
        <v>1462325.7290379356</v>
      </c>
      <c r="H59">
        <f>H58+C59</f>
        <v>14623.257290379355</v>
      </c>
      <c r="BA59" s="5">
        <v>43901</v>
      </c>
      <c r="BB59">
        <v>1281</v>
      </c>
      <c r="BC59">
        <f>(BB59/BB58)-1</f>
        <v>0.33576642335766427</v>
      </c>
    </row>
    <row r="60" spans="1:57" ht="19.5">
      <c r="C60">
        <f>H59*D60</f>
        <v>425.16519619107385</v>
      </c>
      <c r="D60">
        <f>D59</f>
        <v>0.029074589043221591</v>
      </c>
      <c r="E60" t="s">
        <v>14</v>
      </c>
      <c r="F60" s="5">
        <v>43950</v>
      </c>
      <c r="G60" s="2">
        <f>H60*100</f>
        <v>1504842.2486570429</v>
      </c>
      <c r="H60">
        <f>H59+C60</f>
        <v>15048.422486570429</v>
      </c>
      <c r="BA60" s="5">
        <v>43902</v>
      </c>
      <c r="BB60">
        <v>1663</v>
      </c>
      <c r="BC60">
        <f>(BB60/BB59)-1</f>
        <v>0.29820452771272454</v>
      </c>
    </row>
    <row r="61" spans="1:57" ht="19.5">
      <c r="C61">
        <f>H60*D61</f>
        <v>437.52669954581</v>
      </c>
      <c r="D61">
        <f>D60</f>
        <v>0.029074589043221591</v>
      </c>
      <c r="E61" t="s">
        <v>15</v>
      </c>
      <c r="F61" s="5">
        <v>43951</v>
      </c>
      <c r="G61" s="2">
        <f>H61*100</f>
        <v>1548594.9186116238</v>
      </c>
      <c r="H61">
        <f>H60+C61</f>
        <v>15485.949186116239</v>
      </c>
      <c r="BA61" s="5">
        <v>43903</v>
      </c>
      <c r="BB61">
        <v>2179</v>
      </c>
      <c r="BC61">
        <f>(BB61/BB60)-1</f>
        <v>0.31028262176788934</v>
      </c>
    </row>
    <row r="62" spans="1:57" ht="19.5">
      <c r="C62">
        <f>H61*D62</f>
        <v>450.24760853054153</v>
      </c>
      <c r="D62">
        <f>D61</f>
        <v>0.029074589043221591</v>
      </c>
      <c r="E62" t="s">
        <v>16</v>
      </c>
      <c r="F62" s="5">
        <v>43952</v>
      </c>
      <c r="G62" s="2">
        <f>H62*100</f>
        <v>1593619.679464678</v>
      </c>
      <c r="H62">
        <f>H61+C62</f>
        <v>15936.196794646779</v>
      </c>
      <c r="BA62" s="5">
        <v>43904</v>
      </c>
      <c r="BB62">
        <v>2727</v>
      </c>
      <c r="BC62">
        <f>(BB62/BB61)-1</f>
        <v>0.25149150986691149</v>
      </c>
    </row>
    <row r="63" spans="1:57" ht="19.5">
      <c r="C63">
        <f>H62*D63</f>
        <v>463.33837271626027</v>
      </c>
      <c r="D63">
        <f>D62</f>
        <v>0.029074589043221591</v>
      </c>
      <c r="E63" t="s">
        <v>17</v>
      </c>
      <c r="F63" s="5">
        <v>43953</v>
      </c>
      <c r="G63" s="2">
        <f>H63*100</f>
        <v>1639953.5167363039</v>
      </c>
      <c r="H63">
        <f>H62+C63</f>
        <v>16399.535167363039</v>
      </c>
      <c r="BA63" s="5">
        <v>43905</v>
      </c>
      <c r="BB63">
        <v>3499</v>
      </c>
      <c r="BC63">
        <f>(BB63/BB62)-1</f>
        <v>0.28309497616428314</v>
      </c>
    </row>
    <row r="64" spans="1:57" ht="19.5">
      <c r="C64">
        <f>H63*D64</f>
        <v>476.8097454909406</v>
      </c>
      <c r="D64">
        <f>D63</f>
        <v>0.029074589043221591</v>
      </c>
      <c r="E64" t="s">
        <v>11</v>
      </c>
      <c r="F64" s="5">
        <v>43954</v>
      </c>
      <c r="G64" s="2">
        <f>H64*100</f>
        <v>1687634.4912853979</v>
      </c>
      <c r="H64">
        <f>H63+C64</f>
        <v>16876.34491285398</v>
      </c>
      <c r="BA64" s="5">
        <v>43906</v>
      </c>
      <c r="BB64">
        <v>4632</v>
      </c>
      <c r="BC64">
        <f>(BB64/BB63)-1</f>
        <v>0.32380680194341238</v>
      </c>
    </row>
    <row r="65" spans="1:57" ht="19.5">
      <c r="C65">
        <f>H64*D65</f>
        <v>490.67279289289274</v>
      </c>
      <c r="D65">
        <f>D64</f>
        <v>0.029074589043221591</v>
      </c>
      <c r="E65" t="s">
        <v>12</v>
      </c>
      <c r="F65" s="5">
        <v>43955</v>
      </c>
      <c r="G65" s="2">
        <f>H65*100</f>
        <v>1736701.7705746873</v>
      </c>
      <c r="H65">
        <f>H64+C65</f>
        <v>17367.017705746872</v>
      </c>
      <c r="BA65" s="5">
        <v>43907</v>
      </c>
      <c r="BB65">
        <v>6421</v>
      </c>
      <c r="BC65">
        <f>(BB65/BB64)-1</f>
        <v>0.38622625215889461</v>
      </c>
    </row>
    <row r="66" spans="1:57" ht="19.5">
      <c r="C66">
        <f>H65*D66</f>
        <v>504.93890270094334</v>
      </c>
      <c r="D66">
        <f>D65</f>
        <v>0.029074589043221591</v>
      </c>
      <c r="E66" t="s">
        <v>13</v>
      </c>
      <c r="F66" s="5">
        <v>43956</v>
      </c>
      <c r="G66" s="2">
        <f>H66*100</f>
        <v>1787195.6608447814</v>
      </c>
      <c r="H66">
        <f>H65+C66</f>
        <v>17871.956608447814</v>
      </c>
      <c r="BA66" s="5">
        <v>43908</v>
      </c>
      <c r="BB66">
        <v>7783</v>
      </c>
      <c r="BC66">
        <f>(BB66/BB65)-1</f>
        <v>0.21211649275813738</v>
      </c>
    </row>
    <row r="67" spans="1:57" ht="19.5">
      <c r="C67">
        <f>H66*D67</f>
        <v>519.61979378890851</v>
      </c>
      <c r="D67">
        <f>D66</f>
        <v>0.029074589043221591</v>
      </c>
      <c r="E67" t="s">
        <v>14</v>
      </c>
      <c r="F67" s="5">
        <v>43957</v>
      </c>
      <c r="G67" s="2">
        <f>H67*100</f>
        <v>1839157.6402236721</v>
      </c>
      <c r="H67">
        <f>H66+C67</f>
        <v>18391.576402236722</v>
      </c>
      <c r="BA67" s="5">
        <v>43909</v>
      </c>
      <c r="BB67">
        <v>13677</v>
      </c>
      <c r="BC67">
        <f>(BB67/BB66)-1</f>
        <v>0.75729153282795836</v>
      </c>
    </row>
    <row r="68" spans="1:57" ht="19.5">
      <c r="C68">
        <f>H67*D68</f>
        <v>534.72752575204458</v>
      </c>
      <c r="D68">
        <f>D67</f>
        <v>0.029074589043221591</v>
      </c>
      <c r="E68" t="s">
        <v>15</v>
      </c>
      <c r="F68" s="5">
        <v>43958</v>
      </c>
      <c r="G68" s="2">
        <f>H68*100</f>
        <v>1892630.3927988766</v>
      </c>
      <c r="H68">
        <f>H67+C68</f>
        <v>18926.303927988767</v>
      </c>
      <c r="BA68" s="5">
        <v>43910</v>
      </c>
      <c r="BB68">
        <v>19100</v>
      </c>
      <c r="BC68">
        <f>(BB68/BB67)-1</f>
        <v>0.39650508152372588</v>
      </c>
    </row>
    <row r="69" spans="1:57" ht="19.5">
      <c r="C69">
        <f>H68*D69</f>
        <v>550.27450881338393</v>
      </c>
      <c r="D69">
        <f>D68</f>
        <v>0.029074589043221591</v>
      </c>
      <c r="E69" t="s">
        <v>16</v>
      </c>
      <c r="F69" s="5">
        <v>43959</v>
      </c>
      <c r="G69" s="2">
        <f>H69*100</f>
        <v>1947657.8436802153</v>
      </c>
      <c r="H69">
        <f>H68+C69</f>
        <v>19476.578436802152</v>
      </c>
      <c r="BA69" s="5">
        <v>43911</v>
      </c>
      <c r="BB69">
        <v>25489</v>
      </c>
      <c r="BC69">
        <f>(BB69/BB68)-1</f>
        <v>0.33450261780104706</v>
      </c>
    </row>
    <row r="70" spans="1:57" ht="19.5">
      <c r="C70">
        <f>H69*D70</f>
        <v>566.27351401809381</v>
      </c>
      <c r="D70">
        <f>D69</f>
        <v>0.029074589043221591</v>
      </c>
      <c r="E70" t="s">
        <v>17</v>
      </c>
      <c r="F70" s="5">
        <v>43960</v>
      </c>
      <c r="G70" s="2">
        <f>H70*100</f>
        <v>2004285.1950820244</v>
      </c>
      <c r="H70">
        <f>H69+C70</f>
        <v>20042.851950820244</v>
      </c>
      <c r="BA70" s="5">
        <v>43912</v>
      </c>
      <c r="BB70">
        <v>33276</v>
      </c>
      <c r="BC70">
        <f>(BB70/BB69)-1</f>
        <v>0.30550433520342102</v>
      </c>
    </row>
    <row r="71" spans="1:57" ht="19.5">
      <c r="C71">
        <f>H70*D71</f>
        <v>582.73768372423081</v>
      </c>
      <c r="D71">
        <f>D70</f>
        <v>0.029074589043221591</v>
      </c>
      <c r="E71" t="s">
        <v>11</v>
      </c>
      <c r="F71" s="5">
        <v>43961</v>
      </c>
      <c r="G71" s="2">
        <f>H71*100</f>
        <v>2062558.9634544475</v>
      </c>
      <c r="H71">
        <f>H70+C71</f>
        <v>20625.589634544474</v>
      </c>
      <c r="BA71" s="5">
        <v>43913</v>
      </c>
      <c r="BB71">
        <v>43847</v>
      </c>
      <c r="BC71">
        <f>(BB71/BB70)-1</f>
        <v>0.31767640341387193</v>
      </c>
    </row>
    <row r="72" spans="1:57" ht="19.5">
      <c r="C72">
        <f>H71*D72</f>
        <v>599.68054239851165</v>
      </c>
      <c r="D72">
        <f>D71</f>
        <v>0.029074589043221591</v>
      </c>
      <c r="E72" t="s">
        <v>12</v>
      </c>
      <c r="F72" s="5">
        <v>43962</v>
      </c>
      <c r="G72" s="2">
        <f>H72*100</f>
        <v>2122527.0176942986</v>
      </c>
      <c r="H72">
        <f>H71+C72</f>
        <v>21225.270176942988</v>
      </c>
      <c r="BA72" s="5">
        <v>43914</v>
      </c>
      <c r="BB72">
        <v>53740</v>
      </c>
      <c r="BC72">
        <f>(BB72/BB71)-1</f>
        <v>0.22562547038565928</v>
      </c>
    </row>
    <row r="73" spans="1:57" ht="19.5">
      <c r="C73">
        <f>H72*D73</f>
        <v>617.11600772596455</v>
      </c>
      <c r="D73">
        <f>D72</f>
        <v>0.029074589043221591</v>
      </c>
      <c r="E73" t="s">
        <v>13</v>
      </c>
      <c r="F73" s="5">
        <v>43963</v>
      </c>
      <c r="G73" s="2">
        <f>H73*100</f>
        <v>2184238.6184668951</v>
      </c>
      <c r="H73">
        <f>H72+C73</f>
        <v>21842.386184668951</v>
      </c>
      <c r="BA73" s="5">
        <v>43915</v>
      </c>
      <c r="BB73">
        <v>65778</v>
      </c>
      <c r="BC73">
        <f>(BB73/BB72)-1</f>
        <v>0.22400446594715295</v>
      </c>
    </row>
    <row r="74" spans="1:57" ht="19.5">
      <c r="C74">
        <f>H73*D74</f>
        <v>635.0584020425905</v>
      </c>
      <c r="D74">
        <f>D73</f>
        <v>0.029074589043221591</v>
      </c>
      <c r="E74" t="s">
        <v>14</v>
      </c>
      <c r="F74" s="5">
        <v>43964</v>
      </c>
      <c r="G74" s="2"/>
      <c r="H74">
        <f>H73+C74</f>
        <v>22477.444586711543</v>
      </c>
      <c r="BA74" s="5">
        <v>43916</v>
      </c>
      <c r="BB74">
        <v>83836</v>
      </c>
      <c r="BC74">
        <f>(BB74/BB73)-1</f>
        <v>0.27452947794095284</v>
      </c>
    </row>
    <row r="75" spans="1:57" ht="19.5">
      <c r="C75">
        <f>H74*D75</f>
        <v>653.52246410042392</v>
      </c>
      <c r="D75">
        <f>D74</f>
        <v>0.029074589043221591</v>
      </c>
      <c r="E75" t="s">
        <v>15</v>
      </c>
      <c r="F75" s="5">
        <v>43965</v>
      </c>
      <c r="G75" s="2"/>
      <c r="H75">
        <f>H74+C75</f>
        <v>23130.967050811967</v>
      </c>
      <c r="BA75" s="5">
        <v>43917</v>
      </c>
      <c r="BB75">
        <v>101657</v>
      </c>
      <c r="BC75">
        <f>(BB75/BB74)-1</f>
        <v>0.21256977909251407</v>
      </c>
    </row>
    <row r="76" spans="1:57" ht="19.5">
      <c r="C76">
        <f>H75*D76</f>
        <v>672.52336117465723</v>
      </c>
      <c r="D76">
        <f>D75</f>
        <v>0.029074589043221591</v>
      </c>
      <c r="E76" t="s">
        <v>16</v>
      </c>
      <c r="F76" s="5">
        <v>43966</v>
      </c>
      <c r="G76" s="2"/>
      <c r="H76">
        <f>H75+C76</f>
        <v>23803.490411986626</v>
      </c>
      <c r="BA76" s="5">
        <v>43918</v>
      </c>
      <c r="BB76">
        <v>121478</v>
      </c>
      <c r="BC76">
        <f>(BB76/BB75)-1</f>
        <v>0.19497919474310677</v>
      </c>
    </row>
    <row r="77" spans="1:57" ht="19.5">
      <c r="C77">
        <f>H76*D77</f>
        <v>692.0767015227766</v>
      </c>
      <c r="D77">
        <f>D76</f>
        <v>0.029074589043221591</v>
      </c>
      <c r="E77" t="s">
        <v>17</v>
      </c>
      <c r="F77" s="5">
        <v>43966</v>
      </c>
      <c r="G77" s="2"/>
      <c r="H77">
        <f>H76+C77</f>
        <v>24495.567113509402</v>
      </c>
      <c r="BA77" s="5">
        <v>43919</v>
      </c>
      <c r="BB77">
        <v>140886</v>
      </c>
      <c r="BC77">
        <f>(BB77/BB76)-1</f>
        <v>0.15976555425673777</v>
      </c>
    </row>
    <row r="78" spans="1:57" ht="19.5">
      <c r="C78">
        <f>H77*D78</f>
        <v>712.19854720593958</v>
      </c>
      <c r="D78">
        <f>D77</f>
        <v>0.029074589043221591</v>
      </c>
      <c r="E78" t="s">
        <v>11</v>
      </c>
      <c r="F78" s="5">
        <v>43968</v>
      </c>
      <c r="G78" s="2"/>
      <c r="H78">
        <f>H77+C78</f>
        <v>25207.76566071534</v>
      </c>
      <c r="BA78" s="5">
        <v>43920</v>
      </c>
      <c r="BB78">
        <v>161807</v>
      </c>
      <c r="BC78">
        <f>(BB78/BB77)-1</f>
        <v>0.14849594707777913</v>
      </c>
    </row>
    <row r="79" spans="1:57" ht="19.5">
      <c r="C79">
        <f>H78*D79</f>
        <v>732.90542728313176</v>
      </c>
      <c r="D79">
        <f>D78</f>
        <v>0.029074589043221591</v>
      </c>
      <c r="E79" t="s">
        <v>12</v>
      </c>
      <c r="F79" s="5">
        <v>43969</v>
      </c>
      <c r="G79" s="2"/>
      <c r="H79">
        <f>H78+C79</f>
        <v>25940.671087998471</v>
      </c>
      <c r="BA79" s="5">
        <v>43921</v>
      </c>
      <c r="BB79">
        <v>188172</v>
      </c>
      <c r="BC79">
        <f>(BB79/BB78)-1</f>
        <v>0.16294103468947574</v>
      </c>
      <c r="BE79" t="inlineStr">
        <is>
          <t>preliminary or provisional</t>
        </is>
      </c>
    </row>
    <row r="80" spans="1:57" ht="19.5">
      <c r="C80">
        <f>H79*D80</f>
        <v>754.21435138893548</v>
      </c>
      <c r="D80">
        <f>D79</f>
        <v>0.029074589043221591</v>
      </c>
      <c r="E80" t="s">
        <v>13</v>
      </c>
      <c r="F80" s="5">
        <v>43970</v>
      </c>
      <c r="G80" s="2"/>
      <c r="H80">
        <f>H79+C80</f>
        <v>26694.885439387406</v>
      </c>
    </row>
    <row r="81" spans="1:57" ht="19.5">
      <c r="C81">
        <f>H80*D81</f>
        <v>776.14282370606861</v>
      </c>
      <c r="D81">
        <f>D80</f>
        <v>0.029074589043221591</v>
      </c>
      <c r="E81" t="s">
        <v>14</v>
      </c>
      <c r="F81" s="5">
        <v>43971</v>
      </c>
      <c r="G81" s="2"/>
      <c r="H81">
        <f>H80+C81</f>
        <v>27471.028263093474</v>
      </c>
      <c r="BE81" t="inlineStr">
        <is>
          <t>The 188,172 number is</t>
        </is>
      </c>
    </row>
    <row r="82" spans="1:57" ht="19.5">
      <c r="C82">
        <f>H81*D82</f>
        <v>798.70885734416822</v>
      </c>
      <c r="D82">
        <f>D81</f>
        <v>0.029074589043221591</v>
      </c>
      <c r="E82" t="s">
        <v>15</v>
      </c>
      <c r="F82" s="5">
        <v>43972</v>
      </c>
      <c r="G82" s="2"/>
      <c r="H82">
        <f>H81+C82</f>
        <v>28269.737120437643</v>
      </c>
      <c r="AW82" s="2"/>
      <c r="BE82" t="inlineStr">
        <is>
          <t>unique in this series, in that</t>
        </is>
      </c>
    </row>
    <row r="83" spans="1:57" ht="19.5">
      <c r="C83">
        <f>H82*D83</f>
        <v>821.93098913663096</v>
      </c>
      <c r="D83">
        <f>D82</f>
        <v>0.029074589043221591</v>
      </c>
      <c r="E83" t="s">
        <v>16</v>
      </c>
      <c r="F83" s="5">
        <v>43973</v>
      </c>
      <c r="G83" s="2"/>
      <c r="H83">
        <f>H82+C83</f>
        <v>29091.668109574275</v>
      </c>
      <c r="AW83" s="2"/>
      <c r="BB83" s="1"/>
      <c r="BE83" t="inlineStr">
        <is>
          <t>it is the very last number</t>
        </is>
      </c>
    </row>
    <row r="84" spans="1:57" ht="19.5">
      <c r="C84">
        <f>H83*D84</f>
        <v>845.82829486766718</v>
      </c>
      <c r="D84">
        <f>D83</f>
        <v>0.029074589043221591</v>
      </c>
      <c r="E84" t="s">
        <v>17</v>
      </c>
      <c r="F84" s="5">
        <v>43974</v>
      </c>
      <c r="G84" s="2"/>
      <c r="H84">
        <f>H83+C84</f>
        <v>29937.496404441943</v>
      </c>
      <c r="AW84" s="2"/>
      <c r="BB84" s="1"/>
      <c r="BE84" t="inlineStr">
        <is>
          <t>reported.</t>
        </is>
      </c>
    </row>
    <row r="85" spans="1:57" ht="19.5">
      <c r="C85">
        <f>H84*D85</f>
        <v>870.42040494207345</v>
      </c>
      <c r="D85">
        <f>D84</f>
        <v>0.029074589043221591</v>
      </c>
      <c r="E85" t="s">
        <v>11</v>
      </c>
      <c r="F85" s="5">
        <v>43975</v>
      </c>
      <c r="G85" s="2"/>
      <c r="H85">
        <f>H84+C85</f>
        <v>30807.916809384016</v>
      </c>
      <c r="AW85" s="2"/>
      <c r="BB85" s="1"/>
    </row>
    <row r="86" spans="1:57" ht="19.5">
      <c r="C86">
        <f>H85*D86</f>
        <v>895.72752051059877</v>
      </c>
      <c r="D86">
        <f>D85</f>
        <v>0.029074589043221591</v>
      </c>
      <c r="E86" t="s">
        <v>12</v>
      </c>
      <c r="F86" s="5">
        <v>43976</v>
      </c>
      <c r="G86" s="2"/>
      <c r="H86">
        <f>H85+C86</f>
        <v>31703.644329894614</v>
      </c>
      <c r="AW86" s="2"/>
      <c r="BB86" s="1"/>
      <c r="BE86" t="inlineStr">
        <is>
          <t>It is (therefore) not locked in</t>
        </is>
      </c>
    </row>
    <row r="87" spans="1:57" ht="19.5">
      <c r="C87">
        <f>H86*D87</f>
        <v>921.77043006414829</v>
      </c>
      <c r="D87">
        <f>D86</f>
        <v>0.029074589043221591</v>
      </c>
      <c r="E87" t="s">
        <v>13</v>
      </c>
      <c r="F87" s="5">
        <v>43977</v>
      </c>
      <c r="G87" s="2"/>
      <c r="H87">
        <f>H86+C87</f>
        <v>32625.414759958763</v>
      </c>
      <c r="AW87" s="2"/>
      <c r="BB87" s="1"/>
      <c r="BE87" t="inlineStr">
        <is>
          <t>value, by the next number in</t>
        </is>
      </c>
    </row>
    <row r="88" spans="1:57" ht="19.5">
      <c r="C88">
        <f>H87*D88</f>
        <v>948.57052651045706</v>
      </c>
      <c r="D88">
        <f>D87</f>
        <v>0.029074589043221591</v>
      </c>
      <c r="E88" t="s">
        <v>14</v>
      </c>
      <c r="F88" s="5">
        <v>43978</v>
      </c>
      <c r="G88" s="2"/>
      <c r="H88">
        <f>H87+C88</f>
        <v>33573.985286469222</v>
      </c>
      <c r="AW88" s="2"/>
      <c r="BB88" s="1"/>
      <c r="BE88" t="inlineStr">
        <is>
          <t>sequence (as it would be</t>
        </is>
      </c>
    </row>
    <row r="89" spans="1:57" ht="19.5">
      <c r="C89">
        <f>H88*D89</f>
        <v>976.14982474726094</v>
      </c>
      <c r="D89">
        <f>D88</f>
        <v>0.029074589043221591</v>
      </c>
      <c r="E89" t="s">
        <v>15</v>
      </c>
      <c r="F89" s="5">
        <v>43979</v>
      </c>
      <c r="G89" s="2"/>
      <c r="H89">
        <f>H88+C89</f>
        <v>34550.135111216485</v>
      </c>
      <c r="AW89" s="2"/>
      <c r="BB89" s="1"/>
      <c r="BE89" t="inlineStr">
        <is>
          <t>expected to be, once the next</t>
        </is>
      </c>
    </row>
    <row r="90" spans="1:57" ht="19.5">
      <c r="C90">
        <f>H89*D90</f>
        <v>1004.5309797464004</v>
      </c>
      <c r="D90">
        <f>D89</f>
        <v>0.029074589043221591</v>
      </c>
      <c r="E90" t="s">
        <v>16</v>
      </c>
      <c r="F90" s="5">
        <v>43980</v>
      </c>
      <c r="G90" s="2"/>
      <c r="H90">
        <f>H89+C90</f>
        <v>35554.666090962884</v>
      </c>
      <c r="BB90" s="1"/>
      <c r="BE90" t="inlineStr">
        <is>
          <t>number in sequence has been</t>
        </is>
      </c>
    </row>
    <row r="91" spans="1:57" ht="19.5">
      <c r="C91">
        <f>H90*D91</f>
        <v>1033.7373051637117</v>
      </c>
      <c r="D91">
        <f>D90</f>
        <v>0.029074589043221591</v>
      </c>
      <c r="E91" t="s">
        <v>17</v>
      </c>
      <c r="F91" s="5">
        <v>43981</v>
      </c>
      <c r="G91" s="2"/>
      <c r="H91">
        <f>H90+C91</f>
        <v>36588.403396126596</v>
      </c>
      <c r="BE91" t="inlineStr">
        <is>
          <t>given).</t>
        </is>
      </c>
    </row>
    <row r="92" spans="1:57" ht="19.5">
      <c r="C92">
        <f>H91*D92</f>
        <v>1063.7927924899939</v>
      </c>
      <c r="D92">
        <f>D91</f>
        <v>0.029074589043221591</v>
      </c>
      <c r="E92" t="s">
        <v>11</v>
      </c>
      <c r="F92" s="5">
        <v>43982</v>
      </c>
      <c r="G92" s="2"/>
      <c r="H92">
        <f>H91+C92</f>
        <v>37652.196188616588</v>
      </c>
    </row>
    <row r="93" spans="1:57" ht="19.5">
      <c r="C93">
        <f>H92*D93</f>
        <v>1094.7221307587815</v>
      </c>
      <c r="D93">
        <f>D92</f>
        <v>0.029074589043221591</v>
      </c>
      <c r="E93" t="s">
        <v>12</v>
      </c>
      <c r="F93" s="5">
        <v>43983</v>
      </c>
      <c r="G93" s="2"/>
      <c r="H93">
        <f>H92+C93</f>
        <v>38746.918319375371</v>
      </c>
      <c r="BE93" t="inlineStr">
        <is>
          <t>In other words, it is not subject</t>
        </is>
      </c>
    </row>
    <row r="94" spans="1:57" ht="19.5">
      <c r="C94">
        <f>H93*D94</f>
        <v>1126.5507268271131</v>
      </c>
      <c r="D94">
        <f>D93</f>
        <v>0.029074589043221591</v>
      </c>
      <c r="E94" t="s">
        <v>13</v>
      </c>
      <c r="F94" s="5">
        <v>43984</v>
      </c>
      <c r="G94" s="2"/>
      <c r="H94">
        <f>H93+C94</f>
        <v>39873.469046202481</v>
      </c>
      <c r="BE94" t="inlineStr">
        <is>
          <t>to further revision, once the next</t>
        </is>
      </c>
    </row>
    <row r="95" spans="1:57" ht="19.5">
      <c r="C95">
        <f>H94*D95</f>
        <v>1159.3047262459538</v>
      </c>
      <c r="D95">
        <f>D94</f>
        <v>0.029074589043221591</v>
      </c>
      <c r="E95" t="s">
        <v>14</v>
      </c>
      <c r="F95" s="5">
        <v>43985</v>
      </c>
      <c r="G95" s="2"/>
      <c r="H95">
        <f>H94+C95</f>
        <v>41032.773772448432</v>
      </c>
      <c r="BE95" t="inlineStr">
        <is>
          <t>day's figure has been posted.</t>
        </is>
      </c>
    </row>
    <row r="96" spans="1:57" ht="19.5">
      <c r="C96">
        <f>H95*D96</f>
        <v>1193.0110347374195</v>
      </c>
      <c r="D96">
        <f>D95</f>
        <v>0.029074589043221591</v>
      </c>
      <c r="E96" t="s">
        <v>15</v>
      </c>
      <c r="F96" s="5">
        <v>43986</v>
      </c>
      <c r="G96" s="2"/>
      <c r="H96">
        <f>H95+C96</f>
        <v>42225.784807185853</v>
      </c>
    </row>
    <row r="97" spans="1:57" ht="19.5">
      <c r="C97">
        <f>H96*D97</f>
        <v>1227.6973402964386</v>
      </c>
      <c r="D97">
        <f>D96</f>
        <v>0.029074589043221591</v>
      </c>
      <c r="E97" t="s">
        <v>16</v>
      </c>
      <c r="F97" s="5">
        <v>43987</v>
      </c>
      <c r="G97" s="2"/>
      <c r="H97">
        <f>H96+C97</f>
        <v>43453.482147482289</v>
      </c>
      <c r="BE97" t="inlineStr">
        <is>
          <t>In other words, the very last number</t>
        </is>
      </c>
    </row>
    <row r="98" spans="1:57" ht="19.5">
      <c r="C98">
        <f>H97*D98</f>
        <v>1263.3921359350136</v>
      </c>
      <c r="D98">
        <f>D97</f>
        <v>0.029074589043221591</v>
      </c>
      <c r="E98" t="s">
        <v>17</v>
      </c>
      <c r="F98" s="5">
        <v>43988</v>
      </c>
      <c r="G98" s="2"/>
      <c r="H98">
        <f>H97+C98</f>
        <v>44716.874283417303</v>
      </c>
      <c r="BE98" t="inlineStr">
        <is>
          <t>in this sequence is perpetually taken</t>
        </is>
      </c>
    </row>
    <row r="99" spans="1:57" ht="19.5">
      <c r="C99">
        <f>H98*D99</f>
        <v>1300.124743087762</v>
      </c>
      <c r="D99">
        <f>D98</f>
        <v>0.029074589043221591</v>
      </c>
      <c r="E99" t="s">
        <v>11</v>
      </c>
      <c r="F99" s="5">
        <v>43989</v>
      </c>
      <c r="G99" s="2"/>
      <c r="H99">
        <f>H98+C99</f>
        <v>46016.999026505066</v>
      </c>
      <c r="BE99" t="inlineStr">
        <is>
          <t>as other than final for that day's</t>
        </is>
      </c>
    </row>
    <row r="100" spans="1:57" ht="19.5">
      <c r="C100">
        <f>H99*D100</f>
        <v>1337.9253356979627</v>
      </c>
      <c r="D100">
        <f>D99</f>
        <v>0.029074589043221591</v>
      </c>
      <c r="E100" t="s">
        <v>12</v>
      </c>
      <c r="F100" s="5">
        <v>43990</v>
      </c>
      <c r="G100" s="2"/>
      <c r="H100">
        <f>H99+C100</f>
        <v>47354.924362203026</v>
      </c>
      <c r="BE100" t="inlineStr">
        <is>
          <t>reportage.</t>
        </is>
      </c>
    </row>
    <row r="101" spans="1:57" ht="19.5">
      <c r="C101">
        <f>H100*D101</f>
        <v>1376.8249650038954</v>
      </c>
      <c r="D101">
        <f>D100</f>
        <v>0.029074589043221591</v>
      </c>
      <c r="E101" t="s">
        <v>13</v>
      </c>
      <c r="F101" s="5">
        <v>43991</v>
      </c>
      <c r="G101" s="2"/>
      <c r="H101">
        <f>H100+C101</f>
        <v>48731.749327206919</v>
      </c>
    </row>
    <row r="102" spans="1:57" ht="19.5">
      <c r="C102">
        <f>H101*D102</f>
        <v>1416.8555850458315</v>
      </c>
      <c r="D102">
        <f>D101</f>
        <v>0.029074589043221591</v>
      </c>
      <c r="E102" t="s">
        <v>14</v>
      </c>
      <c r="F102" s="5">
        <v>43992</v>
      </c>
      <c r="G102" s="2"/>
      <c r="H102">
        <f>H101+C102</f>
        <v>50148.604912252747</v>
      </c>
    </row>
    <row r="103" spans="1:57" ht="19.5">
      <c r="C103">
        <f>H102*D103</f>
        <v>1458.0500789146322</v>
      </c>
      <c r="D103">
        <f>D102</f>
        <v>0.029074589043221591</v>
      </c>
      <c r="E103" t="s">
        <v>15</v>
      </c>
      <c r="F103" s="5">
        <v>43993</v>
      </c>
      <c r="G103" s="2"/>
      <c r="H103">
        <f>H102+C103</f>
        <v>51606.654991167379</v>
      </c>
    </row>
    <row r="104" spans="1:57" ht="19.5">
      <c r="C104">
        <f>H103*D104</f>
        <v>1500.442285763512</v>
      </c>
      <c r="D104">
        <f>D103</f>
        <v>0.029074589043221591</v>
      </c>
      <c r="E104" t="s">
        <v>16</v>
      </c>
      <c r="F104" s="5">
        <v>43994</v>
      </c>
      <c r="G104" s="2"/>
      <c r="H104">
        <f>H103+C104</f>
        <v>53107.097276930894</v>
      </c>
    </row>
    <row r="105" spans="1:57" ht="19.5">
      <c r="C105">
        <f>H104*D105</f>
        <v>1544.0670286051582</v>
      </c>
      <c r="D105">
        <f>D104</f>
        <v>0.029074589043221591</v>
      </c>
      <c r="E105" t="s">
        <v>17</v>
      </c>
      <c r="F105" s="5">
        <v>43995</v>
      </c>
      <c r="G105" s="2"/>
      <c r="H105">
        <f>H104+C105</f>
        <v>54651.164305536055</v>
      </c>
    </row>
    <row r="106" spans="1:57" ht="19.5">
      <c r="C106">
        <f>H105*D106</f>
        <v>1588.9601429170414</v>
      </c>
      <c r="D106">
        <f>D105</f>
        <v>0.029074589043221591</v>
      </c>
      <c r="E106" t="s">
        <v>11</v>
      </c>
      <c r="F106" s="5">
        <v>43996</v>
      </c>
      <c r="G106" s="2"/>
      <c r="H106">
        <f>H105+C106</f>
        <v>56240.124448453098</v>
      </c>
    </row>
    <row r="107" spans="1:57" ht="19.5">
      <c r="C107">
        <f>H106*D107</f>
        <v>1635.1585060784132</v>
      </c>
      <c r="D107">
        <f>D106</f>
        <v>0.029074589043221591</v>
      </c>
      <c r="E107" t="s">
        <v>12</v>
      </c>
      <c r="F107" s="5">
        <v>43997</v>
      </c>
      <c r="G107" s="2"/>
      <c r="H107">
        <f>H106+C107</f>
        <v>57875.282954531511</v>
      </c>
    </row>
    <row r="108" spans="1:57" ht="19.5">
      <c r="C108">
        <f>H107*D108</f>
        <v>1682.7000676631712</v>
      </c>
      <c r="D108">
        <f>D107</f>
        <v>0.029074589043221591</v>
      </c>
      <c r="E108" t="s">
        <v>13</v>
      </c>
      <c r="F108" s="5">
        <v>43998</v>
      </c>
      <c r="G108" s="2"/>
      <c r="H108">
        <f>H107+C108</f>
        <v>59557.983022194683</v>
      </c>
    </row>
    <row r="109" spans="1:57" ht="19.5">
      <c r="C109">
        <f>H108*D109</f>
        <v>1731.6238806134791</v>
      </c>
      <c r="D109">
        <f>D108</f>
        <v>0.029074589043221591</v>
      </c>
      <c r="E109" t="s">
        <v>14</v>
      </c>
      <c r="F109" s="5">
        <v>43999</v>
      </c>
      <c r="G109" s="2"/>
      <c r="H109">
        <f>H108+C109</f>
        <v>61289.606902808162</v>
      </c>
    </row>
    <row r="110" spans="1:57" ht="19.5">
      <c r="C110">
        <f>H109*D110</f>
        <v>1781.9701333197445</v>
      </c>
      <c r="D110">
        <f>D109</f>
        <v>0.029074589043221591</v>
      </c>
      <c r="E110" t="s">
        <v>15</v>
      </c>
      <c r="F110" s="5">
        <v>44000</v>
      </c>
      <c r="G110" s="2"/>
      <c r="H110">
        <f>H109+C110</f>
        <v>63071.577036127906</v>
      </c>
    </row>
    <row r="111" spans="1:57" ht="19.5">
      <c r="C111">
        <f>H110*D111</f>
        <v>1833.7801826333109</v>
      </c>
      <c r="D111">
        <f>D110</f>
        <v>0.029074589043221591</v>
      </c>
      <c r="E111" t="s">
        <v>16</v>
      </c>
      <c r="F111" s="5">
        <v>44001</v>
      </c>
      <c r="G111" s="2"/>
      <c r="H111">
        <f>H110+C111</f>
        <v>64905.357218761215</v>
      </c>
    </row>
    <row r="112" spans="1:57" ht="19.5">
      <c r="C112">
        <f>H111*D112</f>
        <v>1887.0965878389782</v>
      </c>
      <c r="D112">
        <f>D111</f>
        <v>0.029074589043221591</v>
      </c>
      <c r="E112" t="s">
        <v>17</v>
      </c>
      <c r="F112" s="5">
        <v>44002</v>
      </c>
      <c r="G112" s="2"/>
      <c r="H112">
        <f>H111+C112</f>
        <v>66792.453806600199</v>
      </c>
    </row>
    <row r="113" spans="1:57" ht="19.5">
      <c r="C113">
        <f>H112*D113</f>
        <v>1941.9631456152624</v>
      </c>
      <c r="D113">
        <f>D112</f>
        <v>0.029074589043221591</v>
      </c>
      <c r="E113" t="s">
        <v>11</v>
      </c>
      <c r="F113" s="5">
        <v>44003</v>
      </c>
      <c r="G113" s="2"/>
      <c r="H113">
        <f>H112+C113</f>
        <v>68734.416952215455</v>
      </c>
    </row>
    <row r="114" spans="1:57" ht="19.5">
      <c r="C114">
        <f>H113*D114</f>
        <v>1998.4249260111078</v>
      </c>
      <c r="D114">
        <f>D113</f>
        <v>0.029074589043221591</v>
      </c>
      <c r="E114" t="s">
        <v>12</v>
      </c>
      <c r="F114" s="5">
        <v>44004</v>
      </c>
      <c r="G114" s="2"/>
      <c r="H114">
        <f>H113+C114</f>
        <v>70732.841878226565</v>
      </c>
    </row>
    <row r="115" spans="1:57" ht="19.5">
      <c r="C115">
        <f>H114*D115</f>
        <v>2056.5283094686115</v>
      </c>
      <c r="D115">
        <f>D114</f>
        <v>0.029074589043221591</v>
      </c>
      <c r="E115" t="s">
        <v>13</v>
      </c>
      <c r="F115" s="5">
        <v>44005</v>
      </c>
      <c r="G115" s="2"/>
      <c r="H115">
        <f>H114+C115</f>
        <v>72789.370187695182</v>
      </c>
    </row>
    <row r="116" spans="1:57" ht="19.5">
      <c r="C116">
        <f>H115*D116</f>
        <v>2116.3210249221625</v>
      </c>
      <c r="D116">
        <f>D115</f>
        <v>0.029074589043221591</v>
      </c>
      <c r="E116" t="s">
        <v>14</v>
      </c>
      <c r="F116" s="5">
        <v>44006</v>
      </c>
      <c r="G116" s="2"/>
      <c r="H116">
        <f>H115+C116</f>
        <v>74905.691212617341</v>
      </c>
    </row>
    <row r="117" spans="1:57" ht="19.5">
      <c r="C117">
        <f>H116*D117</f>
        <v>2177.8521890053039</v>
      </c>
      <c r="D117">
        <f>D116</f>
        <v>0.029074589043221591</v>
      </c>
      <c r="E117" t="s">
        <v>15</v>
      </c>
      <c r="F117" s="5">
        <v>44007</v>
      </c>
      <c r="G117" s="2"/>
      <c r="H117">
        <f>H116+C117</f>
        <v>77083.54340162265</v>
      </c>
    </row>
    <row r="118" spans="1:57" ht="19.5">
      <c r="C118">
        <f>H117*D118</f>
        <v>2241.172346397514</v>
      </c>
      <c r="D118">
        <f>D117</f>
        <v>0.029074589043221591</v>
      </c>
      <c r="E118" t="s">
        <v>16</v>
      </c>
      <c r="F118" s="5">
        <v>44008</v>
      </c>
      <c r="G118" s="2"/>
      <c r="H118">
        <f>H117+C118</f>
        <v>79324.715748020157</v>
      </c>
    </row>
    <row r="119" spans="1:57" ht="19.5">
      <c r="C119">
        <f>H118*D119</f>
        <v>2306.3335113440539</v>
      </c>
      <c r="D119">
        <f>D118</f>
        <v>0.029074589043221591</v>
      </c>
      <c r="E119" t="s">
        <v>17</v>
      </c>
      <c r="F119" s="5">
        <v>44009</v>
      </c>
      <c r="G119" s="2"/>
      <c r="H119">
        <f>H118+C119</f>
        <v>81631.049259364212</v>
      </c>
    </row>
    <row r="120" spans="1:57" ht="19.5">
      <c r="C120">
        <f>H119*D120</f>
        <v>2373.3892103829926</v>
      </c>
      <c r="D120">
        <f>D119</f>
        <v>0.029074589043221591</v>
      </c>
      <c r="E120" t="s">
        <v>11</v>
      </c>
      <c r="F120" s="5">
        <v>44010</v>
      </c>
      <c r="G120" s="2"/>
      <c r="H120">
        <f>H119+C120</f>
        <v>84004.438469747198</v>
      </c>
    </row>
    <row r="121" spans="1:57" ht="19.5">
      <c r="C121">
        <f>H120*D121</f>
        <v>2442.3945263144942</v>
      </c>
      <c r="D121">
        <f>D120</f>
        <v>0.029074589043221591</v>
      </c>
      <c r="E121" t="s">
        <v>12</v>
      </c>
      <c r="F121" s="5">
        <v>44011</v>
      </c>
      <c r="G121" s="2"/>
      <c r="H121">
        <f>H120+C121</f>
        <v>86446.832996061697</v>
      </c>
    </row>
    <row r="122" spans="1:57" ht="19.5">
      <c r="C122">
        <f>H121*D122</f>
        <v>2513.406143448502</v>
      </c>
      <c r="D122">
        <f>D121</f>
        <v>0.029074589043221591</v>
      </c>
      <c r="E122" t="s">
        <v>13</v>
      </c>
      <c r="F122" s="5">
        <v>44012</v>
      </c>
      <c r="G122" s="2"/>
      <c r="H122">
        <f>H121+C122</f>
        <v>88960.239139510202</v>
      </c>
    </row>
    <row r="123" spans="1:57" ht="19.5">
      <c r="C123">
        <f>H122*D123</f>
        <v>2586.4823941679761</v>
      </c>
      <c r="D123">
        <f>D122</f>
        <v>0.029074589043221591</v>
      </c>
      <c r="E123" t="s">
        <v>14</v>
      </c>
      <c r="F123" s="5">
        <v>44013</v>
      </c>
      <c r="G123" s="2"/>
      <c r="H123">
        <f>H122+C123</f>
        <v>91546.721533678181</v>
      </c>
    </row>
    <row r="124" spans="1:57" ht="19.5">
      <c r="C124">
        <f>H123*D124</f>
        <v>2661.6833068459378</v>
      </c>
      <c r="D124">
        <f>D123</f>
        <v>0.029074589043221591</v>
      </c>
      <c r="E124" t="s">
        <v>15</v>
      </c>
      <c r="F124" s="5">
        <v>44014</v>
      </c>
      <c r="G124" s="2"/>
      <c r="H124">
        <f>H123+C124</f>
        <v>94208.404840524119</v>
      </c>
    </row>
    <row r="125" spans="1:57" ht="19.5">
      <c r="C125">
        <f>H124*D125</f>
        <v>2739.0706551556864</v>
      </c>
      <c r="D125">
        <f>D124</f>
        <v>0.029074589043221591</v>
      </c>
      <c r="E125" t="s">
        <v>16</v>
      </c>
      <c r="F125" s="5">
        <v>44015</v>
      </c>
      <c r="G125" s="2"/>
      <c r="H125">
        <f>H124+C125</f>
        <v>96947.475495679799</v>
      </c>
    </row>
    <row r="126" spans="1:57" ht="19.5">
      <c r="C126">
        <f>H125*D126</f>
        <v>2818.7080088146854</v>
      </c>
      <c r="D126">
        <f>D125</f>
        <v>0.029074589043221591</v>
      </c>
      <c r="E126" t="s">
        <v>17</v>
      </c>
      <c r="F126" s="5">
        <v>44016</v>
      </c>
      <c r="G126" s="2"/>
      <c r="H126">
        <f>H125+C126</f>
        <v>99766.183504494489</v>
      </c>
    </row>
    <row r="127" spans="1:57" ht="19.5">
      <c r="C127">
        <f>H126*D127</f>
        <v>2900.6607858038101</v>
      </c>
      <c r="D127">
        <f>D126</f>
        <v>0.029074589043221591</v>
      </c>
      <c r="E127" t="s">
        <v>11</v>
      </c>
      <c r="F127" s="5">
        <v>44017</v>
      </c>
      <c r="G127" s="2"/>
      <c r="H127">
        <f>H126+C127</f>
        <v>102666.84429029829</v>
      </c>
    </row>
    <row r="128" spans="1:57" ht="19.5">
      <c r="C128">
        <f>H127*D128</f>
        <v>2984.9963061048438</v>
      </c>
      <c r="D128">
        <f>D127</f>
        <v>0.029074589043221591</v>
      </c>
      <c r="E128" t="s">
        <v>12</v>
      </c>
      <c r="F128" s="5">
        <v>44018</v>
      </c>
      <c r="G128" s="2"/>
      <c r="H128">
        <f>H127+C128</f>
        <v>105651.84059640314</v>
      </c>
    </row>
    <row r="129" spans="1:57" ht="19.5">
      <c r="C129">
        <f>H128*D129</f>
        <v>3071.7838470003767</v>
      </c>
      <c r="D129">
        <f>D128</f>
        <v>0.029074589043221591</v>
      </c>
      <c r="E129" t="s">
        <v>13</v>
      </c>
      <c r="F129" s="5">
        <v>44019</v>
      </c>
      <c r="G129" s="2"/>
      <c r="H129">
        <f>H128+C129</f>
        <v>108723.62444340352</v>
      </c>
    </row>
    <row r="130" spans="1:57" ht="19.5">
      <c r="C130">
        <f>H129*D130</f>
        <v>3161.0946999815192</v>
      </c>
      <c r="D130">
        <f>D129</f>
        <v>0.029074589043221591</v>
      </c>
      <c r="E130" t="s">
        <v>14</v>
      </c>
      <c r="F130" s="5">
        <v>44020</v>
      </c>
      <c r="G130" s="2"/>
      <c r="H130">
        <f>H129+C130</f>
        <v>111884.71914338504</v>
      </c>
    </row>
    <row r="131" spans="1:57" ht="19.5">
      <c r="C131">
        <f>H130*D131</f>
        <v>3253.0022293101874</v>
      </c>
      <c r="D131">
        <f>D130</f>
        <v>0.029074589043221591</v>
      </c>
      <c r="E131" t="s">
        <v>15</v>
      </c>
      <c r="F131" s="5">
        <v>44021</v>
      </c>
      <c r="G131" s="2"/>
      <c r="H131">
        <f>H130+C131</f>
        <v>115137.72137269523</v>
      </c>
    </row>
    <row r="132" spans="1:57" ht="19.5">
      <c r="C132">
        <f>H131*D132</f>
        <v>3347.5819322840653</v>
      </c>
      <c r="D132">
        <f>D131</f>
        <v>0.029074589043221591</v>
      </c>
      <c r="E132" t="s">
        <v>16</v>
      </c>
      <c r="F132" s="5">
        <v>44022</v>
      </c>
      <c r="H132">
        <f>H131+C132</f>
        <v>118485.3033049793</v>
      </c>
    </row>
    <row r="133" spans="1:57" ht="19.5">
      <c r="C133">
        <f>H132*D133</f>
        <v>3444.9115012537382</v>
      </c>
      <c r="D133">
        <f>D132</f>
        <v>0.029074589043221591</v>
      </c>
      <c r="E133" t="s">
        <v>17</v>
      </c>
      <c r="F133" s="5">
        <v>44023</v>
      </c>
      <c r="H133">
        <f>H132+C133</f>
        <v>121930.21480623304</v>
      </c>
    </row>
    <row r="134" spans="1:57" ht="19.5">
      <c r="C134">
        <f>H133*D134</f>
        <v>3545.0708874429579</v>
      </c>
      <c r="D134">
        <f>D133</f>
        <v>0.029074589043221591</v>
      </c>
      <c r="E134" t="s">
        <v>11</v>
      </c>
      <c r="F134" s="5">
        <v>44024</v>
      </c>
      <c r="H134">
        <f>H133+C134</f>
        <v>125475.28569367599</v>
      </c>
    </row>
    <row r="135" spans="1:57" ht="19.5">
      <c r="C135">
        <f>H134*D135</f>
        <v>3648.1423666244509</v>
      </c>
      <c r="D135">
        <f>D134</f>
        <v>0.029074589043221591</v>
      </c>
      <c r="E135" t="s">
        <v>12</v>
      </c>
      <c r="F135" s="5">
        <v>44025</v>
      </c>
      <c r="H135">
        <f>H134+C135</f>
        <v>129123.42806030044</v>
      </c>
    </row>
    <row r="136" spans="1:57" ht="19.5">
      <c r="C136">
        <f>H135*D136</f>
        <v>3754.2106067052227</v>
      </c>
      <c r="D136">
        <f>D135</f>
        <v>0.029074589043221591</v>
      </c>
      <c r="E136" t="s">
        <v>13</v>
      </c>
      <c r="F136" s="5">
        <v>44026</v>
      </c>
      <c r="H136">
        <f>H135+C136</f>
        <v>132877.63866700567</v>
      </c>
    </row>
    <row r="137" spans="1:57" ht="19.5">
      <c r="C137">
        <f>H136*D137</f>
        <v>3863.3627372768806</v>
      </c>
      <c r="D137">
        <f>D136</f>
        <v>0.029074589043221591</v>
      </c>
      <c r="E137" t="s">
        <v>14</v>
      </c>
      <c r="F137" s="5">
        <v>44027</v>
      </c>
      <c r="H137">
        <f>H136+C137</f>
        <v>136741.00140428255</v>
      </c>
    </row>
    <row r="138" spans="1:57" ht="19.5">
      <c r="C138">
        <f>H137*D138</f>
        <v>3975.6884211881015</v>
      </c>
      <c r="D138">
        <f>D137</f>
        <v>0.029074589043221591</v>
      </c>
      <c r="E138" t="s">
        <v>15</v>
      </c>
      <c r="F138" s="5">
        <v>44028</v>
      </c>
      <c r="H138">
        <f>H137+C138</f>
        <v>140716.68982547065</v>
      </c>
    </row>
    <row r="139" spans="1:57" ht="19.5">
      <c r="C139">
        <f>H138*D139</f>
        <v>4091.2799281980401</v>
      </c>
      <c r="D139">
        <f>D138</f>
        <v>0.029074589043221591</v>
      </c>
      <c r="E139" t="s">
        <v>16</v>
      </c>
      <c r="F139" s="5">
        <v>44029</v>
      </c>
      <c r="H139">
        <f>H138+C139</f>
        <v>144807.96975366867</v>
      </c>
    </row>
    <row r="140" spans="1:57" ht="19.5">
      <c r="C140">
        <f>H139*D140</f>
        <v>4210.2322107711789</v>
      </c>
      <c r="D140">
        <f>D139</f>
        <v>0.029074589043221591</v>
      </c>
      <c r="E140" t="s">
        <v>17</v>
      </c>
      <c r="F140" s="5">
        <v>44030</v>
      </c>
      <c r="H140">
        <f>H139+C140</f>
        <v>149018.20196443985</v>
      </c>
    </row>
    <row r="141" spans="1:57" ht="19.5">
      <c r="C141">
        <f>H140*D141</f>
        <v>4332.6429820758849</v>
      </c>
      <c r="D141">
        <f>D140</f>
        <v>0.029074589043221591</v>
      </c>
      <c r="E141" t="s">
        <v>11</v>
      </c>
      <c r="F141" s="5">
        <v>44031</v>
      </c>
      <c r="H141">
        <f>H140+C141</f>
        <v>153350.84494651575</v>
      </c>
    </row>
    <row r="142" spans="1:57" ht="19.5">
      <c r="C142">
        <f>H141*D142</f>
        <v>4458.6127962507398</v>
      </c>
      <c r="D142">
        <f>D141</f>
        <v>0.029074589043221591</v>
      </c>
      <c r="E142" t="s">
        <v>12</v>
      </c>
      <c r="F142" s="5">
        <v>44032</v>
      </c>
      <c r="H142">
        <f>H141+C142</f>
        <v>157809.45774276648</v>
      </c>
    </row>
    <row r="143" spans="1:57" ht="19.5">
      <c r="C143">
        <f>H142*D143</f>
        <v>4588.245131004579</v>
      </c>
      <c r="D143">
        <f>D142</f>
        <v>0.029074589043221591</v>
      </c>
      <c r="E143" t="s">
        <v>13</v>
      </c>
      <c r="F143" s="5">
        <v>44033</v>
      </c>
      <c r="H143">
        <f>H142+C143</f>
        <v>162397.70287377105</v>
      </c>
    </row>
    <row r="144" spans="1:57" ht="19.5">
      <c r="C144">
        <f>H143*D144</f>
        <v>4721.6464726180993</v>
      </c>
      <c r="D144">
        <f>D143</f>
        <v>0.029074589043221591</v>
      </c>
      <c r="E144" t="s">
        <v>14</v>
      </c>
      <c r="F144" s="5">
        <v>44034</v>
      </c>
      <c r="H144">
        <f>H143+C144</f>
        <v>167119.34934638915</v>
      </c>
    </row>
    <row r="145" spans="1:57" ht="19.5">
      <c r="C145">
        <f>H144*D145</f>
        <v>4858.9264034168473</v>
      </c>
      <c r="D145">
        <f>D144</f>
        <v>0.029074589043221591</v>
      </c>
      <c r="E145" t="s">
        <v>15</v>
      </c>
      <c r="F145" s="5">
        <v>44035</v>
      </c>
      <c r="H145">
        <f>H144+C145</f>
        <v>171978.27574980599</v>
      </c>
    </row>
    <row r="146" spans="1:57" ht="19.5">
      <c r="C146">
        <f>H145*D146</f>
        <v>5000.1976917874508</v>
      </c>
      <c r="D146">
        <f>D145</f>
        <v>0.029074589043221591</v>
      </c>
      <c r="E146" t="s">
        <v>16</v>
      </c>
      <c r="F146" s="5">
        <v>44036</v>
      </c>
      <c r="H146">
        <f>H145+C146</f>
        <v>176978.47344159344</v>
      </c>
    </row>
    <row r="147" spans="1:57" ht="19.5">
      <c r="C147">
        <f>H146*D147</f>
        <v>5145.5763848110355</v>
      </c>
      <c r="D147">
        <f>D146</f>
        <v>0.029074589043221591</v>
      </c>
      <c r="E147" t="s">
        <v>17</v>
      </c>
      <c r="F147" s="5">
        <v>44037</v>
      </c>
      <c r="H147">
        <f>H146+C147</f>
        <v>182124.04982640446</v>
      </c>
    </row>
    <row r="148" spans="1:57" ht="19.5">
      <c r="C148">
        <f>H147*D148</f>
        <v>5295.1819035899225</v>
      </c>
      <c r="D148">
        <f>D147</f>
        <v>0.029074589043221591</v>
      </c>
      <c r="E148" t="s">
        <v>11</v>
      </c>
      <c r="F148" s="5">
        <v>44038</v>
      </c>
      <c r="H148">
        <f>H147+C148</f>
        <v>187419.23172999438</v>
      </c>
    </row>
    <row r="149" spans="1:57" ht="19.5">
      <c r="C149">
        <f>H148*D149</f>
        <v>5449.1371413459028</v>
      </c>
      <c r="D149">
        <f>D148</f>
        <v>0.029074589043221591</v>
      </c>
      <c r="E149" t="s">
        <v>12</v>
      </c>
      <c r="F149" s="5">
        <v>44039</v>
      </c>
      <c r="H149">
        <f>H148+C149</f>
        <v>192868.3688713403</v>
      </c>
    </row>
    <row r="150" spans="1:57" ht="19.5">
      <c r="C150">
        <f>H149*D150</f>
        <v>5607.5685643706911</v>
      </c>
      <c r="D150">
        <f>D149</f>
        <v>0.029074589043221591</v>
      </c>
      <c r="E150" t="s">
        <v>13</v>
      </c>
      <c r="F150" s="5">
        <v>44040</v>
      </c>
      <c r="H150">
        <f>H149+C150</f>
        <v>198475.93743571098</v>
      </c>
    </row>
    <row r="151" spans="1:57" ht="19.5">
      <c r="C151">
        <f>H150*D151</f>
        <v>5770.6063159114565</v>
      </c>
      <c r="D151">
        <f>D150</f>
        <v>0.029074589043221591</v>
      </c>
      <c r="E151" t="s">
        <v>14</v>
      </c>
      <c r="F151" s="5">
        <v>44041</v>
      </c>
      <c r="H151">
        <f>H150+C151</f>
        <v>204246.54375162243</v>
      </c>
    </row>
    <row r="152" spans="1:57" ht="19.5">
      <c r="C152">
        <f>H151*D152</f>
        <v>5938.3843230768007</v>
      </c>
      <c r="D152">
        <f>D151</f>
        <v>0.029074589043221591</v>
      </c>
      <c r="E152" t="s">
        <v>15</v>
      </c>
      <c r="F152" s="5">
        <v>44042</v>
      </c>
      <c r="H152">
        <f>H151+C152</f>
        <v>210184.92807469924</v>
      </c>
    </row>
    <row r="153" spans="1:57" ht="19.5">
      <c r="C153">
        <f>H152*D153</f>
        <v>6111.0404068509688</v>
      </c>
      <c r="D153">
        <f>D152</f>
        <v>0.029074589043221591</v>
      </c>
      <c r="E153" t="s">
        <v>16</v>
      </c>
      <c r="F153" s="5">
        <v>44043</v>
      </c>
      <c r="H153">
        <f>H152+C153</f>
        <v>216295.96848155023</v>
      </c>
    </row>
    <row r="154" spans="1:57" ht="19.5">
      <c r="C154">
        <f>H153*D154</f>
        <v>6288.7163953066829</v>
      </c>
      <c r="D154">
        <f>D153</f>
        <v>0.029074589043221591</v>
      </c>
      <c r="E154" t="s">
        <v>17</v>
      </c>
      <c r="F154" s="5">
        <v>44044</v>
      </c>
      <c r="H154">
        <f>H153+C154</f>
        <v>222584.68487685692</v>
      </c>
    </row>
    <row r="155" spans="1:57" ht="19.5">
      <c r="C155">
        <f>H154*D155</f>
        <v>6471.5582401095944</v>
      </c>
      <c r="D155">
        <f>D154</f>
        <v>0.029074589043221591</v>
      </c>
      <c r="E155" t="s">
        <v>11</v>
      </c>
      <c r="F155" s="5">
        <v>44045</v>
      </c>
      <c r="H155">
        <f>H154+C155</f>
        <v>229056.24311696651</v>
      </c>
    </row>
    <row r="156" spans="1:57" ht="19.5">
      <c r="C156">
        <f>H155*D156</f>
        <v>6659.7161364100557</v>
      </c>
      <c r="D156">
        <f>D155</f>
        <v>0.029074589043221591</v>
      </c>
      <c r="E156" t="s">
        <v>12</v>
      </c>
      <c r="F156" s="5">
        <v>44046</v>
      </c>
      <c r="H156">
        <f>H155+C156</f>
        <v>235715.95925337655</v>
      </c>
    </row>
    <row r="157" spans="1:57" ht="19.5">
      <c r="C157">
        <f>H156*D157</f>
        <v>6853.3446462206894</v>
      </c>
      <c r="D157">
        <f>D156</f>
        <v>0.029074589043221591</v>
      </c>
      <c r="E157" t="s">
        <v>13</v>
      </c>
      <c r="F157" s="5">
        <v>44047</v>
      </c>
      <c r="H157">
        <f>H156+C157</f>
        <v>242569.30389959723</v>
      </c>
    </row>
    <row r="158" spans="1:57" ht="19.5">
      <c r="C158">
        <f>H157*D158</f>
        <v>7052.6028253811182</v>
      </c>
      <c r="D158">
        <f>D157</f>
        <v>0.029074589043221591</v>
      </c>
      <c r="E158" t="s">
        <v>14</v>
      </c>
      <c r="F158" s="5">
        <v>44048</v>
      </c>
      <c r="H158">
        <f>H157+C158</f>
        <v>249621.90672497835</v>
      </c>
    </row>
    <row r="159" spans="1:57" ht="19.5">
      <c r="C159">
        <f>H158*D159</f>
        <v>7257.654354214138</v>
      </c>
      <c r="D159">
        <f>D158</f>
        <v>0.029074589043221591</v>
      </c>
      <c r="E159" t="s">
        <v>15</v>
      </c>
      <c r="F159" s="5">
        <v>44049</v>
      </c>
      <c r="H159">
        <f>H158+C159</f>
        <v>256879.5610791925</v>
      </c>
    </row>
    <row r="160" spans="1:57" ht="19.5">
      <c r="C160">
        <f>H159*D160</f>
        <v>7468.6676719806619</v>
      </c>
      <c r="D160">
        <f>D159</f>
        <v>0.029074589043221591</v>
      </c>
      <c r="E160" t="s">
        <v>16</v>
      </c>
      <c r="F160" s="5">
        <v>44050</v>
      </c>
      <c r="H160">
        <f>H159+C160</f>
        <v>264348.22875117318</v>
      </c>
    </row>
    <row r="161" spans="1:57" ht="19.5">
      <c r="C161">
        <f>H160*D161</f>
        <v>7685.8161152438943</v>
      </c>
      <c r="D161">
        <f>D160</f>
        <v>0.029074589043221591</v>
      </c>
      <c r="E161" t="s">
        <v>17</v>
      </c>
      <c r="F161" s="5">
        <v>44051</v>
      </c>
      <c r="H161">
        <f>H160+C161</f>
        <v>272034.04486641707</v>
      </c>
    </row>
    <row r="162" spans="1:57" ht="19.5">
      <c r="C162">
        <f>H161*D162</f>
        <v>7909.2780602563807</v>
      </c>
      <c r="D162">
        <f>D161</f>
        <v>0.029074589043221591</v>
      </c>
      <c r="E162" t="s">
        <v>11</v>
      </c>
      <c r="F162" s="5">
        <v>44052</v>
      </c>
      <c r="H162">
        <f>H161+C162</f>
        <v>279943.32292667346</v>
      </c>
    </row>
    <row r="163" spans="1:57" ht="19.5">
      <c r="C163">
        <f>H162*D163</f>
        <v>8139.2370694869032</v>
      </c>
      <c r="D163">
        <f>D162</f>
        <v>0.029074589043221591</v>
      </c>
      <c r="E163" t="s">
        <v>12</v>
      </c>
      <c r="F163" s="5">
        <v>44053</v>
      </c>
      <c r="H163">
        <f>H162+C163</f>
        <v>288082.55999616039</v>
      </c>
    </row>
    <row r="164" spans="1:57" ht="19.5">
      <c r="C164">
        <f>H163*D164</f>
        <v>8375.8820424075911</v>
      </c>
      <c r="D164">
        <f>D163</f>
        <v>0.029074589043221591</v>
      </c>
      <c r="E164" t="s">
        <v>13</v>
      </c>
      <c r="F164" s="5">
        <v>44054</v>
      </c>
      <c r="H164">
        <f>H163+C164</f>
        <v>296458.44203856797</v>
      </c>
    </row>
    <row r="165" spans="1:57" ht="19.5">
      <c r="C165">
        <f>H164*D165</f>
        <v>8619.4073706650906</v>
      </c>
      <c r="D165">
        <f>D164</f>
        <v>0.029074589043221591</v>
      </c>
      <c r="E165" t="s">
        <v>14</v>
      </c>
      <c r="F165" s="5">
        <v>44055</v>
      </c>
      <c r="H165">
        <f>H164+C165</f>
        <v>305077.84940923308</v>
      </c>
    </row>
    <row r="166" spans="1:57" ht="19.5">
      <c r="C166">
        <f>H165*D166</f>
        <v>8870.0130977632944</v>
      </c>
      <c r="D166">
        <f>D165</f>
        <v>0.029074589043221591</v>
      </c>
      <c r="E166" t="s">
        <v>15</v>
      </c>
      <c r="F166" s="5">
        <v>44056</v>
      </c>
      <c r="H166">
        <f>H165+C166</f>
        <v>313947.86250699637</v>
      </c>
    </row>
    <row r="167" spans="1:57" ht="19.5">
      <c r="C167">
        <f>H166*D167</f>
        <v>9127.9050833887559</v>
      </c>
      <c r="D167">
        <f>D166</f>
        <v>0.029074589043221591</v>
      </c>
      <c r="E167" t="s">
        <v>16</v>
      </c>
      <c r="F167" s="5">
        <v>44057</v>
      </c>
      <c r="H167">
        <f>H166+C167</f>
        <v>323075.7675903851</v>
      </c>
    </row>
    <row r="168" spans="1:57" ht="19.5">
      <c r="C168">
        <f>H167*D168</f>
        <v>9393.2951725138155</v>
      </c>
      <c r="D168">
        <f>D167</f>
        <v>0.029074589043221591</v>
      </c>
      <c r="E168" t="s">
        <v>17</v>
      </c>
      <c r="F168" s="5">
        <v>44058</v>
      </c>
      <c r="H168">
        <f>H167+C168</f>
        <v>332469.06276289892</v>
      </c>
    </row>
    <row r="169" spans="1:57" ht="19.5">
      <c r="C169">
        <f>H168*D169</f>
        <v>9666.4013694163314</v>
      </c>
      <c r="D169">
        <f>D168</f>
        <v>0.029074589043221591</v>
      </c>
      <c r="E169" t="s">
        <v>11</v>
      </c>
      <c r="F169" s="5">
        <v>44059</v>
      </c>
      <c r="H169">
        <f>H168+C169</f>
        <v>342135.46413231525</v>
      </c>
    </row>
    <row r="170" spans="1:57" ht="19.5">
      <c r="C170">
        <f>H169*D170</f>
        <v>9947.4480167589463</v>
      </c>
      <c r="D170">
        <f>D169</f>
        <v>0.029074589043221591</v>
      </c>
      <c r="E170" t="s">
        <v>12</v>
      </c>
      <c r="F170" s="5">
        <v>44060</v>
      </c>
      <c r="H170">
        <f>H169+C170</f>
        <v>352082.9121490742</v>
      </c>
    </row>
    <row r="171" spans="1:57" ht="19.5">
      <c r="C171">
        <f>H170*D171</f>
        <v>10236.665979875022</v>
      </c>
      <c r="D171">
        <f>D170</f>
        <v>0.029074589043221591</v>
      </c>
      <c r="E171" t="s">
        <v>13</v>
      </c>
      <c r="F171" s="5">
        <v>44061</v>
      </c>
      <c r="H171">
        <f>H170+C171</f>
        <v>362319.57812894922</v>
      </c>
    </row>
    <row r="172" spans="1:57" ht="19.5">
      <c r="C172">
        <f>H171*D172</f>
        <v>10534.292836412616</v>
      </c>
      <c r="D172">
        <f>D171</f>
        <v>0.029074589043221591</v>
      </c>
      <c r="E172" t="s">
        <v>14</v>
      </c>
      <c r="F172" s="5">
        <v>44062</v>
      </c>
      <c r="H172">
        <f>H171+C172</f>
        <v>372853.87096536183</v>
      </c>
    </row>
    <row r="173" spans="1:57" ht="19.5">
      <c r="C173">
        <f>H172*D173</f>
        <v>10840.573071492267</v>
      </c>
      <c r="D173">
        <f>D172</f>
        <v>0.029074589043221591</v>
      </c>
      <c r="E173" t="s">
        <v>15</v>
      </c>
      <c r="F173" s="5">
        <v>44063</v>
      </c>
      <c r="H173">
        <f>H172+C173</f>
        <v>383694.44403685408</v>
      </c>
    </row>
    <row r="174" spans="1:57" ht="19.5">
      <c r="C174">
        <f>H173*D174</f>
        <v>11155.758278538917</v>
      </c>
      <c r="D174">
        <f>D173</f>
        <v>0.029074589043221591</v>
      </c>
      <c r="E174" t="s">
        <v>16</v>
      </c>
      <c r="F174" s="5">
        <v>44064</v>
      </c>
      <c r="H174">
        <f>H173+C174</f>
        <v>394850.20231539302</v>
      </c>
    </row>
    <row r="175" spans="1:57" ht="19.5">
      <c r="C175">
        <f>H174*D175</f>
        <v>11480.107365952954</v>
      </c>
      <c r="D175">
        <f>D174</f>
        <v>0.029074589043221591</v>
      </c>
      <c r="E175" t="s">
        <v>17</v>
      </c>
      <c r="F175" s="5">
        <v>44065</v>
      </c>
      <c r="H175">
        <f>H174+C175</f>
        <v>406330.309681346</v>
      </c>
    </row>
    <row r="176" spans="1:57" ht="19.5">
      <c r="C176">
        <f>H175*D176</f>
        <v>11813.886769790099</v>
      </c>
      <c r="D176">
        <f>D175</f>
        <v>0.029074589043221591</v>
      </c>
      <c r="E176" t="s">
        <v>11</v>
      </c>
      <c r="F176" s="5">
        <v>44066</v>
      </c>
      <c r="H176">
        <f>H175+C176</f>
        <v>418144.19645113609</v>
      </c>
    </row>
    <row r="177" spans="1:57" ht="19.5">
      <c r="C177">
        <f>H176*D177</f>
        <v>12157.370672624898</v>
      </c>
      <c r="D177">
        <f>D176</f>
        <v>0.029074589043221591</v>
      </c>
      <c r="E177" t="s">
        <v>12</v>
      </c>
      <c r="F177" s="5">
        <v>44067</v>
      </c>
      <c r="H177">
        <f>H176+C177</f>
        <v>430301.56712376099</v>
      </c>
    </row>
    <row r="178" spans="1:57" ht="19.5">
      <c r="C178">
        <f>H177*D178</f>
        <v>12510.841228777581</v>
      </c>
      <c r="D178">
        <f>D177</f>
        <v>0.029074589043221591</v>
      </c>
      <c r="E178" t="s">
        <v>13</v>
      </c>
      <c r="F178" s="5">
        <v>44068</v>
      </c>
      <c r="H178">
        <f>H177+C178</f>
        <v>442812.40835253859</v>
      </c>
    </row>
    <row r="179" spans="1:57" ht="19.5">
      <c r="C179">
        <f>H178*D179</f>
        <v>12874.588796089283</v>
      </c>
      <c r="D179">
        <f>D178</f>
        <v>0.029074589043221591</v>
      </c>
      <c r="E179" t="s">
        <v>14</v>
      </c>
      <c r="F179" s="5">
        <v>44069</v>
      </c>
      <c r="H179">
        <f>H178+C179</f>
        <v>455686.99714862788</v>
      </c>
    </row>
    <row r="180" spans="1:57" ht="19.5">
      <c r="C180">
        <f>H179*D180</f>
        <v>13248.912174436044</v>
      </c>
      <c r="D180">
        <f>D179</f>
        <v>0.029074589043221591</v>
      </c>
      <c r="E180" t="s">
        <v>15</v>
      </c>
      <c r="F180" s="5">
        <v>44070</v>
      </c>
      <c r="H180">
        <f>H179+C180</f>
        <v>468935.90932306391</v>
      </c>
    </row>
    <row r="181" spans="1:57" ht="19.5">
      <c r="C181">
        <f>H180*D181</f>
        <v>13634.118851177507</v>
      </c>
      <c r="D181">
        <f>D180</f>
        <v>0.029074589043221591</v>
      </c>
      <c r="E181" t="s">
        <v>16</v>
      </c>
      <c r="F181" s="5">
        <v>44071</v>
      </c>
      <c r="H181">
        <f>H180+C181</f>
        <v>482570.02817424142</v>
      </c>
    </row>
    <row r="182" spans="1:57" ht="19.5">
      <c r="C182">
        <f>H181*D182</f>
        <v>14030.525253741935</v>
      </c>
      <c r="D182">
        <f>D181</f>
        <v>0.029074589043221591</v>
      </c>
      <c r="E182" t="s">
        <v>17</v>
      </c>
      <c r="F182" s="5">
        <v>44072</v>
      </c>
      <c r="H182">
        <f>H181+C182</f>
        <v>496600.55342798337</v>
      </c>
    </row>
    <row r="183" spans="1:57" ht="19.5">
      <c r="C183">
        <f>H182*D183</f>
        <v>14438.457009555023</v>
      </c>
      <c r="D183">
        <f>D182</f>
        <v>0.029074589043221591</v>
      </c>
      <c r="E183" t="s">
        <v>11</v>
      </c>
      <c r="F183" s="5">
        <v>44073</v>
      </c>
      <c r="H183">
        <f>H182+C183</f>
        <v>511039.01043753838</v>
      </c>
    </row>
    <row r="184" spans="1:57" ht="19.5">
      <c r="C184">
        <f>H183*D184</f>
        <v>14858.249213526058</v>
      </c>
      <c r="D184">
        <f>D183</f>
        <v>0.029074589043221591</v>
      </c>
      <c r="E184" t="s">
        <v>12</v>
      </c>
      <c r="F184" s="5">
        <v>44074</v>
      </c>
      <c r="H184">
        <f>H183+C184</f>
        <v>525897.25965106441</v>
      </c>
    </row>
    <row r="185" spans="1:57" ht="19.5">
      <c r="C185">
        <f>H184*D185</f>
        <v>15290.246703311097</v>
      </c>
      <c r="D185">
        <f>D184</f>
        <v>0.029074589043221591</v>
      </c>
      <c r="E185" t="s">
        <v>13</v>
      </c>
      <c r="F185" s="5">
        <v>44075</v>
      </c>
      <c r="H185">
        <f>H184+C185</f>
        <v>541187.50635437551</v>
      </c>
    </row>
    <row r="186" spans="1:57" ht="19.5">
      <c r="C186">
        <f>H185*D186</f>
        <v>15734.804342579342</v>
      </c>
      <c r="D186">
        <f>D185</f>
        <v>0.029074589043221591</v>
      </c>
      <c r="E186" t="s">
        <v>14</v>
      </c>
      <c r="F186" s="5">
        <v>44076</v>
      </c>
      <c r="H186">
        <f>H185+C186</f>
        <v>556922.31069695484</v>
      </c>
    </row>
    <row r="187" spans="1:57" ht="19.5">
      <c r="C187">
        <f>H186*D187</f>
        <v>16192.287312515335</v>
      </c>
      <c r="D187">
        <f>D186</f>
        <v>0.029074589043221591</v>
      </c>
      <c r="E187" t="s">
        <v>15</v>
      </c>
      <c r="F187" s="5">
        <v>44077</v>
      </c>
      <c r="H187">
        <f>H186+C187</f>
        <v>573114.59800947015</v>
      </c>
    </row>
    <row r="188" spans="1:57" ht="19.5">
      <c r="C188">
        <f>H187*D188</f>
        <v>16663.071411796489</v>
      </c>
      <c r="D188">
        <f>D187</f>
        <v>0.029074589043221591</v>
      </c>
      <c r="E188" t="s">
        <v>16</v>
      </c>
      <c r="F188" s="5">
        <v>44078</v>
      </c>
      <c r="H188">
        <f>H187+C188</f>
        <v>589777.66942126665</v>
      </c>
    </row>
    <row r="189" spans="1:57" ht="19.5">
      <c r="C189">
        <f>H188*D189</f>
        <v>17147.543365292324</v>
      </c>
      <c r="D189">
        <f>D188</f>
        <v>0.029074589043221591</v>
      </c>
      <c r="E189" t="s">
        <v>17</v>
      </c>
      <c r="F189" s="5">
        <v>44079</v>
      </c>
      <c r="H189">
        <f>H188+C189</f>
        <v>606925.21278655902</v>
      </c>
    </row>
    <row r="190" spans="1:57" ht="19.5">
      <c r="C190">
        <f>H189*D190</f>
        <v>17646.101141739022</v>
      </c>
      <c r="D190">
        <f>D189</f>
        <v>0.029074589043221591</v>
      </c>
      <c r="E190" t="s">
        <v>11</v>
      </c>
      <c r="F190" s="5">
        <v>44080</v>
      </c>
      <c r="H190">
        <f>H189+C190</f>
        <v>624571.31392829807</v>
      </c>
    </row>
    <row r="191" spans="1:57" ht="19.5">
      <c r="C191">
        <f>H190*D191</f>
        <v>18159.154280650208</v>
      </c>
      <c r="D191">
        <f>D190</f>
        <v>0.029074589043221591</v>
      </c>
      <c r="E191" t="s">
        <v>12</v>
      </c>
      <c r="F191" s="5">
        <v>44081</v>
      </c>
      <c r="H191">
        <f>H190+C191</f>
        <v>642730.46820894827</v>
      </c>
    </row>
    <row r="192" spans="1:57" ht="19.5">
      <c r="C192">
        <f>H191*D192</f>
        <v>18687.124228732569</v>
      </c>
      <c r="D192">
        <f>D191</f>
        <v>0.029074589043221591</v>
      </c>
      <c r="E192" t="s">
        <v>13</v>
      </c>
      <c r="F192" s="5">
        <v>44082</v>
      </c>
      <c r="H192">
        <f>H191+C192</f>
        <v>661417.59243768081</v>
      </c>
    </row>
    <row r="193" spans="1:57" ht="19.5">
      <c r="C193">
        <f>H192*D193</f>
        <v>19230.444686082599</v>
      </c>
      <c r="D193">
        <f>D192</f>
        <v>0.029074589043221591</v>
      </c>
      <c r="E193" t="s">
        <v>14</v>
      </c>
      <c r="F193" s="5">
        <v>44083</v>
      </c>
      <c r="H193">
        <f>H192+C193</f>
        <v>680648.03712376347</v>
      </c>
    </row>
    <row r="194" spans="1:57" ht="19.5">
      <c r="C194">
        <f>H193*D194</f>
        <v>19789.561962448857</v>
      </c>
      <c r="D194">
        <f>D193</f>
        <v>0.029074589043221591</v>
      </c>
      <c r="E194" t="s">
        <v>15</v>
      </c>
      <c r="F194" s="5">
        <v>44084</v>
      </c>
      <c r="H194">
        <f>H193+C194</f>
        <v>700437.59908621234</v>
      </c>
    </row>
    <row r="195" spans="1:57" ht="19.5">
      <c r="C195">
        <f>H194*D195</f>
        <v>20364.935343852427</v>
      </c>
      <c r="D195">
        <f>D194</f>
        <v>0.029074589043221591</v>
      </c>
      <c r="E195" t="s">
        <v>16</v>
      </c>
      <c r="F195" s="5">
        <v>44085</v>
      </c>
      <c r="H195">
        <f>H194+C195</f>
        <v>720802.53443006473</v>
      </c>
    </row>
    <row r="196" spans="1:57" ht="19.5">
      <c r="C196">
        <f>H195*D196</f>
        <v>20957.037469866715</v>
      </c>
      <c r="D196">
        <f>D195</f>
        <v>0.029074589043221591</v>
      </c>
      <c r="E196" t="s">
        <v>17</v>
      </c>
      <c r="F196" s="5">
        <v>44086</v>
      </c>
      <c r="H196">
        <f>H195+C196</f>
        <v>741759.57189993141</v>
      </c>
    </row>
    <row r="197" spans="1:57" ht="19.5">
      <c r="C197">
        <f>H196*D197</f>
        <v>21566.354721866483</v>
      </c>
      <c r="D197">
        <f>D196</f>
        <v>0.029074589043221591</v>
      </c>
      <c r="E197" t="s">
        <v>11</v>
      </c>
      <c r="F197" s="5">
        <v>44087</v>
      </c>
      <c r="H197">
        <f>H196+C197</f>
        <v>763325.92662179784</v>
      </c>
    </row>
    <row r="198" spans="1:57" ht="19.5">
      <c r="C198">
        <f>H197*D198</f>
        <v>22193.387622565093</v>
      </c>
      <c r="D198">
        <f>D197</f>
        <v>0.029074589043221591</v>
      </c>
      <c r="E198" t="s">
        <v>12</v>
      </c>
      <c r="F198" s="5">
        <v>44088</v>
      </c>
      <c r="H198">
        <f>H197+C198</f>
        <v>785519.31424436299</v>
      </c>
    </row>
    <row r="199" spans="1:57" ht="19.5">
      <c r="C199">
        <f>H198*D199</f>
        <v>22838.651247168094</v>
      </c>
      <c r="D199">
        <f>D198</f>
        <v>0.029074589043221591</v>
      </c>
      <c r="E199" t="s">
        <v>13</v>
      </c>
      <c r="F199" s="5">
        <v>44089</v>
      </c>
      <c r="H199">
        <f>H198+C199</f>
        <v>808357.96549153107</v>
      </c>
    </row>
    <row r="200" spans="1:57" ht="19.5">
      <c r="C200">
        <f>H199*D200</f>
        <v>23502.675646480966</v>
      </c>
      <c r="D200">
        <f>D199</f>
        <v>0.029074589043221591</v>
      </c>
      <c r="E200" t="s">
        <v>14</v>
      </c>
      <c r="F200" s="5">
        <v>44090</v>
      </c>
      <c r="H200">
        <f>H199+C200</f>
        <v>831860.64113801206</v>
      </c>
    </row>
    <row r="201" spans="1:57" ht="19.5">
      <c r="C201">
        <f>H200*D201</f>
        <v>24186.006282318533</v>
      </c>
      <c r="D201">
        <f>D200</f>
        <v>0.029074589043221591</v>
      </c>
      <c r="E201" t="s">
        <v>15</v>
      </c>
      <c r="F201" s="5">
        <v>44091</v>
      </c>
      <c r="H201">
        <f>H200+C201</f>
        <v>856046.64742033056</v>
      </c>
    </row>
    <row r="202" spans="1:57" ht="19.5">
      <c r="C202">
        <f>H201*D202</f>
        <v>24889.204475573719</v>
      </c>
      <c r="D202">
        <f>D201</f>
        <v>0.029074589043221591</v>
      </c>
      <c r="E202" t="s">
        <v>16</v>
      </c>
      <c r="F202" s="5">
        <v>44092</v>
      </c>
      <c r="H202">
        <f>H201+C202</f>
        <v>880935.85189590428</v>
      </c>
    </row>
    <row r="203" spans="1:57" ht="19.5">
      <c r="C203">
        <f>H202*D203</f>
        <v>25612.847867313736</v>
      </c>
      <c r="D203">
        <f>D202</f>
        <v>0.029074589043221591</v>
      </c>
      <c r="E203" t="s">
        <v>17</v>
      </c>
      <c r="F203" s="5">
        <v>44093</v>
      </c>
      <c r="H203">
        <f>H202+C203</f>
        <v>906548.69976321806</v>
      </c>
    </row>
    <row r="204" spans="1:57" ht="19.5">
      <c r="C204">
        <f>H203*D204</f>
        <v>26357.530893282441</v>
      </c>
      <c r="D204">
        <f>D203</f>
        <v>0.029074589043221591</v>
      </c>
      <c r="E204" t="s">
        <v>11</v>
      </c>
      <c r="F204" s="5">
        <v>44094</v>
      </c>
      <c r="H204">
        <f>H203+C204</f>
        <v>932906.23065650044</v>
      </c>
    </row>
    <row r="205" spans="1:57" ht="19.5">
      <c r="C205">
        <f>H204*D205</f>
        <v>27123.865272198644</v>
      </c>
      <c r="D205">
        <f>D204</f>
        <v>0.029074589043221591</v>
      </c>
      <c r="E205" t="s">
        <v>12</v>
      </c>
      <c r="F205" s="5">
        <v>44095</v>
      </c>
      <c r="H205">
        <f>H204+C205</f>
        <v>960030.09592869913</v>
      </c>
    </row>
    <row r="206" spans="1:57" ht="19.5">
      <c r="C206">
        <f>H205*D206</f>
        <v>27912.480508251527</v>
      </c>
      <c r="D206">
        <f>D205</f>
        <v>0.029074589043221591</v>
      </c>
      <c r="E206" t="s">
        <v>13</v>
      </c>
      <c r="F206" s="5">
        <v>44096</v>
      </c>
      <c r="H206">
        <f>H205+C206</f>
        <v>987942.57643695071</v>
      </c>
    </row>
    <row r="207" spans="1:57" ht="19.5">
      <c r="C207">
        <f>H206*D207</f>
        <v>28724.024408205874</v>
      </c>
      <c r="D207">
        <f>D206</f>
        <v>0.029074589043221591</v>
      </c>
      <c r="E207" t="s">
        <v>14</v>
      </c>
      <c r="F207" s="5">
        <v>44097</v>
      </c>
      <c r="H207">
        <f>H206+C207</f>
        <v>1016666.6008451566</v>
      </c>
    </row>
    <row r="208" spans="1:57" ht="19.5">
      <c r="C208">
        <f>H207*D208</f>
        <v>29559.163613541928</v>
      </c>
      <c r="D208">
        <f>D207</f>
        <v>0.029074589043221591</v>
      </c>
      <c r="E208" t="s">
        <v>15</v>
      </c>
      <c r="F208" s="5">
        <v>44098</v>
      </c>
      <c r="H208">
        <f>H207+C208</f>
        <v>1046225.7644586986</v>
      </c>
    </row>
    <row r="209" spans="1:57" ht="19.5">
      <c r="C209">
        <f>H208*D209</f>
        <v>30418.58414806701</v>
      </c>
      <c r="D209">
        <f>D208</f>
        <v>0.029074589043221591</v>
      </c>
      <c r="E209" t="s">
        <v>16</v>
      </c>
      <c r="F209" s="5">
        <v>44099</v>
      </c>
      <c r="H209">
        <f>H208+C209</f>
        <v>1076644.3486067655</v>
      </c>
    </row>
    <row r="210" spans="1:57" ht="19.5">
      <c r="C210">
        <f>H209*D210</f>
        <v>31302.991981448711</v>
      </c>
      <c r="D210">
        <f>D209</f>
        <v>0.029074589043221591</v>
      </c>
      <c r="E210" t="s">
        <v>17</v>
      </c>
      <c r="F210" s="5">
        <v>44100</v>
      </c>
      <c r="H210">
        <f>H209+C210</f>
        <v>1107947.3405882141</v>
      </c>
    </row>
    <row r="211" spans="1:57" ht="19.5">
      <c r="C211">
        <f>H210*D211</f>
        <v>32213.11360913259</v>
      </c>
      <c r="D211">
        <f>D210</f>
        <v>0.029074589043221591</v>
      </c>
      <c r="E211" t="s">
        <v>11</v>
      </c>
      <c r="F211" s="5">
        <v>44101</v>
      </c>
      <c r="H211">
        <f>H210+C211</f>
        <v>1140160.4541973467</v>
      </c>
    </row>
    <row r="212" spans="1:57" ht="19.5">
      <c r="C212">
        <f>H211*D212</f>
        <v>33149.696649120728</v>
      </c>
      <c r="D212">
        <f>D211</f>
        <v>0.029074589043221591</v>
      </c>
      <c r="E212" t="s">
        <v>12</v>
      </c>
      <c r="F212" s="5">
        <v>44102</v>
      </c>
      <c r="H212">
        <f>H211+C212</f>
        <v>1173310.1508464674</v>
      </c>
    </row>
    <row r="213" spans="1:57" ht="19.5">
      <c r="C213">
        <f>H212*D213</f>
        <v>34113.510456101372</v>
      </c>
      <c r="D213">
        <f>D212</f>
        <v>0.029074589043221591</v>
      </c>
      <c r="E213" t="s">
        <v>13</v>
      </c>
      <c r="F213" s="5">
        <v>44103</v>
      </c>
      <c r="H213">
        <f>H212+C213</f>
        <v>1207423.6613025686</v>
      </c>
    </row>
    <row r="214" spans="1:57" ht="19.5">
      <c r="C214">
        <f>H213*D214</f>
        <v>35105.346753434162</v>
      </c>
      <c r="D214">
        <f>D213</f>
        <v>0.029074589043221591</v>
      </c>
      <c r="E214" t="s">
        <v>14</v>
      </c>
      <c r="F214" s="5">
        <v>44104</v>
      </c>
      <c r="H214">
        <f>H213+C214</f>
        <v>1242529.0080560027</v>
      </c>
    </row>
    <row r="215" spans="1:57" ht="19.5">
      <c r="C215">
        <f>H214*D215</f>
        <v>36126.02028351005</v>
      </c>
      <c r="D215">
        <f>D214</f>
        <v>0.029074589043221591</v>
      </c>
      <c r="E215" t="s">
        <v>15</v>
      </c>
      <c r="F215" s="5">
        <v>44105</v>
      </c>
      <c r="H215">
        <f>H214+C215</f>
        <v>1278655.0283395126</v>
      </c>
    </row>
    <row r="216" spans="1:57" ht="19.5">
      <c r="C216">
        <f>H215*D216</f>
        <v>37176.369477020184</v>
      </c>
      <c r="D216">
        <f>D215</f>
        <v>0.029074589043221591</v>
      </c>
      <c r="E216" t="s">
        <v>16</v>
      </c>
      <c r="F216" s="5">
        <v>44106</v>
      </c>
      <c r="H216">
        <f>H215+C216</f>
        <v>1315831.3978165328</v>
      </c>
    </row>
    <row r="217" spans="1:57" ht="19.5">
      <c r="C217">
        <f>H216*D217</f>
        <v>38257.257141683513</v>
      </c>
      <c r="D217">
        <f>D216</f>
        <v>0.029074589043221591</v>
      </c>
      <c r="E217" t="s">
        <v>17</v>
      </c>
      <c r="F217" s="5">
        <v>44107</v>
      </c>
      <c r="H217">
        <f>H216+C217</f>
        <v>1354088.6549582162</v>
      </c>
    </row>
    <row r="218" spans="1:57" ht="19.5">
      <c r="C218">
        <f>H217*D218</f>
        <v>39369.571170998817</v>
      </c>
      <c r="D218">
        <f>D217</f>
        <v>0.029074589043221591</v>
      </c>
      <c r="E218" t="s">
        <v>11</v>
      </c>
      <c r="F218" s="5">
        <v>44108</v>
      </c>
      <c r="H218">
        <f>H217+C218</f>
        <v>1393458.226129215</v>
      </c>
    </row>
    <row r="219" spans="1:57" ht="19.5">
      <c r="C219">
        <f>H218*D219</f>
        <v>40514.225273603464</v>
      </c>
      <c r="D219">
        <f>D218</f>
        <v>0.029074589043221591</v>
      </c>
      <c r="E219" t="s">
        <v>12</v>
      </c>
      <c r="F219" s="5">
        <v>44109</v>
      </c>
      <c r="H219">
        <f>H218+C219</f>
        <v>1433972.4514028186</v>
      </c>
    </row>
    <row r="220" spans="1:57" ht="19.5">
      <c r="C220">
        <f>H219*D220</f>
        <v>41692.159723837991</v>
      </c>
      <c r="D220">
        <f>D219</f>
        <v>0.029074589043221591</v>
      </c>
      <c r="E220" t="s">
        <v>13</v>
      </c>
      <c r="F220" s="5">
        <v>44110</v>
      </c>
      <c r="H220">
        <f>H219+C220</f>
        <v>1475664.6111266566</v>
      </c>
    </row>
    <row r="221" spans="1:57" ht="19.5">
      <c r="C221">
        <f>H220*D221</f>
        <v>42904.342134132938</v>
      </c>
      <c r="D221">
        <f>D220</f>
        <v>0.029074589043221591</v>
      </c>
      <c r="E221" t="s">
        <v>14</v>
      </c>
      <c r="F221" s="5">
        <v>44111</v>
      </c>
      <c r="H221">
        <f>H220+C221</f>
        <v>1518568.9532607896</v>
      </c>
    </row>
    <row r="222" spans="1:57" ht="19.5">
      <c r="C222">
        <f>H221*D222</f>
        <v>44151.768249852634</v>
      </c>
      <c r="D222">
        <f>D221</f>
        <v>0.029074589043221591</v>
      </c>
      <c r="E222" t="s">
        <v>15</v>
      </c>
      <c r="F222" s="5">
        <v>44112</v>
      </c>
      <c r="H222">
        <f>H221+C222</f>
        <v>1562720.7215106422</v>
      </c>
    </row>
    <row r="223" spans="1:57" ht="19.5">
      <c r="C223">
        <f>H222*D223</f>
        <v>45435.46276724866</v>
      </c>
      <c r="D223">
        <f>D222</f>
        <v>0.029074589043221591</v>
      </c>
      <c r="E223" t="s">
        <v>16</v>
      </c>
      <c r="F223" s="5">
        <v>44113</v>
      </c>
      <c r="H223">
        <f>H222+C223</f>
        <v>1608156.1842778909</v>
      </c>
    </row>
    <row r="224" spans="1:57" ht="19.5">
      <c r="C224">
        <f>H223*D224</f>
        <v>46756.480175195007</v>
      </c>
      <c r="D224">
        <f>D223</f>
        <v>0.029074589043221591</v>
      </c>
      <c r="E224" t="s">
        <v>17</v>
      </c>
      <c r="F224" s="5">
        <v>44114</v>
      </c>
      <c r="H224">
        <f>H223+C224</f>
        <v>1654912.664453086</v>
      </c>
    </row>
    <row r="225" spans="1:57" ht="19.5">
      <c r="C225">
        <f>H224*D225</f>
        <v>48115.905621396341</v>
      </c>
      <c r="D225">
        <f>D224</f>
        <v>0.029074589043221591</v>
      </c>
      <c r="E225" t="s">
        <v>11</v>
      </c>
      <c r="F225" s="5">
        <v>44115</v>
      </c>
      <c r="H225">
        <f>H224+C225</f>
        <v>1703028.5700744824</v>
      </c>
    </row>
    <row r="226" spans="1:57" ht="19.5">
      <c r="C226">
        <f>H225*D226</f>
        <v>49514.855803780876</v>
      </c>
      <c r="D226">
        <f>D225</f>
        <v>0.029074589043221591</v>
      </c>
      <c r="E226" t="s">
        <v>12</v>
      </c>
      <c r="F226" s="5">
        <v>44116</v>
      </c>
      <c r="H226">
        <f>H225+C226</f>
        <v>1752543.4258782633</v>
      </c>
    </row>
    <row r="227" spans="1:57" ht="19.5">
      <c r="C227">
        <f>H226*D227</f>
        <v>50954.479887810186</v>
      </c>
      <c r="D227">
        <f>D226</f>
        <v>0.029074589043221591</v>
      </c>
      <c r="E227" t="s">
        <v>13</v>
      </c>
      <c r="F227" s="5">
        <v>44117</v>
      </c>
      <c r="H227">
        <f>H226+C227</f>
        <v>1803497.9057660736</v>
      </c>
    </row>
    <row r="228" spans="1:57" ht="19.5">
      <c r="C228">
        <f>H227*D228</f>
        <v>52435.960450459366</v>
      </c>
      <c r="D228">
        <f>D227</f>
        <v>0.029074589043221591</v>
      </c>
      <c r="E228" t="s">
        <v>14</v>
      </c>
      <c r="F228" s="5">
        <v>44118</v>
      </c>
      <c r="H228">
        <f>H227+C228</f>
        <v>1855933.8662165329</v>
      </c>
    </row>
    <row r="229" spans="1:57" ht="19.5">
      <c r="C229">
        <f>H228*D229</f>
        <v>53960.514451643096</v>
      </c>
      <c r="D229">
        <f>D228</f>
        <v>0.029074589043221591</v>
      </c>
      <c r="E229" t="s">
        <v>15</v>
      </c>
      <c r="F229" s="5">
        <v>44119</v>
      </c>
      <c r="H229">
        <f>H228+C229</f>
        <v>1909894.3806681759</v>
      </c>
    </row>
    <row r="230" spans="1:57" ht="19.5">
      <c r="C230">
        <f>H229*D230</f>
        <v>55529.394233885432</v>
      </c>
      <c r="D230">
        <f>D229</f>
        <v>0.029074589043221591</v>
      </c>
      <c r="E230" t="s">
        <v>16</v>
      </c>
      <c r="F230" s="5">
        <v>44120</v>
      </c>
      <c r="H230">
        <f>H229+C230</f>
        <v>1965423.7749020613</v>
      </c>
    </row>
    <row r="231" spans="1:57" ht="19.5">
      <c r="C231">
        <f>H230*D231</f>
        <v>57143.88855105469</v>
      </c>
      <c r="D231">
        <f>D230</f>
        <v>0.029074589043221591</v>
      </c>
      <c r="E231" t="s">
        <v>17</v>
      </c>
      <c r="F231" s="5">
        <v>44121</v>
      </c>
      <c r="H231">
        <f>H230+C231</f>
        <v>2022567.6634531161</v>
      </c>
    </row>
    <row r="232" spans="1:57" ht="19.5">
      <c r="C232">
        <f>H231*D232</f>
        <v>58805.323627008263</v>
      </c>
      <c r="D232">
        <f>D231</f>
        <v>0.029074589043221591</v>
      </c>
      <c r="E232" t="s">
        <v>11</v>
      </c>
      <c r="F232" s="5">
        <v>44122</v>
      </c>
      <c r="H232">
        <f>H231+C232</f>
        <v>2081372.9870801244</v>
      </c>
    </row>
    <row r="233" spans="1:57" ht="19.5">
      <c r="C233">
        <f>H232*D233</f>
        <v>60515.06424501718</v>
      </c>
      <c r="D233">
        <f>D232</f>
        <v>0.029074589043221591</v>
      </c>
      <c r="E233" t="s">
        <v>12</v>
      </c>
      <c r="F233" s="5">
        <v>44123</v>
      </c>
      <c r="H233">
        <f>H232+C233</f>
        <v>2141888.0513251415</v>
      </c>
    </row>
    <row r="234" spans="1:57" ht="19.5">
      <c r="C234">
        <f>H233*D234</f>
        <v>62274.514868865204</v>
      </c>
      <c r="D234">
        <f>D233</f>
        <v>0.029074589043221591</v>
      </c>
      <c r="E234" t="s">
        <v>13</v>
      </c>
      <c r="F234" s="5">
        <v>44124</v>
      </c>
      <c r="H234">
        <f>H233+C234</f>
        <v>2204162.5661940067</v>
      </c>
    </row>
    <row r="235" spans="1:57" ht="19.5">
      <c r="C235">
        <f>H234*D235</f>
        <v>64085.120796543451</v>
      </c>
      <c r="D235">
        <f>D234</f>
        <v>0.029074589043221591</v>
      </c>
      <c r="E235" t="s">
        <v>14</v>
      </c>
      <c r="F235" s="5">
        <v>44125</v>
      </c>
      <c r="H235">
        <f>H234+C235</f>
        <v>2268247.6869905503</v>
      </c>
    </row>
    <row r="236" spans="1:57" ht="19.5">
      <c r="C236">
        <f>H235*D236</f>
        <v>65948.369347488173</v>
      </c>
      <c r="D236">
        <f>D235</f>
        <v>0.029074589043221591</v>
      </c>
      <c r="E236" t="s">
        <v>15</v>
      </c>
      <c r="F236" s="5">
        <v>44126</v>
      </c>
      <c r="H236">
        <f>H235+C236</f>
        <v>2334196.0563380383</v>
      </c>
    </row>
    <row r="237" spans="1:57" ht="19.5">
      <c r="C237">
        <f>H236*D237</f>
        <v>67865.791084336975</v>
      </c>
      <c r="D237">
        <f>D236</f>
        <v>0.029074589043221591</v>
      </c>
      <c r="E237" t="s">
        <v>16</v>
      </c>
      <c r="F237" s="5">
        <v>44127</v>
      </c>
      <c r="H237">
        <f>H236+C237</f>
        <v>2402061.8474223753</v>
      </c>
    </row>
    <row r="238" spans="1:57" ht="19.5">
      <c r="C238">
        <f>H237*D238</f>
        <v>69838.96107020721</v>
      </c>
      <c r="D238">
        <f>D237</f>
        <v>0.029074589043221591</v>
      </c>
      <c r="E238" t="s">
        <v>17</v>
      </c>
      <c r="F238" s="5">
        <v>44128</v>
      </c>
      <c r="H238">
        <f>H237+C238</f>
        <v>2471900.8084925828</v>
      </c>
    </row>
    <row r="239" spans="1:57" ht="19.5">
      <c r="C239">
        <f>H238*D239</f>
        <v>71869.500162529032</v>
      </c>
      <c r="D239">
        <f>D238</f>
        <v>0.029074589043221591</v>
      </c>
      <c r="E239" t="s">
        <v>11</v>
      </c>
      <c r="F239" s="5">
        <v>44129</v>
      </c>
      <c r="H239">
        <f>H238+C239</f>
        <v>2543770.3086551116</v>
      </c>
    </row>
    <row r="240" spans="1:57" ht="19.5">
      <c r="C240">
        <f>H239*D240</f>
        <v>73959.076344496309</v>
      </c>
      <c r="D240">
        <f>D239</f>
        <v>0.029074589043221591</v>
      </c>
      <c r="E240" t="s">
        <v>12</v>
      </c>
      <c r="F240" s="5">
        <v>44130</v>
      </c>
      <c r="H240">
        <f>H239+C240</f>
        <v>2617729.3849996077</v>
      </c>
    </row>
    <row r="241" spans="1:57" ht="19.5">
      <c r="C241">
        <f>H240*D241</f>
        <v>76109.406095228784</v>
      </c>
      <c r="D241">
        <f>D240</f>
        <v>0.029074589043221591</v>
      </c>
      <c r="E241" t="s">
        <v>13</v>
      </c>
      <c r="F241" s="5">
        <v>44131</v>
      </c>
      <c r="H241">
        <f>H240+C241</f>
        <v>2693838.7910948363</v>
      </c>
    </row>
    <row r="242" spans="1:57" ht="19.5">
      <c r="C242">
        <f>H241*D242</f>
        <v>78322.255799771228</v>
      </c>
      <c r="D242">
        <f>D241</f>
        <v>0.029074589043221591</v>
      </c>
      <c r="E242" t="s">
        <v>14</v>
      </c>
      <c r="F242" s="5">
        <v>44132</v>
      </c>
      <c r="H242">
        <f>H241+C242</f>
        <v>2772161.0468946076</v>
      </c>
    </row>
    <row r="243" spans="1:57" ht="19.5">
      <c r="C243">
        <f>H242*D243</f>
        <v>80599.443200087655</v>
      </c>
      <c r="D243">
        <f>D242</f>
        <v>0.029074589043221591</v>
      </c>
      <c r="E243" t="s">
        <v>15</v>
      </c>
      <c r="F243" s="5">
        <v>44133</v>
      </c>
      <c r="H243">
        <f>H242+C243</f>
        <v>2852760.4900946952</v>
      </c>
    </row>
    <row r="244" spans="1:57" ht="19.5">
      <c r="C244">
        <f>H243*D244</f>
        <v>82942.838888242681</v>
      </c>
      <c r="D244">
        <f>D243</f>
        <v>0.029074589043221591</v>
      </c>
      <c r="E244" t="s">
        <v>16</v>
      </c>
      <c r="F244" s="5">
        <v>44134</v>
      </c>
      <c r="H244">
        <f>H243+C244</f>
        <v>2935703.3289829381</v>
      </c>
    </row>
    <row r="245" spans="1:57" ht="19.5">
      <c r="C245">
        <f>H244*D245</f>
        <v>85354.367842996478</v>
      </c>
      <c r="D245">
        <f>D244</f>
        <v>0.029074589043221591</v>
      </c>
      <c r="E245" t="s">
        <v>17</v>
      </c>
      <c r="F245" s="5">
        <v>44135</v>
      </c>
      <c r="H245">
        <f>H244+C245</f>
        <v>3021057.6968259346</v>
      </c>
    </row>
    <row r="246" spans="1:57" ht="19.5">
      <c r="C246">
        <f>H245*D246</f>
        <v>87836.011011075578</v>
      </c>
      <c r="D246">
        <f>D245</f>
        <v>0.029074589043221591</v>
      </c>
      <c r="E246" t="s">
        <v>11</v>
      </c>
      <c r="F246" s="5">
        <v>44136</v>
      </c>
      <c r="H246">
        <f>H245+C246</f>
        <v>3108893.7078370103</v>
      </c>
    </row>
    <row r="247" spans="1:57" ht="19.5">
      <c r="C247">
        <f>H246*D247</f>
        <v>90389.806934418491</v>
      </c>
      <c r="D247">
        <f>D246</f>
        <v>0.029074589043221591</v>
      </c>
      <c r="E247" t="s">
        <v>12</v>
      </c>
      <c r="F247" s="5">
        <v>44137</v>
      </c>
      <c r="H247">
        <f>H246+C247</f>
        <v>3199283.5147714289</v>
      </c>
    </row>
    <row r="248" spans="1:57" ht="19.5">
      <c r="C248">
        <f>H247*D248</f>
        <v>93017.85342473285</v>
      </c>
      <c r="D248">
        <f>D247</f>
        <v>0.029074589043221591</v>
      </c>
      <c r="E248" t="s">
        <v>13</v>
      </c>
      <c r="F248" s="5">
        <v>44138</v>
      </c>
      <c r="H248">
        <f>H247+C248</f>
        <v>3292301.3681961619</v>
      </c>
    </row>
    <row r="249" spans="1:57" ht="19.5">
      <c r="C249">
        <f>H248*D249</f>
        <v>95722.309286739575</v>
      </c>
      <c r="D249">
        <f>D248</f>
        <v>0.029074589043221591</v>
      </c>
      <c r="E249" t="s">
        <v>14</v>
      </c>
      <c r="F249" s="5">
        <v>44139</v>
      </c>
      <c r="H249">
        <f>H248+C249</f>
        <v>3388023.6774829016</v>
      </c>
    </row>
    <row r="250" spans="1:57" ht="19.5">
      <c r="C250">
        <f>H249*D250</f>
        <v>98505.396091519695</v>
      </c>
      <c r="D250">
        <f>D249</f>
        <v>0.029074589043221591</v>
      </c>
      <c r="E250" t="s">
        <v>15</v>
      </c>
      <c r="F250" s="5">
        <v>44140</v>
      </c>
      <c r="H250">
        <f>H249+C250</f>
        <v>3486529.0735744215</v>
      </c>
    </row>
    <row r="251" spans="1:57" ht="19.5">
      <c r="C251">
        <f>H250*D251</f>
        <v>101369.40000142039</v>
      </c>
      <c r="D251">
        <f>D250</f>
        <v>0.029074589043221591</v>
      </c>
      <c r="E251" t="s">
        <v>16</v>
      </c>
      <c r="F251" s="5">
        <v>44141</v>
      </c>
      <c r="H251">
        <f>H250+C251</f>
        <v>3587898.4735758416</v>
      </c>
    </row>
    <row r="252" spans="1:57" ht="19.5">
      <c r="C252">
        <f>H251*D252</f>
        <v>104316.67364801964</v>
      </c>
      <c r="D252">
        <f>D251</f>
        <v>0.029074589043221591</v>
      </c>
      <c r="E252" t="s">
        <v>17</v>
      </c>
      <c r="F252" s="5">
        <v>44142</v>
      </c>
      <c r="H252">
        <f>H251+C252</f>
        <v>3692215.1472238614</v>
      </c>
    </row>
    <row r="253" spans="1:57" ht="19.5">
      <c r="C253">
        <f>H252*D253</f>
        <v>107349.63806469168</v>
      </c>
      <c r="D253">
        <f>D252</f>
        <v>0.029074589043221591</v>
      </c>
      <c r="E253" t="s">
        <v>11</v>
      </c>
      <c r="F253" s="5">
        <v>44143</v>
      </c>
      <c r="H253">
        <f>H252+C253</f>
        <v>3799564.7852885532</v>
      </c>
    </row>
    <row r="254" spans="1:57" ht="19.5">
      <c r="C254">
        <f>H253*D254</f>
        <v>110470.78467536117</v>
      </c>
      <c r="D254">
        <f>D253</f>
        <v>0.029074589043221591</v>
      </c>
      <c r="E254" t="s">
        <v>12</v>
      </c>
      <c r="F254" s="5">
        <v>44144</v>
      </c>
      <c r="H254">
        <f>H253+C254</f>
        <v>3910035.5699639143</v>
      </c>
    </row>
    <row r="255" spans="1:57" ht="19.5">
      <c r="C255">
        <f>H254*D255</f>
        <v>113682.67734107951</v>
      </c>
      <c r="D255">
        <f>D254</f>
        <v>0.029074589043221591</v>
      </c>
      <c r="E255" t="s">
        <v>13</v>
      </c>
      <c r="F255" s="5">
        <v>44145</v>
      </c>
      <c r="H255">
        <f>H254+C255</f>
        <v>4023718.2473049937</v>
      </c>
    </row>
    <row r="256" spans="1:57" ht="19.5">
      <c r="C256">
        <f>H255*D256</f>
        <v>116987.95446610455</v>
      </c>
      <c r="D256">
        <f>D255</f>
        <v>0.029074589043221591</v>
      </c>
      <c r="E256" t="s">
        <v>14</v>
      </c>
      <c r="F256" s="5">
        <v>44146</v>
      </c>
      <c r="H256">
        <f>H255+C256</f>
        <v>4140706.2017710982</v>
      </c>
    </row>
    <row r="257" spans="1:57" ht="19.5">
      <c r="C257">
        <f>H256*D257</f>
        <v>120389.33116521366</v>
      </c>
      <c r="D257">
        <f>D256</f>
        <v>0.029074589043221591</v>
      </c>
      <c r="E257" t="s">
        <v>15</v>
      </c>
      <c r="F257" s="5">
        <v>44147</v>
      </c>
      <c r="H257">
        <f>H256+C257</f>
        <v>4261095.5329363123</v>
      </c>
    </row>
    <row r="258" spans="1:57" ht="19.5">
      <c r="C258">
        <f>H257*D258</f>
        <v>123889.60149403058</v>
      </c>
      <c r="D258">
        <f>D257</f>
        <v>0.029074589043221591</v>
      </c>
      <c r="E258" t="s">
        <v>16</v>
      </c>
      <c r="F258" s="5">
        <v>44148</v>
      </c>
      <c r="H258">
        <f>H257+C258</f>
        <v>4384985.1344303433</v>
      </c>
    </row>
    <row r="259" spans="1:57" ht="19.5">
      <c r="C259">
        <f>H258*D259</f>
        <v>127491.64074419801</v>
      </c>
      <c r="D259">
        <f>D258</f>
        <v>0.029074589043221591</v>
      </c>
      <c r="E259" t="s">
        <v>17</v>
      </c>
      <c r="F259" s="5">
        <v>44149</v>
      </c>
      <c r="H259">
        <f>H258+C259</f>
        <v>4512476.7751745414</v>
      </c>
    </row>
    <row r="260" spans="1:57" ht="19.5">
      <c r="C260">
        <f>H259*D260</f>
        <v>131198.40780528163</v>
      </c>
      <c r="D260">
        <f>D259</f>
        <v>0.029074589043221591</v>
      </c>
      <c r="E260" t="s">
        <v>11</v>
      </c>
      <c r="F260" s="5">
        <v>44150</v>
      </c>
      <c r="H260">
        <f>H259+C260</f>
        <v>4643675.1829798231</v>
      </c>
    </row>
    <row r="261" spans="1:57" ht="19.5">
      <c r="C261">
        <f>H260*D261</f>
        <v>135012.94759534518</v>
      </c>
      <c r="D261">
        <f>D260</f>
        <v>0.029074589043221591</v>
      </c>
      <c r="E261" t="s">
        <v>12</v>
      </c>
      <c r="F261" s="5">
        <v>44151</v>
      </c>
      <c r="H261">
        <f>H260+C261</f>
        <v>4778688.1305751679</v>
      </c>
    </row>
    <row r="262" spans="1:57" ht="19.5">
      <c r="C262">
        <f>H261*D262</f>
        <v>138938.39356219384</v>
      </c>
      <c r="D262">
        <f>D261</f>
        <v>0.029074589043221591</v>
      </c>
      <c r="E262" t="s">
        <v>13</v>
      </c>
      <c r="F262" s="5">
        <v>44152</v>
      </c>
      <c r="H262">
        <f>H261+C262</f>
        <v>4917626.5241373619</v>
      </c>
    </row>
    <row r="263" spans="1:57" ht="19.5">
      <c r="C263">
        <f>H262*D263</f>
        <v>142977.97025734003</v>
      </c>
      <c r="D263">
        <f>D262</f>
        <v>0.029074589043221591</v>
      </c>
      <c r="E263" t="s">
        <v>14</v>
      </c>
      <c r="F263" s="5">
        <v>44153</v>
      </c>
      <c r="H263">
        <f>H262+C263</f>
        <v>5060604.4943947019</v>
      </c>
    </row>
    <row r="264" spans="1:57" ht="19.5">
      <c r="C264">
        <f>H263*D264</f>
        <v>147134.99598480613</v>
      </c>
      <c r="D264">
        <f>D263</f>
        <v>0.029074589043221591</v>
      </c>
      <c r="E264" t="s">
        <v>15</v>
      </c>
      <c r="F264" s="5">
        <v>44154</v>
      </c>
      <c r="H264">
        <f>H263+C264</f>
        <v>5207739.4903795077</v>
      </c>
    </row>
    <row r="265" spans="1:57" ht="19.5">
      <c r="C265">
        <f>H264*D265</f>
        <v>151412.88552694043</v>
      </c>
      <c r="D265">
        <f>D264</f>
        <v>0.029074589043221591</v>
      </c>
      <c r="E265" t="s">
        <v>16</v>
      </c>
      <c r="F265" s="5">
        <v>44155</v>
      </c>
      <c r="H265">
        <f>H264+C265</f>
        <v>5359152.3759064479</v>
      </c>
    </row>
    <row r="266" spans="1:57" ht="19.5">
      <c r="C266">
        <f>H265*D266</f>
        <v>155815.15294948456</v>
      </c>
      <c r="D266">
        <f>D265</f>
        <v>0.029074589043221591</v>
      </c>
      <c r="E266" t="s">
        <v>17</v>
      </c>
      <c r="F266" s="5">
        <v>44156</v>
      </c>
      <c r="H266">
        <f>H265+C266</f>
        <v>5514967.5288559329</v>
      </c>
    </row>
    <row r="267" spans="1:57" ht="19.5">
      <c r="C267">
        <f>H266*D267</f>
        <v>160345.41448819757</v>
      </c>
      <c r="D267">
        <f>D266</f>
        <v>0.029074589043221591</v>
      </c>
      <c r="E267" t="s">
        <v>11</v>
      </c>
      <c r="F267" s="5">
        <v>44157</v>
      </c>
      <c r="H267">
        <f>H266+C267</f>
        <v>5675312.9433441302</v>
      </c>
    </row>
    <row r="268" spans="1:57" ht="19.5">
      <c r="C268">
        <f>H267*D268</f>
        <v>165007.39151940693</v>
      </c>
      <c r="D268">
        <f>D267</f>
        <v>0.029074589043221591</v>
      </c>
      <c r="E268" t="s">
        <v>12</v>
      </c>
      <c r="F268" s="5">
        <v>44158</v>
      </c>
      <c r="H268">
        <f>H267+C268</f>
        <v>5840320.334863537</v>
      </c>
    </row>
    <row r="269" spans="1:57" ht="19.5">
      <c r="C269">
        <f>H268*D269</f>
        <v>169804.91361692763</v>
      </c>
      <c r="D269">
        <f>D268</f>
        <v>0.029074589043221591</v>
      </c>
      <c r="E269" t="s">
        <v>13</v>
      </c>
      <c r="F269" s="5">
        <v>44159</v>
      </c>
      <c r="H269">
        <f>H268+C269</f>
        <v>6010125.2484804643</v>
      </c>
    </row>
    <row r="270" spans="1:57" ht="19.5">
      <c r="C270">
        <f>H269*D270</f>
        <v>174741.92169785954</v>
      </c>
      <c r="D270">
        <f>D269</f>
        <v>0.029074589043221591</v>
      </c>
      <c r="E270" t="s">
        <v>14</v>
      </c>
      <c r="F270" s="5">
        <v>44160</v>
      </c>
      <c r="H270">
        <f>H269+C270</f>
        <v>6184867.170178324</v>
      </c>
    </row>
    <row r="271" spans="1:57" ht="19.5">
      <c r="C271">
        <f>H270*D271</f>
        <v>179822.47125984763</v>
      </c>
      <c r="D271">
        <f>D270</f>
        <v>0.029074589043221591</v>
      </c>
      <c r="E271" t="s">
        <v>15</v>
      </c>
      <c r="F271" s="5">
        <v>44161</v>
      </c>
      <c r="H271">
        <f>H270+C271</f>
        <v>6364689.6414381713</v>
      </c>
    </row>
    <row r="272" spans="1:57" ht="19.5">
      <c r="C272">
        <f>H271*D272</f>
        <v>185050.7357124642</v>
      </c>
      <c r="D272">
        <f>D271</f>
        <v>0.029074589043221591</v>
      </c>
      <c r="E272" t="s">
        <v>16</v>
      </c>
      <c r="F272" s="5">
        <v>44162</v>
      </c>
      <c r="H272">
        <f>H271+C272</f>
        <v>6549740.3771506352</v>
      </c>
    </row>
    <row r="273" spans="1:57" ht="19.5">
      <c r="C273">
        <f>H272*D273</f>
        <v>190431.0098054499</v>
      </c>
      <c r="D273">
        <f>D272</f>
        <v>0.029074589043221591</v>
      </c>
      <c r="E273" t="s">
        <v>17</v>
      </c>
      <c r="F273" s="5">
        <v>44163</v>
      </c>
      <c r="H273">
        <f>H272+C273</f>
        <v>6740171.3869560855</v>
      </c>
    </row>
    <row r="274" spans="1:57" ht="19.5">
      <c r="C274">
        <f>H273*D274</f>
        <v>195967.71315662906</v>
      </c>
      <c r="D274">
        <f>D273</f>
        <v>0.029074589043221591</v>
      </c>
      <c r="E274" t="s">
        <v>11</v>
      </c>
      <c r="F274" s="5">
        <v>44164</v>
      </c>
      <c r="H274">
        <f>H273+C274</f>
        <v>6936139.1001127148</v>
      </c>
    </row>
    <row r="275" spans="1:57" ht="19.5">
      <c r="C275">
        <f>H274*D275</f>
        <v>201665.393882398</v>
      </c>
      <c r="D275">
        <f>D274</f>
        <v>0.029074589043221591</v>
      </c>
      <c r="E275" t="s">
        <v>12</v>
      </c>
      <c r="F275" s="5">
        <v>44165</v>
      </c>
      <c r="H275">
        <f>H274+C275</f>
        <v>7137804.4939951124</v>
      </c>
    </row>
    <row r="276" spans="1:57" ht="19.5">
      <c r="C276">
        <f>H275*D276</f>
        <v>207528.73233376813</v>
      </c>
      <c r="D276">
        <f>D275</f>
        <v>0.029074589043221591</v>
      </c>
      <c r="E276" t="s">
        <v>13</v>
      </c>
      <c r="F276" s="5">
        <v>44166</v>
      </c>
      <c r="H276">
        <f>H275+C276</f>
        <v>7345333.2263288805</v>
      </c>
    </row>
    <row r="277" spans="1:57" ht="19.5">
      <c r="E277" t="s">
        <v>14</v>
      </c>
      <c r="F277" s="5">
        <v>44167</v>
      </c>
    </row>
    <row r="278" spans="1:57" ht="19.5">
      <c r="E278" t="s">
        <v>15</v>
      </c>
      <c r="F278" s="5">
        <v>44168</v>
      </c>
    </row>
    <row r="279" spans="1:57" ht="19.5">
      <c r="E279" t="s">
        <v>16</v>
      </c>
      <c r="F279" s="5">
        <v>44169</v>
      </c>
    </row>
    <row r="280" spans="1:57" ht="19.5">
      <c r="E280" t="s">
        <v>17</v>
      </c>
      <c r="F280" s="5">
        <v>44170</v>
      </c>
    </row>
    <row r="281" spans="1:57" ht="19.5">
      <c r="E281" t="s">
        <v>11</v>
      </c>
      <c r="F281" s="5">
        <v>44171</v>
      </c>
    </row>
    <row r="282" spans="1:57" ht="19.5">
      <c r="E282" t="s">
        <v>12</v>
      </c>
      <c r="F282" s="5">
        <v>44172</v>
      </c>
    </row>
    <row r="283" spans="1:57" ht="19.5">
      <c r="E283" t="s">
        <v>13</v>
      </c>
      <c r="F283" s="5">
        <v>44173</v>
      </c>
    </row>
    <row r="284" spans="1:57" ht="19.5">
      <c r="E284" t="s">
        <v>14</v>
      </c>
      <c r="F284" s="5">
        <v>44174</v>
      </c>
    </row>
    <row r="285" spans="1:57" ht="19.5">
      <c r="E285" t="s">
        <v>15</v>
      </c>
      <c r="F285" s="5">
        <v>44175</v>
      </c>
    </row>
    <row r="286" spans="1:57" ht="19.5">
      <c r="E286" t="s">
        <v>16</v>
      </c>
      <c r="F286" s="5">
        <v>44176</v>
      </c>
    </row>
    <row r="287" spans="1:57" ht="19.5">
      <c r="E287" t="s">
        <v>17</v>
      </c>
      <c r="F287" s="5">
        <v>44177</v>
      </c>
    </row>
    <row r="288" spans="1:57" ht="19.5">
      <c r="E288" t="s">
        <v>11</v>
      </c>
      <c r="F288" s="5">
        <v>44178</v>
      </c>
    </row>
    <row r="289" spans="1:57" ht="19.5">
      <c r="E289" t="s">
        <v>12</v>
      </c>
      <c r="F289" s="5">
        <v>44179</v>
      </c>
    </row>
    <row r="290" spans="1:57" ht="19.5">
      <c r="E290" t="s">
        <v>13</v>
      </c>
      <c r="F290" s="5">
        <v>44180</v>
      </c>
    </row>
    <row r="291" spans="1:57" ht="19.5">
      <c r="E291" t="s">
        <v>14</v>
      </c>
      <c r="F291" s="5">
        <v>44181</v>
      </c>
    </row>
    <row r="292" spans="1:57" ht="19.5">
      <c r="E292" t="s">
        <v>15</v>
      </c>
      <c r="F292" s="5">
        <v>44182</v>
      </c>
    </row>
    <row r="293" spans="1:57" ht="19.5">
      <c r="E293" t="s">
        <v>16</v>
      </c>
      <c r="F293" s="5">
        <v>44183</v>
      </c>
    </row>
    <row r="294" spans="1:57" ht="19.5">
      <c r="E294" t="s">
        <v>17</v>
      </c>
      <c r="F294" s="5">
        <v>44184</v>
      </c>
    </row>
    <row r="295" spans="1:57" ht="19.5">
      <c r="E295" t="s">
        <v>11</v>
      </c>
      <c r="F295" s="5">
        <v>44185</v>
      </c>
    </row>
    <row r="296" spans="1:57" ht="19.5">
      <c r="E296" t="s">
        <v>12</v>
      </c>
      <c r="F296" s="5">
        <v>44186</v>
      </c>
    </row>
    <row r="297" spans="1:57" ht="19.5">
      <c r="E297" t="s">
        <v>13</v>
      </c>
      <c r="F297" s="5">
        <v>44187</v>
      </c>
    </row>
    <row r="298" spans="1:57" ht="19.5">
      <c r="E298" t="s">
        <v>14</v>
      </c>
      <c r="F298" s="5">
        <v>44188</v>
      </c>
    </row>
    <row r="299" spans="1:57" ht="19.5">
      <c r="E299" t="s">
        <v>15</v>
      </c>
      <c r="F299" s="5">
        <v>44189</v>
      </c>
    </row>
    <row r="300" spans="1:57" ht="19.5">
      <c r="E300" t="s">
        <v>16</v>
      </c>
      <c r="F300" s="5">
        <v>44190</v>
      </c>
    </row>
    <row r="301" spans="1:57" ht="19.5">
      <c r="E301" t="s">
        <v>17</v>
      </c>
      <c r="F301" s="5">
        <v>44191</v>
      </c>
    </row>
    <row r="302" spans="1:57" ht="19.5">
      <c r="E302" t="s">
        <v>11</v>
      </c>
      <c r="F302" s="5">
        <v>44192</v>
      </c>
    </row>
    <row r="303" spans="1:57" ht="19.5">
      <c r="E303" t="s">
        <v>12</v>
      </c>
      <c r="F303" s="5">
        <v>44193</v>
      </c>
    </row>
    <row r="304" spans="1:57" ht="19.5">
      <c r="E304" t="s">
        <v>13</v>
      </c>
      <c r="F304" s="5">
        <v>44194</v>
      </c>
    </row>
    <row r="305" spans="1:57" ht="19.5">
      <c r="E305" t="s">
        <v>14</v>
      </c>
      <c r="F305" s="5">
        <v>44195</v>
      </c>
    </row>
    <row r="306" spans="1:57" ht="19.5">
      <c r="E306" t="s">
        <v>15</v>
      </c>
      <c r="F306" s="5">
        <v>44196</v>
      </c>
    </row>
    <row r="307" spans="1:57" ht="19.5">
      <c r="E307" t="s">
        <v>16</v>
      </c>
      <c r="F307" s="5">
        <v>44197</v>
      </c>
      <c r="H307" s="1" t="inlineStr">
        <is>
          <t>For the year 2021:</t>
        </is>
      </c>
    </row>
    <row r="308" spans="1:57" ht="19.5">
      <c r="E308" t="s">
        <v>17</v>
      </c>
      <c r="F308" s="5">
        <v>44198</v>
      </c>
      <c r="H308" s="1"/>
    </row>
    <row r="309" spans="1:57" ht="19.5">
      <c r="E309" t="s">
        <v>11</v>
      </c>
      <c r="F309" s="5">
        <v>44199</v>
      </c>
      <c r="H309" s="1" t="inlineStr">
        <is>
          <t>Use SUNDAY 1/3, 2/28, 3/7, 4/4, 5/9, 6/6, 7/11, 8/8, 9/5, 10/10, 11/7 and 12/12</t>
        </is>
      </c>
    </row>
    <row r="310" spans="1:57" ht="19.5">
      <c r="E310" t="s">
        <v>12</v>
      </c>
      <c r="F310" s="5">
        <v>44200</v>
      </c>
    </row>
    <row r="311" spans="1:57" ht="19.5">
      <c r="E311" t="s">
        <v>13</v>
      </c>
      <c r="F311" s="5">
        <v>44201</v>
      </c>
    </row>
    <row r="312" spans="1:57" ht="19.5">
      <c r="E312" t="s">
        <v>14</v>
      </c>
      <c r="F312" s="5">
        <v>44202</v>
      </c>
    </row>
    <row r="313" spans="1:57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57" ht="19.5">
      <c r="E314" t="s">
        <v>16</v>
      </c>
      <c r="F314" s="5">
        <v>44204</v>
      </c>
    </row>
    <row r="315" spans="1:57" ht="19.5">
      <c r="E315" t="s">
        <v>17</v>
      </c>
      <c r="F315" s="5">
        <v>44205</v>
      </c>
    </row>
    <row r="316" spans="1:57" ht="19.5">
      <c r="E316" t="s">
        <v>11</v>
      </c>
      <c r="F316" s="5">
        <v>44206</v>
      </c>
    </row>
    <row r="317" spans="1:57" ht="19.5">
      <c r="E317" t="s">
        <v>12</v>
      </c>
      <c r="F317" s="5">
        <v>44207</v>
      </c>
    </row>
    <row r="318" spans="1:57" ht="19.5">
      <c r="E318" t="s">
        <v>13</v>
      </c>
      <c r="F318" s="5">
        <v>44208</v>
      </c>
    </row>
    <row r="319" spans="1:57" ht="19.5">
      <c r="E319" t="s">
        <v>14</v>
      </c>
      <c r="F319" s="5">
        <v>44209</v>
      </c>
    </row>
    <row r="320" spans="1:57" ht="19.5">
      <c r="E320" t="s">
        <v>15</v>
      </c>
      <c r="F320" s="5">
        <v>44210</v>
      </c>
    </row>
    <row r="321" spans="1:57" ht="19.5">
      <c r="E321" t="s">
        <v>16</v>
      </c>
      <c r="F321">
        <v>15</v>
      </c>
    </row>
    <row r="322" spans="1:57" ht="19.5">
      <c r="E322" t="s">
        <v>17</v>
      </c>
      <c r="F322">
        <v>16</v>
      </c>
    </row>
    <row r="323" spans="1:57" ht="19.5">
      <c r="E323" t="s">
        <v>11</v>
      </c>
      <c r="F323">
        <v>17</v>
      </c>
    </row>
    <row r="324" spans="1:57" ht="19.5">
      <c r="E324" t="s">
        <v>12</v>
      </c>
      <c r="F324">
        <v>18</v>
      </c>
    </row>
    <row r="325" spans="1:57" ht="19.5">
      <c r="E325" t="s">
        <v>13</v>
      </c>
      <c r="F325">
        <v>19</v>
      </c>
    </row>
    <row r="326" spans="1:57" ht="19.5">
      <c r="E326" t="s">
        <v>14</v>
      </c>
      <c r="F326">
        <v>20</v>
      </c>
    </row>
    <row r="327" spans="1:57" ht="19.5">
      <c r="E327" t="s">
        <v>15</v>
      </c>
      <c r="F327" s="5">
        <v>44217</v>
      </c>
    </row>
    <row r="328" spans="1:57" ht="19.5">
      <c r="E328" t="s">
        <v>16</v>
      </c>
      <c r="F328">
        <v>22</v>
      </c>
    </row>
    <row r="329" spans="1:57" ht="19.5">
      <c r="E329" t="s">
        <v>17</v>
      </c>
      <c r="F329">
        <v>23</v>
      </c>
    </row>
    <row r="330" spans="1:57" ht="19.5">
      <c r="E330" t="s">
        <v>11</v>
      </c>
      <c r="F330">
        <v>24</v>
      </c>
    </row>
    <row r="331" spans="1:57" ht="19.5">
      <c r="E331" t="s">
        <v>12</v>
      </c>
      <c r="F331">
        <v>25</v>
      </c>
    </row>
    <row r="332" spans="1:57" ht="19.5">
      <c r="E332" t="s">
        <v>13</v>
      </c>
      <c r="F332">
        <v>26</v>
      </c>
    </row>
    <row r="333" spans="1:57" ht="19.5">
      <c r="E333" t="s">
        <v>14</v>
      </c>
      <c r="F333">
        <v>27</v>
      </c>
    </row>
    <row r="334" spans="1:57" ht="19.5">
      <c r="E334" t="s">
        <v>15</v>
      </c>
      <c r="F334" s="5">
        <v>44224</v>
      </c>
    </row>
    <row r="335" spans="1:57" ht="19.5">
      <c r="E335" t="s">
        <v>16</v>
      </c>
      <c r="F335" s="5">
        <v>44225</v>
      </c>
    </row>
    <row r="336" spans="1:57" ht="19.5">
      <c r="E336" t="s">
        <v>17</v>
      </c>
      <c r="F336" s="5">
        <v>44226</v>
      </c>
    </row>
    <row r="337" spans="1:57" ht="19.5">
      <c r="E337" t="s">
        <v>11</v>
      </c>
      <c r="F337" s="5">
        <v>44227</v>
      </c>
    </row>
    <row r="338" spans="1:57" ht="19.5">
      <c r="E338" t="s">
        <v>12</v>
      </c>
      <c r="F338" s="5">
        <v>44228</v>
      </c>
    </row>
    <row r="339" spans="1:57" ht="19.5">
      <c r="E339" t="s">
        <v>13</v>
      </c>
      <c r="F339" s="5">
        <v>44229</v>
      </c>
    </row>
    <row r="340" spans="1:57" ht="19.5">
      <c r="E340" t="s">
        <v>14</v>
      </c>
      <c r="F340" s="5">
        <v>44230</v>
      </c>
    </row>
    <row r="341" spans="1:57" ht="19.5">
      <c r="E341" t="s">
        <v>15</v>
      </c>
      <c r="F341" s="5">
        <v>44231</v>
      </c>
    </row>
    <row r="342" spans="1:57" ht="19.5">
      <c r="E342" t="s">
        <v>16</v>
      </c>
      <c r="F342" s="5">
        <v>44232</v>
      </c>
    </row>
    <row r="343" spans="1:57" ht="19.5">
      <c r="E343" t="s">
        <v>17</v>
      </c>
      <c r="F343" s="5">
        <v>44233</v>
      </c>
    </row>
    <row r="344" spans="1:57" ht="19.5">
      <c r="E344" t="s">
        <v>11</v>
      </c>
      <c r="F344" s="5">
        <v>44234</v>
      </c>
    </row>
    <row r="345" spans="1:57" ht="19.5">
      <c r="E345" t="s">
        <v>12</v>
      </c>
      <c r="F345" s="5">
        <v>44235</v>
      </c>
    </row>
    <row r="346" spans="1:57" ht="19.5">
      <c r="E346" t="s">
        <v>13</v>
      </c>
      <c r="F346">
        <v>9</v>
      </c>
    </row>
    <row r="347" spans="1:57" ht="19.5">
      <c r="E347" t="s">
        <v>14</v>
      </c>
      <c r="F347">
        <v>10</v>
      </c>
    </row>
    <row r="348" spans="1:57" ht="19.5">
      <c r="E348" t="s">
        <v>15</v>
      </c>
      <c r="F348">
        <v>11</v>
      </c>
    </row>
    <row r="349" spans="1:57" ht="19.5">
      <c r="E349" t="s">
        <v>16</v>
      </c>
      <c r="F349">
        <v>12</v>
      </c>
    </row>
    <row r="350" spans="1:57" ht="19.5">
      <c r="E350" t="s">
        <v>17</v>
      </c>
      <c r="F350">
        <v>13</v>
      </c>
    </row>
    <row r="351" spans="1:57" ht="19.5">
      <c r="E351" t="s">
        <v>11</v>
      </c>
      <c r="F351" s="5">
        <v>44241</v>
      </c>
    </row>
    <row r="352" spans="1:57" ht="19.5">
      <c r="E352" t="s">
        <v>12</v>
      </c>
      <c r="F352">
        <v>15</v>
      </c>
    </row>
    <row r="353" spans="1:57" ht="19.5">
      <c r="E353" t="s">
        <v>13</v>
      </c>
      <c r="F353">
        <v>16</v>
      </c>
    </row>
    <row r="354" spans="1:57" ht="19.5">
      <c r="E354" t="s">
        <v>14</v>
      </c>
      <c r="F354">
        <v>17</v>
      </c>
    </row>
    <row r="355" spans="1:57" ht="19.5">
      <c r="E355" t="s">
        <v>15</v>
      </c>
      <c r="F355">
        <v>18</v>
      </c>
    </row>
    <row r="356" spans="1:57" ht="19.5">
      <c r="E356" t="s">
        <v>16</v>
      </c>
      <c r="F356">
        <v>19</v>
      </c>
    </row>
    <row r="357" spans="1:57" ht="19.5">
      <c r="E357" t="s">
        <v>17</v>
      </c>
      <c r="F357">
        <v>20</v>
      </c>
    </row>
    <row r="358" spans="1:57" ht="19.5">
      <c r="E358" t="s">
        <v>11</v>
      </c>
      <c r="F358" s="5">
        <v>44248</v>
      </c>
    </row>
    <row r="359" spans="1:57" ht="19.5">
      <c r="E359" t="s">
        <v>12</v>
      </c>
      <c r="F359">
        <v>22</v>
      </c>
    </row>
    <row r="360" spans="1:57" ht="19.5">
      <c r="E360" t="s">
        <v>13</v>
      </c>
      <c r="F360">
        <v>23</v>
      </c>
    </row>
    <row r="361" spans="1:57" ht="19.5">
      <c r="E361" t="s">
        <v>14</v>
      </c>
      <c r="F361">
        <v>24</v>
      </c>
    </row>
    <row r="362" spans="1:57" ht="19.5">
      <c r="E362" t="s">
        <v>15</v>
      </c>
      <c r="F362">
        <v>25</v>
      </c>
    </row>
    <row r="363" spans="1:57" ht="19.5">
      <c r="E363" t="s">
        <v>16</v>
      </c>
      <c r="F363" s="5">
        <v>44253</v>
      </c>
    </row>
    <row r="364" spans="1:57" ht="19.5">
      <c r="E364" t="s">
        <v>17</v>
      </c>
      <c r="F364" s="5">
        <v>44254</v>
      </c>
    </row>
    <row r="365" spans="1:57" ht="19.5">
      <c r="E365" t="s">
        <v>11</v>
      </c>
      <c r="F365" s="5">
        <v>44255</v>
      </c>
    </row>
    <row r="366" spans="1:57" ht="19.5">
      <c r="E366" t="s">
        <v>12</v>
      </c>
      <c r="F366" s="5">
        <v>44256</v>
      </c>
    </row>
    <row r="367" spans="1:57" ht="19.5">
      <c r="E367" t="s">
        <v>13</v>
      </c>
      <c r="F367" s="5">
        <v>44257</v>
      </c>
    </row>
    <row r="368" spans="1:57" ht="19.5">
      <c r="E368" t="s">
        <v>14</v>
      </c>
      <c r="F368" s="5">
        <v>44258</v>
      </c>
    </row>
    <row r="369" spans="1:57" ht="19.5">
      <c r="E369" t="s">
        <v>15</v>
      </c>
      <c r="F369" s="5">
        <v>44259</v>
      </c>
    </row>
    <row r="370" spans="1:57" ht="19.5">
      <c r="E370" t="s">
        <v>16</v>
      </c>
      <c r="F370" s="5">
        <v>44260</v>
      </c>
    </row>
    <row r="371" spans="1:57" ht="19.5">
      <c r="E371" t="s">
        <v>17</v>
      </c>
      <c r="F371" s="5">
        <v>44261</v>
      </c>
    </row>
    <row r="372" spans="1:57" ht="19.5">
      <c r="E372" t="s">
        <v>11</v>
      </c>
      <c r="F372" s="5">
        <v>44262</v>
      </c>
    </row>
    <row r="373" spans="1:57" ht="19.5">
      <c r="E373" t="s">
        <v>12</v>
      </c>
      <c r="F373" s="5">
        <v>44263</v>
      </c>
    </row>
    <row r="374" spans="1:57" ht="19.5">
      <c r="E374" t="s">
        <v>13</v>
      </c>
      <c r="F374">
        <v>9</v>
      </c>
    </row>
    <row r="375" spans="1:57" ht="19.5">
      <c r="E375" t="s">
        <v>14</v>
      </c>
      <c r="F375">
        <v>10</v>
      </c>
    </row>
    <row r="376" spans="1:57" ht="19.5">
      <c r="E376" t="s">
        <v>15</v>
      </c>
      <c r="F376">
        <v>11</v>
      </c>
    </row>
    <row r="377" spans="1:57" ht="19.5">
      <c r="E377" t="s">
        <v>16</v>
      </c>
      <c r="F377">
        <v>12</v>
      </c>
    </row>
    <row r="378" spans="1:57" ht="19.5">
      <c r="E378" t="s">
        <v>17</v>
      </c>
      <c r="F378">
        <v>13</v>
      </c>
    </row>
    <row r="379" spans="1:57" ht="19.5">
      <c r="E379" t="s">
        <v>11</v>
      </c>
      <c r="F379" s="5">
        <v>44269</v>
      </c>
    </row>
    <row r="380" spans="1:57" ht="19.5">
      <c r="E380" t="s">
        <v>12</v>
      </c>
      <c r="F380">
        <v>15</v>
      </c>
    </row>
    <row r="381" spans="1:57" ht="19.5">
      <c r="E381" t="s">
        <v>13</v>
      </c>
      <c r="F381">
        <v>16</v>
      </c>
    </row>
    <row r="382" spans="1:57" ht="19.5">
      <c r="E382" t="s">
        <v>14</v>
      </c>
      <c r="F382">
        <v>17</v>
      </c>
    </row>
    <row r="383" spans="1:57" ht="19.5">
      <c r="E383" t="s">
        <v>15</v>
      </c>
      <c r="F383">
        <v>18</v>
      </c>
    </row>
    <row r="384" spans="1:57" ht="19.5">
      <c r="E384" t="s">
        <v>16</v>
      </c>
      <c r="F384">
        <v>19</v>
      </c>
    </row>
    <row r="385" spans="1:57" ht="19.5">
      <c r="E385" t="s">
        <v>17</v>
      </c>
      <c r="F385">
        <v>20</v>
      </c>
    </row>
    <row r="386" spans="1:57" ht="19.5">
      <c r="E386" t="s">
        <v>11</v>
      </c>
      <c r="F386" s="5">
        <v>44276</v>
      </c>
    </row>
    <row r="387" spans="1:57" ht="19.5">
      <c r="E387" t="s">
        <v>12</v>
      </c>
      <c r="F387">
        <v>22</v>
      </c>
    </row>
    <row r="388" spans="1:57" ht="19.5">
      <c r="E388" t="s">
        <v>13</v>
      </c>
      <c r="F388">
        <v>23</v>
      </c>
    </row>
    <row r="389" spans="1:57" ht="19.5">
      <c r="E389" t="s">
        <v>14</v>
      </c>
      <c r="F389">
        <v>24</v>
      </c>
    </row>
    <row r="390" spans="1:57" ht="19.5">
      <c r="E390" t="s">
        <v>15</v>
      </c>
      <c r="F390">
        <v>25</v>
      </c>
    </row>
    <row r="391" spans="1:57" ht="19.5">
      <c r="E391" t="s">
        <v>16</v>
      </c>
      <c r="F391">
        <v>26</v>
      </c>
    </row>
    <row r="392" spans="1:57" ht="19.5">
      <c r="E392" t="s">
        <v>17</v>
      </c>
      <c r="F392" s="5">
        <v>44282</v>
      </c>
    </row>
    <row r="393" spans="1:57" ht="19.5">
      <c r="E393" t="s">
        <v>11</v>
      </c>
      <c r="F393" s="5">
        <v>44283</v>
      </c>
    </row>
    <row r="394" spans="1:57" ht="19.5">
      <c r="E394" t="s">
        <v>12</v>
      </c>
      <c r="F394" s="5">
        <v>44284</v>
      </c>
    </row>
    <row r="395" spans="1:57" ht="19.5">
      <c r="E395" t="s">
        <v>13</v>
      </c>
      <c r="F395" s="5">
        <v>44285</v>
      </c>
    </row>
    <row r="396" spans="1:57" ht="19.5">
      <c r="E396" t="s">
        <v>14</v>
      </c>
      <c r="F396" s="5">
        <v>44286</v>
      </c>
    </row>
    <row r="397" spans="1:57" ht="19.5">
      <c r="E397" t="s">
        <v>15</v>
      </c>
      <c r="F397" s="5">
        <v>44287</v>
      </c>
    </row>
    <row r="398" spans="1:57" ht="19.5">
      <c r="E398" t="s">
        <v>16</v>
      </c>
      <c r="F398" s="5">
        <v>44288</v>
      </c>
    </row>
    <row r="399" spans="1:57" ht="19.5">
      <c r="E399" t="s">
        <v>17</v>
      </c>
      <c r="F399" s="5">
        <v>44289</v>
      </c>
    </row>
    <row r="400" spans="1:57" ht="19.5">
      <c r="E400" t="s">
        <v>11</v>
      </c>
      <c r="F400" s="5">
        <v>44290</v>
      </c>
    </row>
    <row r="401" spans="1:57" ht="19.5">
      <c r="E401" t="s">
        <v>12</v>
      </c>
      <c r="F401">
        <v>5</v>
      </c>
    </row>
    <row r="402" spans="1:57" ht="19.5">
      <c r="E402" t="s">
        <v>13</v>
      </c>
      <c r="F402">
        <v>6</v>
      </c>
    </row>
    <row r="403" spans="1:57" ht="19.5">
      <c r="E403" t="s">
        <v>14</v>
      </c>
      <c r="F403" s="5">
        <v>44293</v>
      </c>
    </row>
    <row r="404" spans="1:57" ht="19.5">
      <c r="E404" t="s">
        <v>15</v>
      </c>
      <c r="F404" s="5">
        <v>44294</v>
      </c>
    </row>
    <row r="405" spans="1:57" ht="19.5">
      <c r="E405" t="s">
        <v>16</v>
      </c>
      <c r="F405">
        <v>9</v>
      </c>
    </row>
    <row r="406" spans="1:57" ht="19.5">
      <c r="E406" t="s">
        <v>17</v>
      </c>
      <c r="F406">
        <v>10</v>
      </c>
    </row>
    <row r="407" spans="1:57" ht="19.5">
      <c r="E407" t="s">
        <v>11</v>
      </c>
      <c r="F407" s="5">
        <v>44297</v>
      </c>
    </row>
    <row r="408" spans="1:57" ht="19.5">
      <c r="E408" t="s">
        <v>12</v>
      </c>
      <c r="F408">
        <v>12</v>
      </c>
    </row>
    <row r="409" spans="1:57" ht="19.5">
      <c r="E409" t="s">
        <v>13</v>
      </c>
      <c r="F409">
        <v>13</v>
      </c>
    </row>
    <row r="410" spans="1:57" ht="19.5">
      <c r="E410" t="s">
        <v>14</v>
      </c>
      <c r="F410" s="5">
        <v>44300</v>
      </c>
    </row>
    <row r="411" spans="1:57" ht="19.5">
      <c r="E411" t="s">
        <v>15</v>
      </c>
      <c r="F411">
        <v>15</v>
      </c>
    </row>
    <row r="412" spans="1:57" ht="19.5">
      <c r="E412" t="s">
        <v>16</v>
      </c>
      <c r="F412">
        <v>16</v>
      </c>
    </row>
    <row r="413" spans="1:57" ht="19.5">
      <c r="E413" t="s">
        <v>17</v>
      </c>
      <c r="F413">
        <v>17</v>
      </c>
    </row>
    <row r="414" spans="1:57" ht="19.5">
      <c r="E414" t="s">
        <v>11</v>
      </c>
      <c r="F414" s="5">
        <v>44304</v>
      </c>
    </row>
    <row r="415" spans="1:57" ht="19.5">
      <c r="E415" t="s">
        <v>12</v>
      </c>
      <c r="F415">
        <v>19</v>
      </c>
    </row>
    <row r="416" spans="1:57" ht="19.5">
      <c r="E416" t="s">
        <v>13</v>
      </c>
      <c r="F416">
        <v>20</v>
      </c>
    </row>
    <row r="417" spans="1:57" ht="19.5">
      <c r="E417" t="s">
        <v>14</v>
      </c>
      <c r="F417" s="5">
        <v>44307</v>
      </c>
    </row>
    <row r="418" spans="1:57" ht="19.5">
      <c r="E418" t="s">
        <v>15</v>
      </c>
      <c r="F418">
        <v>22</v>
      </c>
    </row>
    <row r="419" spans="1:57" ht="19.5">
      <c r="E419" t="s">
        <v>16</v>
      </c>
      <c r="F419">
        <v>23</v>
      </c>
    </row>
    <row r="420" spans="1:57" ht="19.5">
      <c r="E420" t="s">
        <v>17</v>
      </c>
      <c r="F420">
        <v>24</v>
      </c>
    </row>
    <row r="421" spans="1:57" ht="19.5">
      <c r="E421" t="s">
        <v>11</v>
      </c>
      <c r="F421" s="5">
        <v>44311</v>
      </c>
    </row>
    <row r="422" spans="1:57" ht="19.5">
      <c r="E422" t="s">
        <v>12</v>
      </c>
      <c r="F422">
        <v>26</v>
      </c>
    </row>
    <row r="423" spans="1:57" ht="19.5">
      <c r="E423" t="s">
        <v>13</v>
      </c>
      <c r="F423">
        <v>27</v>
      </c>
    </row>
    <row r="424" spans="1:57" ht="19.5">
      <c r="E424" t="s">
        <v>14</v>
      </c>
      <c r="F424" s="5">
        <v>44314</v>
      </c>
    </row>
    <row r="425" spans="1:57" ht="19.5">
      <c r="E425" t="s">
        <v>15</v>
      </c>
      <c r="F425" s="5">
        <v>44315</v>
      </c>
    </row>
    <row r="426" spans="1:57" ht="19.5">
      <c r="E426" t="s">
        <v>16</v>
      </c>
      <c r="F426" s="5">
        <v>44316</v>
      </c>
    </row>
    <row r="427" spans="1:57" ht="19.5">
      <c r="E427" t="s">
        <v>17</v>
      </c>
      <c r="F427" s="5">
        <v>44317</v>
      </c>
    </row>
    <row r="428" spans="1:57" ht="19.5">
      <c r="E428" t="s">
        <v>11</v>
      </c>
      <c r="F428" s="5">
        <v>44318</v>
      </c>
    </row>
    <row r="429" spans="1:57" ht="19.5">
      <c r="E429" t="s">
        <v>12</v>
      </c>
      <c r="F429" s="5">
        <v>44319</v>
      </c>
    </row>
    <row r="430" spans="1:57" ht="19.5">
      <c r="E430" t="s">
        <v>13</v>
      </c>
      <c r="F430" s="5">
        <v>44320</v>
      </c>
    </row>
    <row r="431" spans="1:57" ht="19.5">
      <c r="E431" t="s">
        <v>14</v>
      </c>
      <c r="F431" s="5">
        <v>44321</v>
      </c>
    </row>
    <row r="432" spans="1:57" ht="19.5">
      <c r="E432" t="s">
        <v>15</v>
      </c>
      <c r="F432" s="5">
        <v>44322</v>
      </c>
    </row>
    <row r="433" spans="1:57" ht="19.5">
      <c r="E433" t="s">
        <v>16</v>
      </c>
      <c r="F433" s="5">
        <v>44323</v>
      </c>
    </row>
    <row r="434" spans="1:57" ht="19.5">
      <c r="E434" t="s">
        <v>17</v>
      </c>
      <c r="F434">
        <v>8</v>
      </c>
    </row>
    <row r="435" spans="1:57" ht="19.5">
      <c r="E435" t="s">
        <v>11</v>
      </c>
      <c r="F435" s="5">
        <v>44325</v>
      </c>
    </row>
    <row r="436" spans="1:57" ht="19.5">
      <c r="E436" t="s">
        <v>12</v>
      </c>
      <c r="F436">
        <v>10</v>
      </c>
    </row>
    <row r="437" spans="1:57" ht="19.5">
      <c r="E437" t="s">
        <v>13</v>
      </c>
      <c r="F437">
        <v>11</v>
      </c>
    </row>
    <row r="438" spans="1:57" ht="19.5">
      <c r="E438" t="s">
        <v>14</v>
      </c>
      <c r="F438">
        <v>12</v>
      </c>
    </row>
    <row r="439" spans="1:57" ht="19.5">
      <c r="E439" t="s">
        <v>15</v>
      </c>
      <c r="F439">
        <v>13</v>
      </c>
    </row>
    <row r="440" spans="1:57" ht="19.5">
      <c r="E440" t="s">
        <v>16</v>
      </c>
      <c r="F440" s="5">
        <v>44330</v>
      </c>
    </row>
    <row r="441" spans="1:57" ht="19.5">
      <c r="E441" t="s">
        <v>17</v>
      </c>
      <c r="F441" s="5">
        <v>44331</v>
      </c>
    </row>
    <row r="442" spans="1:57" ht="19.5">
      <c r="E442" t="s">
        <v>11</v>
      </c>
      <c r="F442">
        <v>16</v>
      </c>
    </row>
    <row r="443" spans="1:57" ht="19.5">
      <c r="E443" t="s">
        <v>12</v>
      </c>
      <c r="F443">
        <v>17</v>
      </c>
    </row>
    <row r="444" spans="1:57" ht="19.5">
      <c r="E444" t="s">
        <v>13</v>
      </c>
      <c r="F444">
        <v>18</v>
      </c>
    </row>
    <row r="445" spans="1:57" ht="19.5">
      <c r="E445" t="s">
        <v>14</v>
      </c>
      <c r="F445">
        <v>19</v>
      </c>
    </row>
    <row r="446" spans="1:57" ht="19.5">
      <c r="E446" t="s">
        <v>15</v>
      </c>
      <c r="F446">
        <v>20</v>
      </c>
    </row>
    <row r="447" spans="1:57" ht="19.5">
      <c r="E447" t="s">
        <v>16</v>
      </c>
      <c r="F447">
        <v>21</v>
      </c>
    </row>
    <row r="448" spans="1:57" ht="19.5">
      <c r="E448" t="s">
        <v>17</v>
      </c>
      <c r="F448">
        <v>22</v>
      </c>
    </row>
    <row r="449" spans="1:57" ht="19.5">
      <c r="E449" t="s">
        <v>11</v>
      </c>
      <c r="F449">
        <v>23</v>
      </c>
    </row>
    <row r="450" spans="1:57" ht="19.5">
      <c r="E450" t="s">
        <v>12</v>
      </c>
      <c r="F450">
        <v>24</v>
      </c>
    </row>
    <row r="451" spans="1:57" ht="19.5">
      <c r="E451" t="s">
        <v>13</v>
      </c>
      <c r="F451">
        <v>25</v>
      </c>
    </row>
    <row r="452" spans="1:57" ht="19.5">
      <c r="E452" t="s">
        <v>14</v>
      </c>
      <c r="F452">
        <v>26</v>
      </c>
    </row>
    <row r="453" spans="1:57" ht="19.5">
      <c r="E453" t="s">
        <v>15</v>
      </c>
      <c r="F453">
        <v>27</v>
      </c>
    </row>
    <row r="454" spans="1:57" ht="19.5">
      <c r="E454" t="s">
        <v>16</v>
      </c>
      <c r="F454">
        <v>28</v>
      </c>
    </row>
    <row r="455" spans="1:57" ht="19.5">
      <c r="E455" t="s">
        <v>17</v>
      </c>
      <c r="F455">
        <v>29</v>
      </c>
    </row>
    <row r="456" spans="1:57" ht="19.5">
      <c r="E456" t="s">
        <v>11</v>
      </c>
      <c r="F456" s="5">
        <v>44346</v>
      </c>
    </row>
    <row r="457" spans="1:57" ht="19.5">
      <c r="E457" t="s">
        <v>12</v>
      </c>
      <c r="F457" s="5">
        <v>44347</v>
      </c>
    </row>
    <row r="458" spans="1:57" ht="19.5">
      <c r="E458" t="s">
        <v>13</v>
      </c>
      <c r="F458" s="5">
        <v>44348</v>
      </c>
    </row>
    <row r="459" spans="1:57" ht="19.5">
      <c r="E459" t="s">
        <v>14</v>
      </c>
      <c r="F459">
        <v>2</v>
      </c>
    </row>
    <row r="460" spans="1:57" ht="19.5">
      <c r="E460" t="s">
        <v>15</v>
      </c>
      <c r="F460">
        <v>3</v>
      </c>
    </row>
    <row r="461" spans="1:57" ht="19.5">
      <c r="E461" t="s">
        <v>16</v>
      </c>
      <c r="F461">
        <v>4</v>
      </c>
    </row>
    <row r="462" spans="1:57" ht="19.5">
      <c r="E462" t="s">
        <v>17</v>
      </c>
      <c r="F462">
        <v>5</v>
      </c>
    </row>
    <row r="463" spans="1:57" ht="19.5">
      <c r="E463" t="s">
        <v>11</v>
      </c>
      <c r="F463" s="5">
        <v>44353</v>
      </c>
    </row>
    <row r="464" spans="1:57" ht="19.5">
      <c r="E464" t="s">
        <v>12</v>
      </c>
      <c r="F464" s="5">
        <v>44354</v>
      </c>
    </row>
    <row r="465" spans="1:57" ht="19.5">
      <c r="E465" t="s">
        <v>13</v>
      </c>
      <c r="F465">
        <v>8</v>
      </c>
    </row>
    <row r="466" spans="1:57" ht="19.5">
      <c r="E466" t="s">
        <v>14</v>
      </c>
      <c r="F466">
        <v>9</v>
      </c>
    </row>
    <row r="467" spans="1:57" ht="19.5">
      <c r="E467" t="s">
        <v>15</v>
      </c>
      <c r="F467">
        <v>10</v>
      </c>
    </row>
    <row r="468" spans="1:57" ht="19.5">
      <c r="E468" t="s">
        <v>16</v>
      </c>
      <c r="F468">
        <v>11</v>
      </c>
    </row>
    <row r="469" spans="1:57" ht="19.5">
      <c r="E469" t="s">
        <v>17</v>
      </c>
      <c r="F469">
        <v>12</v>
      </c>
    </row>
    <row r="470" spans="1:57" ht="19.5">
      <c r="E470" t="s">
        <v>11</v>
      </c>
      <c r="F470">
        <v>13</v>
      </c>
    </row>
    <row r="471" spans="1:57" ht="19.5">
      <c r="E471" t="s">
        <v>12</v>
      </c>
      <c r="F471">
        <v>14</v>
      </c>
    </row>
    <row r="472" spans="1:57" ht="19.5">
      <c r="E472" t="s">
        <v>13</v>
      </c>
      <c r="F472" s="5">
        <v>44362</v>
      </c>
    </row>
    <row r="473" spans="1:57" ht="19.5">
      <c r="E473" t="s">
        <v>14</v>
      </c>
      <c r="F473">
        <v>16</v>
      </c>
    </row>
    <row r="474" spans="1:57" ht="19.5">
      <c r="E474" t="s">
        <v>15</v>
      </c>
      <c r="F474">
        <v>17</v>
      </c>
    </row>
    <row r="475" spans="1:57" ht="19.5">
      <c r="E475" t="s">
        <v>16</v>
      </c>
      <c r="F475">
        <v>18</v>
      </c>
    </row>
    <row r="476" spans="1:57" ht="19.5">
      <c r="E476" t="s">
        <v>17</v>
      </c>
      <c r="F476">
        <v>19</v>
      </c>
    </row>
    <row r="477" spans="1:57" ht="19.5">
      <c r="E477" t="s">
        <v>11</v>
      </c>
      <c r="F477">
        <v>20</v>
      </c>
    </row>
    <row r="478" spans="1:57" ht="19.5">
      <c r="E478" t="s">
        <v>12</v>
      </c>
      <c r="F478">
        <v>21</v>
      </c>
    </row>
    <row r="479" spans="1:57" ht="19.5">
      <c r="E479" t="s">
        <v>13</v>
      </c>
      <c r="F479">
        <v>22</v>
      </c>
    </row>
    <row r="480" spans="1:57" ht="19.5">
      <c r="E480" t="s">
        <v>14</v>
      </c>
      <c r="F480">
        <v>23</v>
      </c>
    </row>
    <row r="481" spans="1:57" ht="19.5">
      <c r="E481" t="s">
        <v>15</v>
      </c>
      <c r="F481">
        <v>24</v>
      </c>
    </row>
    <row r="482" spans="1:57" ht="19.5">
      <c r="E482" t="s">
        <v>16</v>
      </c>
      <c r="F482">
        <v>25</v>
      </c>
    </row>
    <row r="483" spans="1:57" ht="19.5">
      <c r="E483" t="s">
        <v>17</v>
      </c>
      <c r="F483">
        <v>26</v>
      </c>
    </row>
    <row r="484" spans="1:57" ht="19.5">
      <c r="E484" t="s">
        <v>11</v>
      </c>
      <c r="F484">
        <v>27</v>
      </c>
    </row>
    <row r="485" spans="1:57" ht="19.5">
      <c r="E485" t="s">
        <v>12</v>
      </c>
      <c r="F485">
        <v>28</v>
      </c>
    </row>
    <row r="486" spans="1:57" ht="19.5">
      <c r="E486" t="s">
        <v>13</v>
      </c>
      <c r="F486">
        <v>29</v>
      </c>
    </row>
    <row r="487" spans="1:57" ht="19.5">
      <c r="E487" t="s">
        <v>14</v>
      </c>
      <c r="F487" s="5">
        <v>44377</v>
      </c>
    </row>
    <row r="488" spans="1:57" ht="19.5">
      <c r="E488" t="s">
        <v>15</v>
      </c>
      <c r="F488" s="5">
        <v>44378</v>
      </c>
    </row>
    <row r="489" spans="1:57" ht="19.5">
      <c r="E489" t="s">
        <v>16</v>
      </c>
      <c r="F489">
        <v>2</v>
      </c>
    </row>
    <row r="490" spans="1:57" ht="19.5">
      <c r="E490" t="s">
        <v>17</v>
      </c>
      <c r="F490">
        <v>3</v>
      </c>
    </row>
    <row r="491" spans="1:57" ht="19.5">
      <c r="E491" t="s">
        <v>11</v>
      </c>
      <c r="F491">
        <v>4</v>
      </c>
    </row>
    <row r="492" spans="1:57" ht="19.5">
      <c r="E492" t="s">
        <v>12</v>
      </c>
      <c r="F492">
        <v>5</v>
      </c>
    </row>
    <row r="493" spans="1:57" ht="19.5">
      <c r="E493" t="s">
        <v>13</v>
      </c>
      <c r="F493">
        <v>6</v>
      </c>
    </row>
    <row r="494" spans="1:57" ht="19.5">
      <c r="E494" t="s">
        <v>14</v>
      </c>
      <c r="F494">
        <v>7</v>
      </c>
    </row>
    <row r="495" spans="1:57" ht="19.5">
      <c r="E495" t="s">
        <v>15</v>
      </c>
      <c r="F495">
        <v>8</v>
      </c>
    </row>
    <row r="496" spans="1:57" ht="19.5">
      <c r="E496" t="s">
        <v>16</v>
      </c>
      <c r="F496">
        <v>9</v>
      </c>
    </row>
    <row r="497" spans="1:57" ht="19.5">
      <c r="E497" t="s">
        <v>17</v>
      </c>
      <c r="F497">
        <v>10</v>
      </c>
    </row>
    <row r="498" spans="1:57" ht="19.5">
      <c r="E498" t="s">
        <v>11</v>
      </c>
      <c r="F498">
        <v>11</v>
      </c>
    </row>
    <row r="499" spans="1:57" ht="19.5">
      <c r="E499" t="s">
        <v>12</v>
      </c>
      <c r="F499">
        <v>12</v>
      </c>
    </row>
    <row r="500" spans="1:57" ht="19.5">
      <c r="E500" t="s">
        <v>13</v>
      </c>
      <c r="F500">
        <v>13</v>
      </c>
    </row>
    <row r="501" spans="1:57" ht="19.5">
      <c r="E501" t="s">
        <v>14</v>
      </c>
      <c r="F501">
        <v>14</v>
      </c>
    </row>
    <row r="502" spans="1:57" ht="19.5">
      <c r="E502" t="s">
        <v>15</v>
      </c>
      <c r="F502">
        <v>15</v>
      </c>
    </row>
    <row r="503" spans="1:57" ht="19.5">
      <c r="E503" t="s">
        <v>16</v>
      </c>
      <c r="F503">
        <v>16</v>
      </c>
    </row>
    <row r="504" spans="1:57" ht="19.5">
      <c r="E504" t="s">
        <v>17</v>
      </c>
      <c r="F504">
        <v>17</v>
      </c>
    </row>
    <row r="505" spans="1:57" ht="19.5">
      <c r="E505" t="s">
        <v>11</v>
      </c>
      <c r="F505">
        <v>18</v>
      </c>
    </row>
    <row r="506" spans="1:57" ht="19.5">
      <c r="E506" t="s">
        <v>12</v>
      </c>
      <c r="F506">
        <v>19</v>
      </c>
    </row>
    <row r="507" spans="1:57" ht="19.5">
      <c r="E507" t="s">
        <v>13</v>
      </c>
      <c r="F507">
        <v>20</v>
      </c>
    </row>
    <row r="508" spans="1:57" ht="19.5">
      <c r="E508" t="s">
        <v>14</v>
      </c>
      <c r="F508">
        <v>21</v>
      </c>
    </row>
    <row r="509" spans="1:57" ht="19.5">
      <c r="E509" t="s">
        <v>15</v>
      </c>
      <c r="F509">
        <v>22</v>
      </c>
    </row>
    <row r="510" spans="1:57" ht="19.5">
      <c r="E510" t="s">
        <v>16</v>
      </c>
      <c r="F510">
        <v>23</v>
      </c>
    </row>
    <row r="511" spans="1:57" ht="19.5">
      <c r="F511">
        <v>24</v>
      </c>
    </row>
    <row r="512" spans="1:57" ht="19.5">
      <c r="F512">
        <v>25</v>
      </c>
    </row>
    <row r="513" spans="1:57" ht="19.5">
      <c r="F513">
        <v>26</v>
      </c>
    </row>
    <row r="514" spans="1:57" ht="19.5">
      <c r="F514">
        <v>27</v>
      </c>
    </row>
    <row r="515" spans="1:57" ht="19.5">
      <c r="F515">
        <v>28</v>
      </c>
    </row>
    <row r="516" spans="1:57" ht="19.5">
      <c r="F516">
        <v>29</v>
      </c>
    </row>
    <row r="517" spans="1:57" ht="19.5">
      <c r="F517">
        <v>30</v>
      </c>
    </row>
    <row r="518" spans="1:57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2020-04-01T22:54:17Z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