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<sst xmlns="http://schemas.openxmlformats.org/spreadsheetml/2006/main" uniqueCount="18" count="18">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</sst>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d-mmm-yyyy" numFmtId="101"/>
    <numFmt formatCode="0%_);(0%)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Thursday, 09 Apr 2020 06:10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50x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H8*50</f>
        <v>50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H9*50</f>
        <v>100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H10*50</f>
        <v>100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H11*50</f>
        <v>150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H12*50</f>
        <v>300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H13*50</f>
        <v>549.99999999989996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H14*50</f>
        <v>999.99999999991815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H15*50</f>
        <v>1299.9999999998936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H16*50</f>
        <v>2049.9999999997322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H17*50</f>
        <v>3399.9999999998558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H18*50</f>
        <v>4799.9999999985957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H19*50</f>
        <v>7949.9999999976753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H20*50</f>
        <v>9700.0000000009641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H21*50</f>
        <v>11149.999999996508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H22*50</f>
        <v>16349.999999944879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H23*50</f>
        <v>20749.999999928496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H24*50</f>
        <v>30899.999999893022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H25*50</f>
        <v>43749.999999848733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H26*50</f>
        <v>50599.999999806299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H27*50</f>
        <v>64549.999999512896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H28*50</f>
        <v>76199.999999433494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H29*50</f>
        <v>99649.999999241554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H30*50</f>
        <v>128549.99999898218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H31*50</f>
        <v>156399.99999876923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H32*50</f>
        <v>177849.99999924045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H33*50</f>
        <v>191199.99999917776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H34*50</f>
        <v>245699.99999814341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H35*50</f>
        <v>263799.99999801314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H36*50</f>
        <v>283749.99999785732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1230.9999999880292</v>
      </c>
      <c r="D37">
        <v>0.21691629955899999</v>
      </c>
      <c r="E37" t="s">
        <v>12</v>
      </c>
      <c r="F37" s="5">
        <v>43927</v>
      </c>
      <c r="G37" s="2">
        <f>H37*50</f>
        <v>345299.99999725877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874.99999999378963</v>
      </c>
      <c r="D38">
        <v>0.12670141905599999</v>
      </c>
      <c r="E38" t="s">
        <v>13</v>
      </c>
      <c r="F38" s="5">
        <v>43928</v>
      </c>
      <c r="G38" s="2">
        <f>H38*50</f>
        <v>389049.99999694829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T38" t="inlineStr">
        <is>
          <t>UPDATED - finished this line's entry and won't require further update.</t>
        </is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AZ38" t="inlineStr">
        <is>
          <t>CORRECT - no errors seen.  Ready for permanent record.</t>
        </is>
      </c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999.99999999041893</v>
      </c>
      <c r="D39">
        <v>0.12851818532299999</v>
      </c>
      <c r="E39" t="s">
        <v>14</v>
      </c>
      <c r="F39" s="5">
        <v>43929</v>
      </c>
      <c r="G39" s="2">
        <f>H39*50</f>
        <v>439049.99999646924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L39" t="inlineStr">
        <is>
          <t>NEW:</t>
        </is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T39" t="inlineStr">
        <is>
          <t>PROPOSED - open to proposal now - subject to revision.</t>
        </is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1016.6830498307996</v>
      </c>
      <c r="D40">
        <f>D39/1.1100000000000001</f>
        <v>0.11578214893963963</v>
      </c>
      <c r="E40" t="s">
        <v>15</v>
      </c>
      <c r="F40" t="inlineStr">
        <is>
          <t>day two</t>
        </is>
      </c>
      <c r="G40" s="2">
        <f>H40*50</f>
        <v>489884.15248800919</v>
      </c>
      <c r="H40">
        <f>H39+C40</f>
        <v>9797.6830497601841</v>
      </c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1021.9790974150596</v>
      </c>
      <c r="D41">
        <f>D40/1.1100000000000001</f>
        <v>0.10430824228796362</v>
      </c>
      <c r="E41" t="s">
        <v>16</v>
      </c>
      <c r="F41" t="inlineStr">
        <is>
          <t>day three</t>
        </is>
      </c>
      <c r="G41" s="2">
        <f>H41*50</f>
        <v>540983.10735876218</v>
      </c>
      <c r="H41">
        <f>H40+C41</f>
        <v>10819.662147175244</v>
      </c>
      <c r="J41" t="inlineStr">
        <is>
          <t>*preliminary*</t>
        </is>
      </c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1016.7386853346522</v>
      </c>
      <c r="D42">
        <f>D41/1.1100000000000001</f>
        <v>0.093971389448615869</v>
      </c>
      <c r="E42" t="s">
        <v>17</v>
      </c>
      <c r="F42" t="inlineStr">
        <is>
          <t>day four</t>
        </is>
      </c>
      <c r="G42" s="2">
        <f>H42*50</f>
        <v>591820.04162549484</v>
      </c>
      <c r="H42">
        <f>H41+C42</f>
        <v>11836.400832509897</v>
      </c>
      <c r="J42" s="1"/>
      <c r="K42" t="inlineStr">
        <is>
          <t>TODAY:</t>
        </is>
      </c>
      <c r="M42" s="6">
        <f>(M39/M38)-1</f>
        <v>0.1450980392156862</v>
      </c>
      <c r="N42" s="6">
        <f>(N39/N38)-1</f>
        <v>0.17647058823529416</v>
      </c>
      <c r="O42" s="6">
        <f>(O39/O38)-1</f>
        <v>0.33333333333333326</v>
      </c>
      <c r="P42" s="4"/>
      <c r="Q42" s="6">
        <f>(Q39/Q38)-1</f>
        <v>0.23444976076555024</v>
      </c>
      <c r="R42" s="6">
        <f>(R39/R38)-1</f>
        <v>0.03292181069958855</v>
      </c>
      <c r="S42" s="6">
        <f>(S39/S38)-1</f>
        <v>0.41666666666666674</v>
      </c>
      <c r="T42" s="4"/>
      <c r="U42" s="6">
        <f>(U39/U38)-1</f>
        <v>0.16887019230769229</v>
      </c>
      <c r="V42" s="6">
        <f>(V39/V38)-1</f>
        <v>0.097435897435897534</v>
      </c>
      <c r="W42" s="6">
        <f>(W39/W38)-1</f>
        <v>0.16666666666666674</v>
      </c>
      <c r="X42" s="4"/>
      <c r="Y42" s="6">
        <f>(Y39/Y38)-1</f>
        <v>0.067940038684719539</v>
      </c>
      <c r="Z42" s="6">
        <f>(Z39/Z38)-1</f>
        <v>0.084828711256117462</v>
      </c>
      <c r="AA42" s="6">
        <f>(AA39/AA38)-1</f>
        <v>0.17424242424242431</v>
      </c>
      <c r="AB42" s="4"/>
      <c r="AC42" s="6">
        <f>(AC39/AC38)-1</f>
        <v>0.15999999999999992</v>
      </c>
      <c r="AD42" s="6">
        <f>(AD39/AD38)-1</f>
        <v>0.076923076923076872</v>
      </c>
      <c r="AE42" s="6">
        <f>(AE39/AE38)-1</f>
        <v>0.28571428571428581</v>
      </c>
      <c r="AF42" s="4"/>
      <c r="AG42" s="6">
        <f>(AG39/AG38)-1</f>
        <v>0.15315315315315314</v>
      </c>
      <c r="AH42" s="6">
        <f>(AH39/AH38)-1</f>
        <v>0.75</v>
      </c>
      <c r="AI42" s="6">
        <f>(AI39/AI38)-1</f>
        <v>0</v>
      </c>
      <c r="AJ42" s="4"/>
      <c r="AK42" s="6">
        <f>(AK39/AK38)-1</f>
        <v>0.13953488372093026</v>
      </c>
      <c r="AL42" s="6">
        <f>(AL39/AL38)-1</f>
        <v>0</v>
      </c>
      <c r="AM42" s="6">
        <f>(AM39/AM38)-1</f>
        <v>0</v>
      </c>
      <c r="AN42" s="4"/>
      <c r="AO42" s="6">
        <f>(AO39/AO38)-1</f>
        <v>0.41176470588235303</v>
      </c>
      <c r="AP42" s="6">
        <f>(AP39/AP38)-1</f>
        <v>0.33333333333333326</v>
      </c>
      <c r="AQ42" s="6">
        <f>(AQ39/AQ38)-1</f>
        <v>0.25</v>
      </c>
      <c r="AR42" s="4"/>
      <c r="AS42" s="6">
        <f>(AS39/AS38)-1</f>
        <v>0.25342465753424648</v>
      </c>
      <c r="AT42" s="6"/>
      <c r="AU42" s="6">
        <f>(AU39/AU38)-1</f>
        <v>-0.33333333333333337</v>
      </c>
      <c r="AV42" s="4"/>
      <c r="AW42" s="6">
        <f>(AW39/AW38)-1</f>
        <v>0.12851818532322334</v>
      </c>
      <c r="AX42" s="6">
        <f>(AX39/AX38)-1</f>
        <v>0.084097859327217028</v>
      </c>
      <c r="AY42" s="6">
        <f>(AY39/AY38)-1</f>
        <v>0.20938628158844774</v>
      </c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1002.056785857395</v>
      </c>
      <c r="D43">
        <f>D42/1.1100000000000001</f>
        <v>0.084658909413167435</v>
      </c>
      <c r="E43" t="s">
        <v>11</v>
      </c>
      <c r="F43" t="inlineStr">
        <is>
          <t>day five</t>
        </is>
      </c>
      <c r="G43" s="2">
        <f>H43*50</f>
        <v>641922.88091836451</v>
      </c>
      <c r="H43">
        <f>H42+C43</f>
        <v>12838.457618367291</v>
      </c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979.18001848481595</v>
      </c>
      <c r="D44">
        <f>D43/1.1100000000000001</f>
        <v>0.076269287759610296</v>
      </c>
      <c r="E44" t="s">
        <v>12</v>
      </c>
      <c r="F44" t="inlineStr">
        <is>
          <t>above: moving target</t>
        </is>
      </c>
      <c r="G44" s="2">
        <f>H44*50</f>
        <v>690881.8818426053</v>
      </c>
      <c r="H44">
        <f>H43+C44</f>
        <v>13817.637636852107</v>
      </c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949.42466764242772</v>
      </c>
      <c r="D45">
        <f>D44/1.1100000000000001</f>
        <v>0.068711070053702958</v>
      </c>
      <c r="E45" t="s">
        <v>13</v>
      </c>
      <c r="F45" s="5">
        <v>43935</v>
      </c>
      <c r="G45" s="2">
        <f>H45*50</f>
        <v>738353.11522472673</v>
      </c>
      <c r="H45">
        <f>H44+C45</f>
        <v>14767.062304494535</v>
      </c>
      <c r="K45" t="inlineStr">
        <is>
          <t>Yesterday:</t>
        </is>
      </c>
      <c r="M45" s="6">
        <v>0.11</v>
      </c>
      <c r="N45" s="6">
        <v>0.13</v>
      </c>
      <c r="O45" s="6">
        <v>0.13</v>
      </c>
      <c r="P45" s="6"/>
      <c r="Q45" s="6">
        <v>0.17999999999999999</v>
      </c>
      <c r="R45" s="6">
        <v>0.14000000000000001</v>
      </c>
      <c r="S45" s="6">
        <v>0.55000000000000004</v>
      </c>
      <c r="T45" s="6"/>
      <c r="U45" s="6">
        <v>0.13</v>
      </c>
      <c r="V45" s="6">
        <v>0.02</v>
      </c>
      <c r="W45" s="6">
        <v>0.46000000000000002</v>
      </c>
      <c r="X45" s="6"/>
      <c r="Y45" s="6">
        <v>0.11</v>
      </c>
      <c r="Z45" s="6">
        <v>0.070000000000000007</v>
      </c>
      <c r="AA45" s="6">
        <v>0.31</v>
      </c>
      <c r="AB45" s="6"/>
      <c r="AC45" s="6">
        <v>0.11</v>
      </c>
      <c r="AD45" s="6">
        <v>0.17999999999999999</v>
      </c>
      <c r="AE45" s="6">
        <v>0</v>
      </c>
      <c r="AF45" s="6"/>
      <c r="AG45" s="6">
        <v>0.080000000000000002</v>
      </c>
      <c r="AH45" s="6">
        <v>0.33000000000000002</v>
      </c>
      <c r="AI45" s="6">
        <v>0</v>
      </c>
      <c r="AJ45" s="6"/>
      <c r="AK45" s="6">
        <v>0.070000000000000007</v>
      </c>
      <c r="AL45" s="6">
        <v>0.5</v>
      </c>
      <c r="AM45" s="6">
        <v>0</v>
      </c>
      <c r="AN45" s="6"/>
      <c r="AO45" s="6">
        <v>0.31</v>
      </c>
      <c r="AP45" s="6">
        <v>0.20000000000000001</v>
      </c>
      <c r="AQ45" s="6">
        <v>0</v>
      </c>
      <c r="AR45" s="6"/>
      <c r="AS45" s="6">
        <v>0.11</v>
      </c>
      <c r="AT45" s="6"/>
      <c r="AU45" s="6" t="inlineStr">
        <is>
          <t>r: +3</t>
        </is>
      </c>
      <c r="AV45" s="6"/>
      <c r="AW45" s="6">
        <v>0.13</v>
      </c>
      <c r="AX45" s="6">
        <v>0.070000000000000007</v>
      </c>
      <c r="AY45" s="6">
        <v>0.34000000000000002</v>
      </c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914.10869593830648</v>
      </c>
      <c r="D46">
        <f>D45/1.1100000000000001</f>
        <v>0.061901864913245903</v>
      </c>
      <c r="E46" t="s">
        <v>14</v>
      </c>
      <c r="F46" s="5">
        <v>43936</v>
      </c>
      <c r="G46" s="2">
        <f>H46*50</f>
        <v>784058.55002164212</v>
      </c>
      <c r="H46">
        <f>H45+C46</f>
        <v>15681.171000432842</v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874.49885491018267</v>
      </c>
      <c r="D47">
        <f>D46/1.1100000000000001</f>
        <v>0.055767445867789096</v>
      </c>
      <c r="E47" t="s">
        <v>15</v>
      </c>
      <c r="F47" s="5">
        <v>43937</v>
      </c>
      <c r="G47" s="2">
        <f>H47*50</f>
        <v>827783.49276715121</v>
      </c>
      <c r="H47">
        <f>H46+C47</f>
        <v>16555.669855343025</v>
      </c>
      <c r="P47" t="inlineStr">
        <is>
          <t>older Source: https://portal.ct.gov/Coronavirus/Pages/Governors-Press-Releases</t>
        </is>
      </c>
      <c r="AQ47" s="6"/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831.77245266921602</v>
      </c>
      <c r="D48">
        <f>D47/1.1100000000000001</f>
        <v>0.050240942223233415</v>
      </c>
      <c r="E48" t="s">
        <v>16</v>
      </c>
      <c r="F48" s="5">
        <v>43938</v>
      </c>
      <c r="G48" s="2">
        <f>H48*50</f>
        <v>869372.11540061201</v>
      </c>
      <c r="H48">
        <f>H47+C48</f>
        <v>17387.44230801224</v>
      </c>
      <c r="J48" s="1"/>
      <c r="AL48" t="inlineStr">
        <is>
          <t>any zero-to-positive int gets the 'r: +n' entry.</t>
        </is>
      </c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786.9923282942766</v>
      </c>
      <c r="D49">
        <f>D48/1.1100000000000001</f>
        <v>0.045262110111021089</v>
      </c>
      <c r="E49" t="s">
        <v>17</v>
      </c>
      <c r="F49" s="5">
        <v>43939</v>
      </c>
      <c r="G49" s="2">
        <f>H49*50</f>
        <v>908721.73181532579</v>
      </c>
      <c r="H49">
        <f>H48+C49</f>
        <v>18174.434636306516</v>
      </c>
      <c r="P49" t="inlineStr">
        <is>
          <t>recent Source: https://portal.ct.gov/-/media/Coronavirus/CTDPHCOVID19summary3312020.pdf?la=en</t>
        </is>
      </c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741.09302857122611</v>
      </c>
      <c r="D50">
        <f>D49/1.1100000000000001</f>
        <v>0.040776675775694673</v>
      </c>
      <c r="E50" t="s">
        <v>11</v>
      </c>
      <c r="F50" s="5">
        <v>43940</v>
      </c>
      <c r="G50" s="2">
        <f>H50*50</f>
        <v>945776.38324388722</v>
      </c>
      <c r="H50">
        <f>H49+C50</f>
        <v>18915.527664877744</v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694.87598082603847</v>
      </c>
      <c r="D51">
        <f>D50/1.1100000000000001</f>
        <v>0.036735743942067273</v>
      </c>
      <c r="E51" t="s">
        <v>12</v>
      </c>
      <c r="F51" s="5">
        <v>43941</v>
      </c>
      <c r="G51" s="2">
        <f>H51*50</f>
        <v>980520.18228518916</v>
      </c>
      <c r="H51">
        <f>H50+C51</f>
        <v>19610.403645703784</v>
      </c>
      <c r="I51" t="inlineStr">
        <is>
          <t>&lt;&lt; transmission under 4 percent growth (per day)</t>
        </is>
      </c>
      <c r="P51" t="inlineStr">
        <is>
          <t>export: $ ssconvert -T Gnumeric_stf:stf_csv thisfile.gnumeric thisfile.csv</t>
        </is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720.40276692915677</v>
      </c>
      <c r="D52">
        <f>D51</f>
        <v>0.036735743942067273</v>
      </c>
      <c r="E52" t="s">
        <v>13</v>
      </c>
      <c r="F52" s="5">
        <v>43942</v>
      </c>
      <c r="G52" s="2">
        <f>H52*50</f>
        <v>1016540.320631647</v>
      </c>
      <c r="H52">
        <f>H51+C52</f>
        <v>20330.806412632941</v>
      </c>
      <c r="I52" t="inlineStr">
        <is>
          <t>(four percent arbitrarily chosen)</t>
        </is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746.86729851022301</v>
      </c>
      <c r="D53">
        <f>D52</f>
        <v>0.036735743942067273</v>
      </c>
      <c r="E53" t="s">
        <v>14</v>
      </c>
      <c r="F53" s="5">
        <v>43943</v>
      </c>
      <c r="G53" s="2">
        <f>H53*50</f>
        <v>1053883.6855571582</v>
      </c>
      <c r="H53">
        <f>H52+C53</f>
        <v>21077.673711143165</v>
      </c>
      <c r="P53" t="inlineStr">
        <is>
          <t>March 31: Hospitalization by county presented in a graphic (only?)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774.30402434699818</v>
      </c>
      <c r="D54">
        <f>D53</f>
        <v>0.036735743942067273</v>
      </c>
      <c r="E54" t="s">
        <v>15</v>
      </c>
      <c r="F54" s="5">
        <v>43944</v>
      </c>
      <c r="G54" s="2">
        <f>H54*50</f>
        <v>1092598.8867745083</v>
      </c>
      <c r="H54">
        <f>H53+C54</f>
        <v>21851.977735490163</v>
      </c>
      <c r="I54" t="inlineStr">
        <is>
          <t>&lt;&lt; 1.09 million (50x measured)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802.74865871872169</v>
      </c>
      <c r="D55">
        <f>D54</f>
        <v>0.036735743942067273</v>
      </c>
      <c r="E55" t="s">
        <v>16</v>
      </c>
      <c r="F55" s="5">
        <v>43945</v>
      </c>
      <c r="G55" s="2">
        <f>H55*50</f>
        <v>1132736.3197104444</v>
      </c>
      <c r="H55">
        <f>H54+C55</f>
        <v>22654.726394208887</v>
      </c>
      <c r="P55" t="inlineStr">
        <is>
          <t>31 March 23:09 UTC: many cosmetic changes, columns deleted (or added).</t>
        </is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832.2382278952507</v>
      </c>
      <c r="D56">
        <f>D55</f>
        <v>0.036735743942067273</v>
      </c>
      <c r="E56" t="s">
        <v>17</v>
      </c>
      <c r="F56" s="5">
        <v>43946</v>
      </c>
      <c r="G56" s="2">
        <f>H56*50</f>
        <v>1174348.2311052068</v>
      </c>
      <c r="H56">
        <f>H55+C56</f>
        <v>23486.964622104137</v>
      </c>
      <c r="P56" t="inlineStr">
        <is>
          <t>Hopefully, no major corruption of data/forumlas present after these major edits.</t>
        </is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862.81111833401042</v>
      </c>
      <c r="D57">
        <f>D56</f>
        <v>0.036735743942067273</v>
      </c>
      <c r="E57" t="s">
        <v>11</v>
      </c>
      <c r="F57" s="5">
        <v>43947</v>
      </c>
      <c r="G57" s="2">
        <f>H57*50</f>
        <v>1217488.7870219075</v>
      </c>
      <c r="H57">
        <f>H56+C57</f>
        <v>24349.775740438148</v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894.50712664749733</v>
      </c>
      <c r="D58">
        <f>D57</f>
        <v>0.036735743942067273</v>
      </c>
      <c r="E58" t="s">
        <v>12</v>
      </c>
      <c r="F58" s="5">
        <v>43948</v>
      </c>
      <c r="G58" s="2">
        <f>H58*50</f>
        <v>1262214.1433542822</v>
      </c>
      <c r="H58">
        <f>H57+C58</f>
        <v>25244.282867085647</v>
      </c>
      <c r="P58" t="inlineStr">
        <is>
          <t>1 April: Column D now formatted as percentile</t>
        </is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927.36751140637421</v>
      </c>
      <c r="D59">
        <f>D58</f>
        <v>0.036735743942067273</v>
      </c>
      <c r="E59" t="s">
        <v>13</v>
      </c>
      <c r="F59" s="5">
        <v>43949</v>
      </c>
      <c r="G59" s="2">
        <f>H59*50</f>
        <v>1308582.5189246009</v>
      </c>
      <c r="H59">
        <f>H58+C59</f>
        <v>26171.650378492021</v>
      </c>
      <c r="P59" t="inlineStr">
        <is>
          <t>7 April: 1.09 becomes 1.11 for arbitrary growth reduction supposition expressed in Column D (Multiplier).</t>
        </is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961.43504684559093</v>
      </c>
      <c r="D60">
        <f>D59</f>
        <v>0.036735743942067273</v>
      </c>
      <c r="E60" t="s">
        <v>14</v>
      </c>
      <c r="F60" s="5">
        <v>43950</v>
      </c>
      <c r="G60" s="2">
        <f>H60*50</f>
        <v>1356654.2712668807</v>
      </c>
      <c r="H60">
        <f>H59+C60</f>
        <v>27133.085425337613</v>
      </c>
      <c r="P60" t="inlineStr">
        <is>
          <t>7 April: Column G goes from 100x to 50x (arbitrary value chosen)</t>
        </is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996.75407854344007</v>
      </c>
      <c r="D61">
        <f>D60</f>
        <v>0.036735743942067273</v>
      </c>
      <c r="E61" t="s">
        <v>15</v>
      </c>
      <c r="F61" s="5">
        <v>43951</v>
      </c>
      <c r="G61" s="2">
        <f>H61*50</f>
        <v>1406491.9751940526</v>
      </c>
      <c r="H61">
        <f>H60+C61</f>
        <v>28129.839503881052</v>
      </c>
      <c r="Q61" t="inlineStr">
        <is>
          <t>(the 100x scaling factor was also arbitrary)</t>
        </is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1033.3705811460229</v>
      </c>
      <c r="D62">
        <f>D61</f>
        <v>0.036735743942067273</v>
      </c>
      <c r="E62" t="s">
        <v>16</v>
      </c>
      <c r="F62" s="5">
        <v>43952</v>
      </c>
      <c r="G62" s="2">
        <f>H62*50</f>
        <v>1458160.5042513539</v>
      </c>
      <c r="H62">
        <f>H61+C62</f>
        <v>29163.210085027076</v>
      </c>
      <c r="J62" s="1"/>
      <c r="P62" t="inlineStr">
        <is>
          <t>7 April: Litchfield County is doubling its Confirmed cases every 6.5 days or so.</t>
        </is>
      </c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1071.3322182122686</v>
      </c>
      <c r="D63">
        <f>D62</f>
        <v>0.036735743942067273</v>
      </c>
      <c r="E63" t="s">
        <v>17</v>
      </c>
      <c r="F63" s="5">
        <v>43953</v>
      </c>
      <c r="G63" s="2">
        <f>H63*50</f>
        <v>1511727.1151619672</v>
      </c>
      <c r="H63">
        <f>H62+C63</f>
        <v>30234.542303239345</v>
      </c>
      <c r="Q63" t="inlineStr">
        <is>
          <t>(own analysis; ignorant and simplistic, there, on Litchfield Cty doublings. ;)</t>
        </is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1110.6884042574015</v>
      </c>
      <c r="D64">
        <f>D63</f>
        <v>0.036735743942067273</v>
      </c>
      <c r="E64" t="s">
        <v>11</v>
      </c>
      <c r="F64" s="5">
        <v>43954</v>
      </c>
      <c r="G64" s="2">
        <f>H64*50</f>
        <v>1567261.5353748372</v>
      </c>
      <c r="H64">
        <f>H63+C64</f>
        <v>31345.230707496747</v>
      </c>
      <c r="P64" t="inlineStr">
        <is>
          <t>9 April: USA Confirmed (far columns, right) now expressed in 3 digits (up from 2 digits, formerly).</t>
        </is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1151.4903690756246</v>
      </c>
      <c r="D65">
        <f>D64</f>
        <v>0.036735743942067273</v>
      </c>
      <c r="E65" t="s">
        <v>12</v>
      </c>
      <c r="F65" s="5">
        <v>43955</v>
      </c>
      <c r="G65" s="2">
        <f>H65*50</f>
        <v>1624836.0538286185</v>
      </c>
      <c r="H65">
        <f>H64+C65</f>
        <v>32496.721076572372</v>
      </c>
      <c r="Q65" t="inlineStr">
        <is>
          <t>This reflects that they've reached consistently below 10 percent, and so</t>
        </is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1193.7912244257434</v>
      </c>
      <c r="D66">
        <f>D65</f>
        <v>0.036735743942067273</v>
      </c>
      <c r="E66" t="s">
        <v>13</v>
      </c>
      <c r="F66" s="5">
        <v>43956</v>
      </c>
      <c r="G66" s="2">
        <f>H66*50</f>
        <v>1684525.6150499058</v>
      </c>
      <c r="H66">
        <f>H65+C66</f>
        <v>33690.512300998118</v>
      </c>
      <c r="Q66" t="inlineStr">
        <is>
          <t>require another digit of precision (the decimal point has moved</t>
        </is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1237.6460331665346</v>
      </c>
      <c r="D67">
        <f>D66</f>
        <v>0.036735743942067273</v>
      </c>
      <c r="E67" t="s">
        <v>14</v>
      </c>
      <c r="F67" s="5">
        <v>43957</v>
      </c>
      <c r="G67" s="2">
        <f>H67*50</f>
        <v>1746407.9167082328</v>
      </c>
      <c r="H67">
        <f>H66+C67</f>
        <v>34928.158334164655</v>
      </c>
      <c r="J67" s="1"/>
      <c r="Q67" t="inlineStr">
        <is>
          <t>over one place)</t>
        </is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1283.1118809318557</v>
      </c>
      <c r="D68">
        <f>D67</f>
        <v>0.036735743942067273</v>
      </c>
      <c r="E68" t="s">
        <v>15</v>
      </c>
      <c r="F68" s="5">
        <v>43958</v>
      </c>
      <c r="G68" s="2">
        <f>H68*50</f>
        <v>1810563.5107548255</v>
      </c>
      <c r="H68">
        <f>H67+C68</f>
        <v>36211.270215096512</v>
      </c>
      <c r="P68" t="inlineStr">
        <is>
          <t>9 April: Have not kept up with the state epidemiologist's estimate</t>
        </is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1330.2479504387927</v>
      </c>
      <c r="D69">
        <f>D68</f>
        <v>0.036735743942067273</v>
      </c>
      <c r="E69" t="s">
        <v>16</v>
      </c>
      <c r="F69" s="5">
        <v>43959</v>
      </c>
      <c r="G69" s="2">
        <f>H69*50</f>
        <v>1877075.9082767654</v>
      </c>
      <c r="H69">
        <f>H68+C69</f>
        <v>37541.518165535308</v>
      </c>
      <c r="Q69" t="inlineStr">
        <is>
          <t>of the multiplier factor (Confirmed and tested vs estimated true count of cases</t>
        </is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1379.1155985255721</v>
      </c>
      <c r="D70">
        <f>D69</f>
        <v>0.036735743942067273</v>
      </c>
      <c r="E70" t="s">
        <v>17</v>
      </c>
      <c r="F70" s="5">
        <v>43960</v>
      </c>
      <c r="G70" s="2">
        <f>H70*50</f>
        <v>1946031.6882030442</v>
      </c>
      <c r="H70">
        <f>H69+C70</f>
        <v>38920.633764060884</v>
      </c>
      <c r="Q70" t="inlineStr">
        <is>
          <t>in the state of Connecticut) and (therefore) still using a '50x' multiplier,</t>
        </is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1429.7784360195185</v>
      </c>
      <c r="D71">
        <f>D70</f>
        <v>0.036735743942067273</v>
      </c>
      <c r="E71" t="s">
        <v>11</v>
      </c>
      <c r="F71" s="5">
        <v>43961</v>
      </c>
      <c r="G71" s="2">
        <f>H71*50</f>
        <v>2017520.6100040204</v>
      </c>
      <c r="H71">
        <f>H70+C71</f>
        <v>40350.412200080405</v>
      </c>
      <c r="Q71" t="inlineStr">
        <is>
          <t>with no particular justification for this figure.</t>
        </is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1482.3024105390211</v>
      </c>
      <c r="D72">
        <f>D71</f>
        <v>0.036735743942067273</v>
      </c>
      <c r="E72" t="s">
        <v>12</v>
      </c>
      <c r="F72" s="5">
        <v>43962</v>
      </c>
      <c r="G72" s="2">
        <f>H72*50</f>
        <v>2091635.7305309714</v>
      </c>
      <c r="H72">
        <f>H71+C72</f>
        <v>41832.714610619427</v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1536.7558923372917</v>
      </c>
      <c r="D73">
        <f>D72</f>
        <v>0.036735743942067273</v>
      </c>
      <c r="E73" t="s">
        <v>13</v>
      </c>
      <c r="F73" s="5">
        <v>43963</v>
      </c>
      <c r="G73" s="2">
        <f>H73*50</f>
        <v>2168473.5251478362</v>
      </c>
      <c r="H73">
        <f>H72+C73</f>
        <v>43369.470502956719</v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1593.2097632996577</v>
      </c>
      <c r="D74">
        <f>D73</f>
        <v>0.036735743942067273</v>
      </c>
      <c r="E74" t="s">
        <v>14</v>
      </c>
      <c r="F74" s="5">
        <v>43964</v>
      </c>
      <c r="G74" s="2"/>
      <c r="H74">
        <f>H73+C74</f>
        <v>44962.680266256379</v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1651.7375092102354</v>
      </c>
      <c r="D75">
        <f>D74</f>
        <v>0.036735743942067273</v>
      </c>
      <c r="E75" t="s">
        <v>15</v>
      </c>
      <c r="F75" s="5">
        <v>43965</v>
      </c>
      <c r="G75" s="2"/>
      <c r="H75">
        <f>H74+C75</f>
        <v>46614.417775466616</v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1712.4153154080907</v>
      </c>
      <c r="D76">
        <f>D75</f>
        <v>0.036735743942067273</v>
      </c>
      <c r="E76" t="s">
        <v>16</v>
      </c>
      <c r="F76" s="5">
        <v>43966</v>
      </c>
      <c r="G76" s="2"/>
      <c r="H76">
        <f>H75+C76</f>
        <v>48326.833090874708</v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1775.3221659573967</v>
      </c>
      <c r="D77">
        <f>D76</f>
        <v>0.036735743942067273</v>
      </c>
      <c r="E77" t="s">
        <v>17</v>
      </c>
      <c r="F77" s="5">
        <v>43966</v>
      </c>
      <c r="G77" s="2"/>
      <c r="H77">
        <f>H76+C77</f>
        <v>50102.155256832106</v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1840.539946460684</v>
      </c>
      <c r="D78">
        <f>D77</f>
        <v>0.036735743942067273</v>
      </c>
      <c r="E78" t="s">
        <v>11</v>
      </c>
      <c r="F78" s="5">
        <v>43968</v>
      </c>
      <c r="G78" s="2"/>
      <c r="H78">
        <f>H77+C78</f>
        <v>51942.695203292787</v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1908.1535506490097</v>
      </c>
      <c r="D79">
        <f>D78</f>
        <v>0.036735743942067273</v>
      </c>
      <c r="E79" t="s">
        <v>12</v>
      </c>
      <c r="F79" s="5">
        <v>43969</v>
      </c>
      <c r="G79" s="2"/>
      <c r="H79">
        <f>H78+C79</f>
        <v>53850.848753941798</v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1978.2509908877983</v>
      </c>
      <c r="D80">
        <f>D79</f>
        <v>0.036735743942067273</v>
      </c>
      <c r="E80" t="s">
        <v>13</v>
      </c>
      <c r="F80" s="5">
        <v>43970</v>
      </c>
      <c r="G80" s="2"/>
      <c r="H80">
        <f>H79+C80</f>
        <v>55829.099744829597</v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2050.9235127421935</v>
      </c>
      <c r="D81">
        <f>D80</f>
        <v>0.036735743942067273</v>
      </c>
      <c r="E81" t="s">
        <v>14</v>
      </c>
      <c r="F81" s="5">
        <v>43971</v>
      </c>
      <c r="G81" s="2"/>
      <c r="H81">
        <f>H80+C81</f>
        <v>57880.023257571789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2126.2657137510555</v>
      </c>
      <c r="D82">
        <f>D81</f>
        <v>0.036735743942067273</v>
      </c>
      <c r="E82" t="s">
        <v>15</v>
      </c>
      <c r="F82" s="5">
        <v>43972</v>
      </c>
      <c r="G82" s="2"/>
      <c r="H82">
        <f>H81+C82</f>
        <v>60006.288971322843</v>
      </c>
      <c r="AW82" s="2"/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2204.3756665642113</v>
      </c>
      <c r="D83">
        <f>D82</f>
        <v>0.036735743942067273</v>
      </c>
      <c r="E83" t="s">
        <v>16</v>
      </c>
      <c r="F83" s="5">
        <v>43973</v>
      </c>
      <c r="G83" s="2"/>
      <c r="H83">
        <f>H82+C83</f>
        <v>62210.664637887057</v>
      </c>
      <c r="AW83" s="2"/>
      <c r="BA83" s="5">
        <v>43925</v>
      </c>
      <c r="BB83">
        <v>308850</v>
      </c>
      <c r="BC83">
        <f>(BB83/BB82)-1</f>
        <v>0.12070279332041545</v>
      </c>
    </row>
    <row r="84" spans="1:65" ht="19.5">
      <c r="C84">
        <f>H83*D84</f>
        <v>2285.355046603238</v>
      </c>
      <c r="D84">
        <f>D83</f>
        <v>0.036735743942067273</v>
      </c>
      <c r="E84" t="s">
        <v>17</v>
      </c>
      <c r="F84" s="5">
        <v>43974</v>
      </c>
      <c r="G84" s="2"/>
      <c r="H84">
        <f>H83+C84</f>
        <v>64496.019684490297</v>
      </c>
      <c r="AW84" s="2"/>
      <c r="BA84" s="5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5" ht="19.5">
      <c r="C85">
        <f>H84*D85</f>
        <v>2369.3092644119661</v>
      </c>
      <c r="D85">
        <f>D84</f>
        <v>0.036735743942067273</v>
      </c>
      <c r="E85" t="s">
        <v>11</v>
      </c>
      <c r="F85" s="5">
        <v>43975</v>
      </c>
      <c r="G85" s="2"/>
      <c r="H85">
        <f>H84+C85</f>
        <v>66865.328948902257</v>
      </c>
      <c r="AW85" s="2"/>
      <c r="BA85" s="5">
        <v>43927</v>
      </c>
      <c r="BB85">
        <v>366667</v>
      </c>
      <c r="BC85" s="7">
        <f>(BB85/BB84)-1</f>
        <v>0.087800232591256577</v>
      </c>
    </row>
    <row r="86" spans="1:65" ht="19.5">
      <c r="C86">
        <f>H85*D86</f>
        <v>2456.3476028689715</v>
      </c>
      <c r="D86">
        <f>D85</f>
        <v>0.036735743942067273</v>
      </c>
      <c r="E86" t="s">
        <v>12</v>
      </c>
      <c r="F86" s="5">
        <v>43976</v>
      </c>
      <c r="G86" s="2"/>
      <c r="H86">
        <f>H85+C86</f>
        <v>69321.676551771234</v>
      </c>
      <c r="AW86" s="2"/>
      <c r="AZ86" t="inlineStr">
        <is>
          <t>May be current:</t>
        </is>
      </c>
      <c r="BA86" s="5">
        <v>43928</v>
      </c>
      <c r="BB86">
        <v>396223</v>
      </c>
      <c r="BC86" s="7">
        <f>(BB86/BB85)-1</f>
        <v>0.080607199448000433</v>
      </c>
      <c r="BE86" t="inlineStr">
        <is>
          <t>preliminary or provisional</t>
        </is>
      </c>
    </row>
    <row r="87" spans="1:65" ht="19.5">
      <c r="C87">
        <f>H86*D87</f>
        <v>2546.5833594406772</v>
      </c>
      <c r="D87">
        <f>D86</f>
        <v>0.036735743942067273</v>
      </c>
      <c r="E87" t="s">
        <v>13</v>
      </c>
      <c r="F87" s="5">
        <v>43977</v>
      </c>
      <c r="G87" s="2"/>
      <c r="H87">
        <f>H86+C87</f>
        <v>71868.259911211906</v>
      </c>
      <c r="AZ87" t="inlineStr">
        <is>
          <t>TENTATIVE</t>
        </is>
      </c>
      <c r="BA87" s="5">
        <v>43929</v>
      </c>
      <c r="BB87">
        <v>429052</v>
      </c>
      <c r="BC87" s="1"/>
      <c r="BE87" t="inlineStr">
        <is>
          <t>(early return on this LINE 85)</t>
        </is>
      </c>
    </row>
    <row r="88" spans="1:65" ht="19.5">
      <c r="C88">
        <f>H87*D88</f>
        <v>2640.1339936602189</v>
      </c>
      <c r="D88">
        <f>D87</f>
        <v>0.036735743942067273</v>
      </c>
      <c r="E88" t="s">
        <v>14</v>
      </c>
      <c r="F88" s="5">
        <v>43978</v>
      </c>
      <c r="G88" s="2"/>
      <c r="H88">
        <f>H87+C88</f>
        <v>74508.393904872122</v>
      </c>
      <c r="AW88" s="2"/>
      <c r="BB88" s="1"/>
    </row>
    <row r="89" spans="1:65" ht="19.5">
      <c r="C89">
        <f>H88*D89</f>
        <v>2737.1212800240683</v>
      </c>
      <c r="D89">
        <f>D88</f>
        <v>0.036735743942067273</v>
      </c>
      <c r="E89" t="s">
        <v>15</v>
      </c>
      <c r="F89" s="5">
        <v>43979</v>
      </c>
      <c r="G89" s="2"/>
      <c r="H89">
        <f>H88+C89</f>
        <v>77245.515184896183</v>
      </c>
      <c r="AW89" s="2"/>
      <c r="BB89" s="1"/>
      <c r="BE89" t="inlineStr">
        <is>
          <t>The 396,223 number is</t>
        </is>
      </c>
    </row>
    <row r="90" spans="1:65" ht="19.5">
      <c r="C90">
        <f>H89*D90</f>
        <v>2837.6714665054155</v>
      </c>
      <c r="D90">
        <f>D89</f>
        <v>0.036735743942067273</v>
      </c>
      <c r="E90" t="s">
        <v>16</v>
      </c>
      <c r="F90" s="5">
        <v>43980</v>
      </c>
      <c r="G90" s="2"/>
      <c r="H90">
        <f>H89+C90</f>
        <v>80083.1866514016</v>
      </c>
      <c r="BE90" t="inlineStr">
        <is>
          <t>unique in this series, in that</t>
        </is>
      </c>
    </row>
    <row r="91" spans="1:65" ht="19.5">
      <c r="C91">
        <f>H90*D91</f>
        <v>2941.9154388906691</v>
      </c>
      <c r="D91">
        <f>D90</f>
        <v>0.036735743942067273</v>
      </c>
      <c r="E91" t="s">
        <v>17</v>
      </c>
      <c r="F91" s="5">
        <v>43981</v>
      </c>
      <c r="G91" s="2"/>
      <c r="H91">
        <f>H90+C91</f>
        <v>83025.102090292276</v>
      </c>
      <c r="BB91" s="1"/>
      <c r="BE91" t="inlineStr">
        <is>
          <t>it is the very last number</t>
        </is>
      </c>
    </row>
    <row r="92" spans="1:65" ht="19.5">
      <c r="C92">
        <f>H91*D92</f>
        <v>3049.9888911529715</v>
      </c>
      <c r="D92">
        <f>D91</f>
        <v>0.036735743942067273</v>
      </c>
      <c r="E92" t="s">
        <v>11</v>
      </c>
      <c r="F92" s="5">
        <v>43982</v>
      </c>
      <c r="G92" s="2"/>
      <c r="H92">
        <f>H91+C92</f>
        <v>86075.090981445246</v>
      </c>
    </row>
    <row r="93" spans="1:65" ht="19.5">
      <c r="C93">
        <f>H92*D93</f>
        <v>3162.0325020845166</v>
      </c>
      <c r="D93">
        <f>D92</f>
        <v>0.036735743942067273</v>
      </c>
      <c r="E93" t="s">
        <v>12</v>
      </c>
      <c r="F93" s="5">
        <v>43983</v>
      </c>
      <c r="G93" s="2"/>
      <c r="H93">
        <f>H92+C93</f>
        <v>89237.123483529766</v>
      </c>
      <c r="BB93" s="1"/>
    </row>
    <row r="94" spans="1:65" ht="19.5">
      <c r="C94">
        <f>H93*D94</f>
        <v>3278.1921184175876</v>
      </c>
      <c r="D94">
        <f>D93</f>
        <v>0.036735743942067273</v>
      </c>
      <c r="E94" t="s">
        <v>13</v>
      </c>
      <c r="F94" s="5">
        <v>43984</v>
      </c>
      <c r="G94" s="2"/>
      <c r="H94">
        <f>H93+C94</f>
        <v>92515.315601947354</v>
      </c>
      <c r="BE94" t="inlineStr">
        <is>
          <t>It is (therefore) not locked in</t>
        </is>
      </c>
    </row>
    <row r="95" spans="1:65" ht="19.5">
      <c r="C95">
        <f>H94*D95</f>
        <v>3398.6189446726794</v>
      </c>
      <c r="D95">
        <f>D94</f>
        <v>0.036735743942067273</v>
      </c>
      <c r="E95" t="s">
        <v>14</v>
      </c>
      <c r="F95" s="5">
        <v>43985</v>
      </c>
      <c r="G95" s="2"/>
      <c r="H95">
        <f>H94+C95</f>
        <v>95913.934546620032</v>
      </c>
      <c r="BE95" t="inlineStr">
        <is>
          <t>value, by the next number in</t>
        </is>
      </c>
    </row>
    <row r="96" spans="1:65" ht="19.5">
      <c r="C96">
        <f>H95*D96</f>
        <v>3523.4697399808338</v>
      </c>
      <c r="D96">
        <f>D95</f>
        <v>0.036735743942067273</v>
      </c>
      <c r="E96" t="s">
        <v>15</v>
      </c>
      <c r="F96" s="5">
        <v>43986</v>
      </c>
      <c r="G96" s="2"/>
      <c r="H96">
        <f>H95+C96</f>
        <v>99437.404286600868</v>
      </c>
      <c r="BE96" t="inlineStr">
        <is>
          <t>sequence (as it would be</t>
        </is>
      </c>
    </row>
    <row r="97" spans="1:65" ht="19.5">
      <c r="C97">
        <f>H96*D97</f>
        <v>3652.9070221363922</v>
      </c>
      <c r="D97">
        <f>D96</f>
        <v>0.036735743942067273</v>
      </c>
      <c r="E97" t="s">
        <v>16</v>
      </c>
      <c r="F97" s="5">
        <v>43987</v>
      </c>
      <c r="G97" s="2"/>
      <c r="H97">
        <f>H96+C97</f>
        <v>103090.31130873726</v>
      </c>
      <c r="BE97" t="inlineStr">
        <is>
          <t>expected to be, once the next</t>
        </is>
      </c>
    </row>
    <row r="98" spans="1:65" ht="19.5">
      <c r="C98">
        <f>H97*D98</f>
        <v>3787.0992791457743</v>
      </c>
      <c r="D98">
        <f>D97</f>
        <v>0.036735743942067273</v>
      </c>
      <c r="E98" t="s">
        <v>17</v>
      </c>
      <c r="F98" s="5">
        <v>43988</v>
      </c>
      <c r="G98" s="2"/>
      <c r="H98">
        <f>H97+C98</f>
        <v>106877.41058788303</v>
      </c>
      <c r="BE98" t="inlineStr">
        <is>
          <t>number in sequence has been</t>
        </is>
      </c>
    </row>
    <row r="99" spans="1:65" ht="19.5">
      <c r="C99">
        <f>H98*D99</f>
        <v>3926.2211885476604</v>
      </c>
      <c r="D99">
        <f>D98</f>
        <v>0.036735743942067273</v>
      </c>
      <c r="E99" t="s">
        <v>11</v>
      </c>
      <c r="F99" s="5">
        <v>43989</v>
      </c>
      <c r="G99" s="2"/>
      <c r="H99">
        <f>H98+C99</f>
        <v>110803.63177643069</v>
      </c>
      <c r="BE99" t="inlineStr">
        <is>
          <t>given).</t>
        </is>
      </c>
    </row>
    <row r="100" spans="1:65" ht="19.5">
      <c r="C100">
        <f>H99*D100</f>
        <v>4070.4538447900663</v>
      </c>
      <c r="D100">
        <f>D99</f>
        <v>0.036735743942067273</v>
      </c>
      <c r="E100" t="s">
        <v>12</v>
      </c>
      <c r="F100" s="5">
        <v>43990</v>
      </c>
      <c r="G100" s="2"/>
      <c r="H100">
        <f>H99+C100</f>
        <v>114874.08562122076</v>
      </c>
    </row>
    <row r="101" spans="1:65" ht="19.5">
      <c r="C101">
        <f>H100*D101</f>
        <v>4219.9849949602776</v>
      </c>
      <c r="D101">
        <f>D100</f>
        <v>0.036735743942067273</v>
      </c>
      <c r="E101" t="s">
        <v>13</v>
      </c>
      <c r="F101" s="5">
        <v>43991</v>
      </c>
      <c r="G101" s="2"/>
      <c r="H101">
        <f>H100+C101</f>
        <v>119094.07061618104</v>
      </c>
      <c r="BE101" t="inlineStr">
        <is>
          <t>In other words, it is not subject</t>
        </is>
      </c>
    </row>
    <row r="102" spans="1:65" ht="19.5">
      <c r="C102">
        <f>H101*D102</f>
        <v>4375.0092831745042</v>
      </c>
      <c r="D102">
        <f>D101</f>
        <v>0.036735743942067273</v>
      </c>
      <c r="E102" t="s">
        <v>14</v>
      </c>
      <c r="F102" s="5">
        <v>43992</v>
      </c>
      <c r="G102" s="2"/>
      <c r="H102">
        <f>H101+C102</f>
        <v>123469.07989935554</v>
      </c>
      <c r="BE102" t="inlineStr">
        <is>
          <t>to further revision, once the next</t>
        </is>
      </c>
    </row>
    <row r="103" spans="1:65" ht="19.5">
      <c r="C103">
        <f>H102*D103</f>
        <v>4535.72850394537</v>
      </c>
      <c r="D103">
        <f>D102</f>
        <v>0.036735743942067273</v>
      </c>
      <c r="E103" t="s">
        <v>15</v>
      </c>
      <c r="F103" s="5">
        <v>43993</v>
      </c>
      <c r="G103" s="2"/>
      <c r="H103">
        <f>H102+C103</f>
        <v>128004.80840330091</v>
      </c>
      <c r="BE103" t="inlineStr">
        <is>
          <t>day's figure has been posted.</t>
        </is>
      </c>
    </row>
    <row r="104" spans="1:65" ht="19.5">
      <c r="C104">
        <f>H103*D104</f>
        <v>4702.3518648570434</v>
      </c>
      <c r="D104">
        <f>D103</f>
        <v>0.036735743942067273</v>
      </c>
      <c r="E104" t="s">
        <v>16</v>
      </c>
      <c r="F104" s="5">
        <v>43994</v>
      </c>
      <c r="G104" s="2"/>
      <c r="H104">
        <f>H103+C104</f>
        <v>132707.16026815795</v>
      </c>
    </row>
    <row r="105" spans="1:65" ht="19.5">
      <c r="C105">
        <f>H104*D105</f>
        <v>4875.0962588899338</v>
      </c>
      <c r="D105">
        <f>D104</f>
        <v>0.036735743942067273</v>
      </c>
      <c r="E105" t="s">
        <v>17</v>
      </c>
      <c r="F105" s="5">
        <v>43995</v>
      </c>
      <c r="G105" s="2"/>
      <c r="H105">
        <f>H104+C105</f>
        <v>137582.2565270479</v>
      </c>
      <c r="BE105" t="inlineStr">
        <is>
          <t>In other words, the very last number</t>
        </is>
      </c>
    </row>
    <row r="106" spans="1:65" ht="19.5">
      <c r="C106">
        <f>H105*D106</f>
        <v>5054.1865467494454</v>
      </c>
      <c r="D106">
        <f>D105</f>
        <v>0.036735743942067273</v>
      </c>
      <c r="E106" t="s">
        <v>11</v>
      </c>
      <c r="F106" s="5">
        <v>43996</v>
      </c>
      <c r="G106" s="2"/>
      <c r="H106">
        <f>H105+C106</f>
        <v>142636.44307379733</v>
      </c>
      <c r="BE106" t="inlineStr">
        <is>
          <t>in this sequence is perpetually taken</t>
        </is>
      </c>
    </row>
    <row r="107" spans="1:65" ht="19.5">
      <c r="C107">
        <f>H106*D107</f>
        <v>5239.8558495662737</v>
      </c>
      <c r="D107">
        <f>D106</f>
        <v>0.036735743942067273</v>
      </c>
      <c r="E107" t="s">
        <v>12</v>
      </c>
      <c r="F107" s="5">
        <v>43997</v>
      </c>
      <c r="G107" s="2"/>
      <c r="H107">
        <f>H106+C107</f>
        <v>147876.29892336362</v>
      </c>
      <c r="BE107" t="inlineStr">
        <is>
          <t>as other than final for that day's</t>
        </is>
      </c>
    </row>
    <row r="108" spans="1:65" ht="19.5">
      <c r="C108">
        <f>H107*D108</f>
        <v>5432.3458523492845</v>
      </c>
      <c r="D108">
        <f>D107</f>
        <v>0.036735743942067273</v>
      </c>
      <c r="E108" t="s">
        <v>13</v>
      </c>
      <c r="F108" s="5">
        <v>43998</v>
      </c>
      <c r="G108" s="2"/>
      <c r="H108">
        <f>H107+C108</f>
        <v>153308.64477571289</v>
      </c>
      <c r="BE108" t="inlineStr">
        <is>
          <t>reportage.</t>
        </is>
      </c>
    </row>
    <row r="109" spans="1:65" ht="19.5">
      <c r="C109">
        <f>H108*D109</f>
        <v>5631.9071185859384</v>
      </c>
      <c r="D109">
        <f>D108</f>
        <v>0.036735743942067273</v>
      </c>
      <c r="E109" t="s">
        <v>14</v>
      </c>
      <c r="F109" s="5">
        <v>43999</v>
      </c>
      <c r="G109" s="2"/>
      <c r="H109">
        <f>H108+C109</f>
        <v>158940.55189429884</v>
      </c>
    </row>
    <row r="110" spans="1:65" ht="19.5">
      <c r="C110">
        <f>H109*D110</f>
        <v>5838.7994163998173</v>
      </c>
      <c r="D110">
        <f>D109</f>
        <v>0.036735743942067273</v>
      </c>
      <c r="E110" t="s">
        <v>15</v>
      </c>
      <c r="F110" s="5">
        <v>44000</v>
      </c>
      <c r="G110" s="2"/>
      <c r="H110">
        <f>H109+C110</f>
        <v>164779.35131069866</v>
      </c>
    </row>
    <row r="111" spans="1:65" ht="19.5">
      <c r="C111">
        <f>H110*D111</f>
        <v>6053.2920566897737</v>
      </c>
      <c r="D111">
        <f>D110</f>
        <v>0.036735743942067273</v>
      </c>
      <c r="E111" t="s">
        <v>16</v>
      </c>
      <c r="F111" s="5">
        <v>44001</v>
      </c>
      <c r="G111" s="2"/>
      <c r="H111">
        <f>H110+C111</f>
        <v>170832.64336738843</v>
      </c>
    </row>
    <row r="112" spans="1:65" ht="19.5">
      <c r="C112">
        <f>H111*D112</f>
        <v>6275.6642436908787</v>
      </c>
      <c r="D112">
        <f>D111</f>
        <v>0.036735743942067273</v>
      </c>
      <c r="E112" t="s">
        <v>17</v>
      </c>
      <c r="F112" s="5">
        <v>44002</v>
      </c>
      <c r="G112" s="2"/>
      <c r="H112">
        <f>H111+C112</f>
        <v>177108.3076110793</v>
      </c>
    </row>
    <row r="113" spans="1:65" ht="19.5">
      <c r="C113">
        <f>H112*D113</f>
        <v>6506.2054384134935</v>
      </c>
      <c r="D113">
        <f>D112</f>
        <v>0.036735743942067273</v>
      </c>
      <c r="E113" t="s">
        <v>11</v>
      </c>
      <c r="F113" s="5">
        <v>44003</v>
      </c>
      <c r="G113" s="2"/>
      <c r="H113">
        <f>H112+C113</f>
        <v>183614.51304949279</v>
      </c>
    </row>
    <row r="114" spans="1:65" ht="19.5">
      <c r="C114">
        <f>H113*D114</f>
        <v>6745.2157354335368</v>
      </c>
      <c r="D114">
        <f>D113</f>
        <v>0.036735743942067273</v>
      </c>
      <c r="E114" t="s">
        <v>12</v>
      </c>
      <c r="F114" s="5">
        <v>44004</v>
      </c>
      <c r="G114" s="2"/>
      <c r="H114">
        <f>H113+C114</f>
        <v>190359.72878492632</v>
      </c>
    </row>
    <row r="115" spans="1:65" ht="19.5">
      <c r="C115">
        <f>H114*D115</f>
        <v>6993.006253524426</v>
      </c>
      <c r="D115">
        <f>D114</f>
        <v>0.036735743942067273</v>
      </c>
      <c r="E115" t="s">
        <v>13</v>
      </c>
      <c r="F115" s="5">
        <v>44005</v>
      </c>
      <c r="G115" s="2"/>
      <c r="H115">
        <f>H114+C115</f>
        <v>197352.73503845074</v>
      </c>
    </row>
    <row r="116" spans="1:65" ht="19.5">
      <c r="C116">
        <f>H115*D116</f>
        <v>7249.8995406391741</v>
      </c>
      <c r="D116">
        <f>D115</f>
        <v>0.036735743942067273</v>
      </c>
      <c r="E116" t="s">
        <v>14</v>
      </c>
      <c r="F116" s="5">
        <v>44006</v>
      </c>
      <c r="G116" s="2"/>
      <c r="H116">
        <f>H115+C116</f>
        <v>204602.63457908991</v>
      </c>
    </row>
    <row r="117" spans="1:65" ht="19.5">
      <c r="C117">
        <f>H116*D117</f>
        <v>7516.2299937698062</v>
      </c>
      <c r="D117">
        <f>D116</f>
        <v>0.036735743942067273</v>
      </c>
      <c r="E117" t="s">
        <v>15</v>
      </c>
      <c r="F117" s="5">
        <v>44007</v>
      </c>
      <c r="G117" s="2"/>
      <c r="H117">
        <f>H116+C117</f>
        <v>212118.86457285972</v>
      </c>
    </row>
    <row r="118" spans="1:65" ht="19.5">
      <c r="C118">
        <f>H117*D118</f>
        <v>7792.3442942306192</v>
      </c>
      <c r="D118">
        <f>D117</f>
        <v>0.036735743942067273</v>
      </c>
      <c r="E118" t="s">
        <v>16</v>
      </c>
      <c r="F118" s="5">
        <v>44008</v>
      </c>
      <c r="G118" s="2"/>
      <c r="H118">
        <f>H117+C118</f>
        <v>219911.20886709035</v>
      </c>
    </row>
    <row r="119" spans="1:65" ht="19.5">
      <c r="C119">
        <f>H118*D119</f>
        <v>8078.6018589319046</v>
      </c>
      <c r="D119">
        <f>D118</f>
        <v>0.036735743942067273</v>
      </c>
      <c r="E119" t="s">
        <v>17</v>
      </c>
      <c r="F119" s="5">
        <v>44009</v>
      </c>
      <c r="G119" s="2"/>
      <c r="H119">
        <f>H118+C119</f>
        <v>227989.81072602226</v>
      </c>
    </row>
    <row r="120" spans="1:65" ht="19.5">
      <c r="C120">
        <f>H119*D120</f>
        <v>8375.3753082315361</v>
      </c>
      <c r="D120">
        <f>D119</f>
        <v>0.036735743942067273</v>
      </c>
      <c r="E120" t="s">
        <v>11</v>
      </c>
      <c r="F120" s="5">
        <v>44010</v>
      </c>
      <c r="G120" s="2"/>
      <c r="H120">
        <f>H119+C120</f>
        <v>236365.1860342538</v>
      </c>
    </row>
    <row r="121" spans="1:65" ht="19.5">
      <c r="C121">
        <f>H120*D121</f>
        <v>8683.050950973442</v>
      </c>
      <c r="D121">
        <f>D120</f>
        <v>0.036735743942067273</v>
      </c>
      <c r="E121" t="s">
        <v>12</v>
      </c>
      <c r="F121" s="5">
        <v>44011</v>
      </c>
      <c r="G121" s="2"/>
      <c r="H121">
        <f>H120+C121</f>
        <v>245048.23698522724</v>
      </c>
    </row>
    <row r="122" spans="1:65" ht="19.5">
      <c r="C122">
        <f>H121*D122</f>
        <v>9002.0292873443268</v>
      </c>
      <c r="D122">
        <f>D121</f>
        <v>0.036735743942067273</v>
      </c>
      <c r="E122" t="s">
        <v>13</v>
      </c>
      <c r="F122" s="5">
        <v>44012</v>
      </c>
      <c r="G122" s="2"/>
      <c r="H122">
        <f>H121+C122</f>
        <v>254050.26627257158</v>
      </c>
    </row>
    <row r="123" spans="1:65" ht="19.5">
      <c r="C123">
        <f>H122*D123</f>
        <v>9332.725530203199</v>
      </c>
      <c r="D123">
        <f>D122</f>
        <v>0.036735743942067273</v>
      </c>
      <c r="E123" t="s">
        <v>14</v>
      </c>
      <c r="F123" s="5">
        <v>44013</v>
      </c>
      <c r="G123" s="2"/>
      <c r="H123">
        <f>H122+C123</f>
        <v>263382.99180277478</v>
      </c>
    </row>
    <row r="124" spans="1:65" ht="19.5">
      <c r="C124">
        <f>H123*D124</f>
        <v>9675.5701455623384</v>
      </c>
      <c r="D124">
        <f>D123</f>
        <v>0.036735743942067273</v>
      </c>
      <c r="E124" t="s">
        <v>15</v>
      </c>
      <c r="F124" s="5">
        <v>44014</v>
      </c>
      <c r="G124" s="2"/>
      <c r="H124">
        <f>H123+C124</f>
        <v>273058.56194833713</v>
      </c>
    </row>
    <row r="125" spans="1:65" ht="19.5">
      <c r="C125">
        <f>H124*D125</f>
        <v>10031.009412923228</v>
      </c>
      <c r="D125">
        <f>D124</f>
        <v>0.036735743942067273</v>
      </c>
      <c r="E125" t="s">
        <v>16</v>
      </c>
      <c r="F125" s="5">
        <v>44015</v>
      </c>
      <c r="G125" s="2"/>
      <c r="H125">
        <f>H124+C125</f>
        <v>283089.57136126037</v>
      </c>
    </row>
    <row r="126" spans="1:65" ht="19.5">
      <c r="C126">
        <f>H125*D126</f>
        <v>10399.506006196842</v>
      </c>
      <c r="D126">
        <f>D125</f>
        <v>0.036735743942067273</v>
      </c>
      <c r="E126" t="s">
        <v>17</v>
      </c>
      <c r="F126" s="5">
        <v>44016</v>
      </c>
      <c r="G126" s="2"/>
      <c r="H126">
        <f>H125+C126</f>
        <v>293489.07736745721</v>
      </c>
    </row>
    <row r="127" spans="1:65" ht="19.5">
      <c r="C127">
        <f>H126*D127</f>
        <v>10781.539595964479</v>
      </c>
      <c r="D127">
        <f>D126</f>
        <v>0.036735743942067273</v>
      </c>
      <c r="E127" t="s">
        <v>11</v>
      </c>
      <c r="F127" s="5">
        <v>44017</v>
      </c>
      <c r="G127" s="2"/>
      <c r="H127">
        <f>H126+C127</f>
        <v>304270.61696342169</v>
      </c>
    </row>
    <row r="128" spans="1:65" ht="19.5">
      <c r="C128">
        <f>H127*D128</f>
        <v>11177.60747386309</v>
      </c>
      <c r="D128">
        <f>D127</f>
        <v>0.036735743942067273</v>
      </c>
      <c r="E128" t="s">
        <v>12</v>
      </c>
      <c r="F128" s="5">
        <v>44018</v>
      </c>
      <c r="G128" s="2"/>
      <c r="H128">
        <f>H127+C128</f>
        <v>315448.22443728481</v>
      </c>
    </row>
    <row r="129" spans="1:65" ht="19.5">
      <c r="C129">
        <f>H128*D129</f>
        <v>11588.225199907863</v>
      </c>
      <c r="D129">
        <f>D128</f>
        <v>0.036735743942067273</v>
      </c>
      <c r="E129" t="s">
        <v>13</v>
      </c>
      <c r="F129" s="5">
        <v>44019</v>
      </c>
      <c r="G129" s="2"/>
      <c r="H129">
        <f>H128+C129</f>
        <v>327036.44963719265</v>
      </c>
    </row>
    <row r="130" spans="1:65" ht="19.5">
      <c r="C130">
        <f>H129*D130</f>
        <v>12013.927273594689</v>
      </c>
      <c r="D130">
        <f>D129</f>
        <v>0.036735743942067273</v>
      </c>
      <c r="E130" t="s">
        <v>14</v>
      </c>
      <c r="F130" s="5">
        <v>44020</v>
      </c>
      <c r="G130" s="2"/>
      <c r="H130">
        <f>H129+C130</f>
        <v>339050.37691078737</v>
      </c>
    </row>
    <row r="131" spans="1:65" ht="19.5">
      <c r="C131">
        <f>H130*D131</f>
        <v>12455.267829656083</v>
      </c>
      <c r="D131">
        <f>D130</f>
        <v>0.036735743942067273</v>
      </c>
      <c r="E131" t="s">
        <v>15</v>
      </c>
      <c r="F131" s="5">
        <v>44021</v>
      </c>
      <c r="G131" s="2"/>
      <c r="H131">
        <f>H130+C131</f>
        <v>351505.64474044344</v>
      </c>
    </row>
    <row r="132" spans="1:65" ht="19.5">
      <c r="C132">
        <f>H131*D132</f>
        <v>12912.821359376196</v>
      </c>
      <c r="D132">
        <f>D131</f>
        <v>0.036735743942067273</v>
      </c>
      <c r="E132" t="s">
        <v>16</v>
      </c>
      <c r="F132" s="5">
        <v>44022</v>
      </c>
      <c r="H132">
        <f>H131+C132</f>
        <v>364418.46609981963</v>
      </c>
    </row>
    <row r="133" spans="1:65" ht="19.5">
      <c r="C133">
        <f>H132*D133</f>
        <v>13387.183458403897</v>
      </c>
      <c r="D133">
        <f>D132</f>
        <v>0.036735743942067273</v>
      </c>
      <c r="E133" t="s">
        <v>17</v>
      </c>
      <c r="F133" s="5">
        <v>44023</v>
      </c>
      <c r="H133">
        <f>H132+C133</f>
        <v>377805.64955822355</v>
      </c>
    </row>
    <row r="134" spans="1:65" ht="19.5">
      <c r="C134">
        <f>H133*D134</f>
        <v>13878.971602037302</v>
      </c>
      <c r="D134">
        <f>D133</f>
        <v>0.036735743942067273</v>
      </c>
      <c r="E134" t="s">
        <v>11</v>
      </c>
      <c r="F134" s="5">
        <v>44024</v>
      </c>
      <c r="H134">
        <f>H133+C134</f>
        <v>391684.62116026087</v>
      </c>
    </row>
    <row r="135" spans="1:65" ht="19.5">
      <c r="C135">
        <f>H134*D135</f>
        <v>14388.825948988968</v>
      </c>
      <c r="D135">
        <f>D134</f>
        <v>0.036735743942067273</v>
      </c>
      <c r="E135" t="s">
        <v>12</v>
      </c>
      <c r="F135" s="5">
        <v>44025</v>
      </c>
      <c r="H135">
        <f>H134+C135</f>
        <v>406073.44710924983</v>
      </c>
    </row>
    <row r="136" spans="1:65" ht="19.5">
      <c r="C136">
        <f>H135*D136</f>
        <v>14917.410174678</v>
      </c>
      <c r="D136">
        <f>D135</f>
        <v>0.036735743942067273</v>
      </c>
      <c r="E136" t="s">
        <v>13</v>
      </c>
      <c r="F136" s="5">
        <v>44026</v>
      </c>
      <c r="H136">
        <f>H135+C136</f>
        <v>420990.85728392785</v>
      </c>
    </row>
    <row r="137" spans="1:65" ht="19.5">
      <c r="C137">
        <f>H136*D137</f>
        <v>15465.41233513376</v>
      </c>
      <c r="D137">
        <f>D136</f>
        <v>0.036735743942067273</v>
      </c>
      <c r="E137" t="s">
        <v>14</v>
      </c>
      <c r="F137" s="5">
        <v>44027</v>
      </c>
      <c r="H137">
        <f>H136+C137</f>
        <v>436456.26961906161</v>
      </c>
    </row>
    <row r="138" spans="1:65" ht="19.5">
      <c r="C138">
        <f>H137*D138</f>
        <v>16033.545762635722</v>
      </c>
      <c r="D138">
        <f>D137</f>
        <v>0.036735743942067273</v>
      </c>
      <c r="E138" t="s">
        <v>15</v>
      </c>
      <c r="F138" s="5">
        <v>44028</v>
      </c>
      <c r="H138">
        <f>H137+C138</f>
        <v>452489.81538169732</v>
      </c>
    </row>
    <row r="139" spans="1:65" ht="19.5">
      <c r="C139">
        <f>H138*D139</f>
        <v>16622.549994255325</v>
      </c>
      <c r="D139">
        <f>D138</f>
        <v>0.036735743942067273</v>
      </c>
      <c r="E139" t="s">
        <v>16</v>
      </c>
      <c r="F139" s="5">
        <v>44029</v>
      </c>
      <c r="H139">
        <f>H138+C139</f>
        <v>469112.36537595262</v>
      </c>
    </row>
    <row r="140" spans="1:65" ht="19.5">
      <c r="C140">
        <f>H139*D140</f>
        <v>17233.191734508502</v>
      </c>
      <c r="D140">
        <f>D139</f>
        <v>0.036735743942067273</v>
      </c>
      <c r="E140" t="s">
        <v>17</v>
      </c>
      <c r="F140" s="5">
        <v>44030</v>
      </c>
      <c r="H140">
        <f>H139+C140</f>
        <v>486345.55711046112</v>
      </c>
    </row>
    <row r="141" spans="1:65" ht="19.5">
      <c r="C141">
        <f>H140*D141</f>
        <v>17866.265853371955</v>
      </c>
      <c r="D141">
        <f>D140</f>
        <v>0.036735743942067273</v>
      </c>
      <c r="E141" t="s">
        <v>11</v>
      </c>
      <c r="F141" s="5">
        <v>44031</v>
      </c>
      <c r="H141">
        <f>H140+C141</f>
        <v>504211.82296383305</v>
      </c>
    </row>
    <row r="142" spans="1:65" ht="19.5">
      <c r="C142">
        <f>H141*D142</f>
        <v>18522.596420962327</v>
      </c>
      <c r="D142">
        <f>D141</f>
        <v>0.036735743942067273</v>
      </c>
      <c r="E142" t="s">
        <v>12</v>
      </c>
      <c r="F142" s="5">
        <v>44032</v>
      </c>
      <c r="H142">
        <f>H141+C142</f>
        <v>522734.41938479536</v>
      </c>
    </row>
    <row r="143" spans="1:65" ht="19.5">
      <c r="C143">
        <f>H142*D143</f>
        <v>19203.037780225048</v>
      </c>
      <c r="D143">
        <f>D142</f>
        <v>0.036735743942067273</v>
      </c>
      <c r="E143" t="s">
        <v>13</v>
      </c>
      <c r="F143" s="5">
        <v>44033</v>
      </c>
      <c r="H143">
        <f>H142+C143</f>
        <v>541937.4571650204</v>
      </c>
    </row>
    <row r="144" spans="1:65" ht="19.5">
      <c r="C144">
        <f>H143*D144</f>
        <v>19908.475659029242</v>
      </c>
      <c r="D144">
        <f>D143</f>
        <v>0.036735743942067273</v>
      </c>
      <c r="E144" t="s">
        <v>14</v>
      </c>
      <c r="F144" s="5">
        <v>44034</v>
      </c>
      <c r="H144">
        <f>H143+C144</f>
        <v>561845.93282404961</v>
      </c>
    </row>
    <row r="145" spans="1:65" ht="19.5">
      <c r="C145">
        <f>H144*D145</f>
        <v>20639.828323116217</v>
      </c>
      <c r="D145">
        <f>D144</f>
        <v>0.036735743942067273</v>
      </c>
      <c r="E145" t="s">
        <v>15</v>
      </c>
      <c r="F145" s="5">
        <v>44035</v>
      </c>
      <c r="H145">
        <f>H144+C145</f>
        <v>582485.76114716579</v>
      </c>
    </row>
    <row r="146" spans="1:65" ht="19.5">
      <c r="C146">
        <f>H145*D146</f>
        <v>21398.047771402438</v>
      </c>
      <c r="D146">
        <f>D145</f>
        <v>0.036735743942067273</v>
      </c>
      <c r="E146" t="s">
        <v>16</v>
      </c>
      <c r="F146" s="5">
        <v>44036</v>
      </c>
      <c r="H146">
        <f>H145+C146</f>
        <v>603883.80891856819</v>
      </c>
    </row>
    <row r="147" spans="1:65" ht="19.5">
      <c r="C147">
        <f>H146*D147</f>
        <v>22184.120975192804</v>
      </c>
      <c r="D147">
        <f>D146</f>
        <v>0.036735743942067273</v>
      </c>
      <c r="E147" t="s">
        <v>17</v>
      </c>
      <c r="F147" s="5">
        <v>44037</v>
      </c>
      <c r="H147">
        <f>H146+C147</f>
        <v>626067.92989376094</v>
      </c>
    </row>
    <row r="148" spans="1:65" ht="19.5">
      <c r="C148">
        <f>H147*D148</f>
        <v>22999.071162917327</v>
      </c>
      <c r="D148">
        <f>D147</f>
        <v>0.036735743942067273</v>
      </c>
      <c r="E148" t="s">
        <v>11</v>
      </c>
      <c r="F148" s="5">
        <v>44038</v>
      </c>
      <c r="H148">
        <f>H147+C148</f>
        <v>649067.00105667824</v>
      </c>
    </row>
    <row r="149" spans="1:65" ht="19.5">
      <c r="C149">
        <f>H148*D149</f>
        <v>23843.959152063639</v>
      </c>
      <c r="D149">
        <f>D148</f>
        <v>0.036735743942067273</v>
      </c>
      <c r="E149" t="s">
        <v>12</v>
      </c>
      <c r="F149" s="5">
        <v>44039</v>
      </c>
      <c r="H149">
        <f>H148+C149</f>
        <v>672910.96020874183</v>
      </c>
    </row>
    <row r="150" spans="1:65" ht="19.5">
      <c r="C150">
        <f>H149*D150</f>
        <v>24719.884730038961</v>
      </c>
      <c r="D150">
        <f>D149</f>
        <v>0.036735743942067273</v>
      </c>
      <c r="E150" t="s">
        <v>13</v>
      </c>
      <c r="F150" s="5">
        <v>44040</v>
      </c>
      <c r="H150">
        <f>H149+C150</f>
        <v>697630.84493878076</v>
      </c>
    </row>
    <row r="151" spans="1:65" ht="19.5">
      <c r="C151">
        <f>H150*D151</f>
        <v>25627.988085759087</v>
      </c>
      <c r="D151">
        <f>D150</f>
        <v>0.036735743942067273</v>
      </c>
      <c r="E151" t="s">
        <v>14</v>
      </c>
      <c r="F151" s="5">
        <v>44041</v>
      </c>
      <c r="H151">
        <f>H150+C151</f>
        <v>723258.83302453987</v>
      </c>
    </row>
    <row r="152" spans="1:65" ht="19.5">
      <c r="C152">
        <f>H151*D152</f>
        <v>26569.451293827886</v>
      </c>
      <c r="D152">
        <f>D151</f>
        <v>0.036735743942067273</v>
      </c>
      <c r="E152" t="s">
        <v>15</v>
      </c>
      <c r="F152" s="5">
        <v>44042</v>
      </c>
      <c r="H152">
        <f>H151+C152</f>
        <v>749828.28431836772</v>
      </c>
    </row>
    <row r="153" spans="1:65" ht="19.5">
      <c r="C153">
        <f>H152*D153</f>
        <v>27545.499853239173</v>
      </c>
      <c r="D153">
        <f>D152</f>
        <v>0.036735743942067273</v>
      </c>
      <c r="E153" t="s">
        <v>16</v>
      </c>
      <c r="F153" s="5">
        <v>44043</v>
      </c>
      <c r="H153">
        <f>H152+C153</f>
        <v>777373.78417160688</v>
      </c>
    </row>
    <row r="154" spans="1:65" ht="19.5">
      <c r="C154">
        <f>H153*D154</f>
        <v>28557.40428260402</v>
      </c>
      <c r="D154">
        <f>D153</f>
        <v>0.036735743942067273</v>
      </c>
      <c r="E154" t="s">
        <v>17</v>
      </c>
      <c r="F154" s="5">
        <v>44044</v>
      </c>
      <c r="H154">
        <f>H153+C154</f>
        <v>805931.18845421087</v>
      </c>
    </row>
    <row r="155" spans="1:65" ht="19.5">
      <c r="C155">
        <f>H154*D155</f>
        <v>29606.481773979856</v>
      </c>
      <c r="D155">
        <f>D154</f>
        <v>0.036735743942067273</v>
      </c>
      <c r="E155" t="s">
        <v>11</v>
      </c>
      <c r="F155" s="5">
        <v>44045</v>
      </c>
      <c r="H155">
        <f>H154+C155</f>
        <v>835537.67022819072</v>
      </c>
    </row>
    <row r="156" spans="1:65" ht="19.5">
      <c r="C156">
        <f>H155*D156</f>
        <v>30694.097907454259</v>
      </c>
      <c r="D156">
        <f>D155</f>
        <v>0.036735743942067273</v>
      </c>
      <c r="E156" t="s">
        <v>12</v>
      </c>
      <c r="F156" s="5">
        <v>44046</v>
      </c>
      <c r="H156">
        <f>H155+C156</f>
        <v>866231.76813564496</v>
      </c>
    </row>
    <row r="157" spans="1:65" ht="19.5">
      <c r="C157">
        <f>H156*D157</f>
        <v>31821.668428715242</v>
      </c>
      <c r="D157">
        <f>D156</f>
        <v>0.036735743942067273</v>
      </c>
      <c r="E157" t="s">
        <v>13</v>
      </c>
      <c r="F157" s="5">
        <v>44047</v>
      </c>
      <c r="H157">
        <f>H156+C157</f>
        <v>898053.43656436016</v>
      </c>
    </row>
    <row r="158" spans="1:65" ht="19.5">
      <c r="C158">
        <f>H157*D158</f>
        <v>32990.661091921887</v>
      </c>
      <c r="D158">
        <f>D157</f>
        <v>0.036735743942067273</v>
      </c>
      <c r="E158" t="s">
        <v>14</v>
      </c>
      <c r="F158" s="5">
        <v>44048</v>
      </c>
      <c r="H158">
        <f>H157+C158</f>
        <v>931044.09765628201</v>
      </c>
    </row>
    <row r="159" spans="1:65" ht="19.5">
      <c r="C159">
        <f>H158*D159</f>
        <v>34202.597570274251</v>
      </c>
      <c r="D159">
        <f>D158</f>
        <v>0.036735743942067273</v>
      </c>
      <c r="E159" t="s">
        <v>15</v>
      </c>
      <c r="F159" s="5">
        <v>44049</v>
      </c>
      <c r="H159">
        <f>H158+C159</f>
        <v>965246.69522655627</v>
      </c>
    </row>
    <row r="160" spans="1:65" ht="19.5">
      <c r="C160">
        <f>H159*D160</f>
        <v>35459.05543676942</v>
      </c>
      <c r="D160">
        <f>D159</f>
        <v>0.036735743942067273</v>
      </c>
      <c r="E160" t="s">
        <v>16</v>
      </c>
      <c r="F160" s="5">
        <v>44050</v>
      </c>
      <c r="H160">
        <f>H159+C160</f>
        <v>1000705.7506633257</v>
      </c>
    </row>
    <row r="161" spans="1:65" ht="19.5">
      <c r="C161">
        <f>H160*D161</f>
        <v>36761.670217722145</v>
      </c>
      <c r="D161">
        <f>D160</f>
        <v>0.036735743942067273</v>
      </c>
      <c r="E161" t="s">
        <v>17</v>
      </c>
      <c r="F161" s="5">
        <v>44051</v>
      </c>
      <c r="H161">
        <f>H160+C161</f>
        <v>1037467.4208810478</v>
      </c>
    </row>
    <row r="162" spans="1:65" ht="19.5">
      <c r="C162">
        <f>H161*D162</f>
        <v>38112.137521723111</v>
      </c>
      <c r="D162">
        <f>D161</f>
        <v>0.036735743942067273</v>
      </c>
      <c r="E162" t="s">
        <v>11</v>
      </c>
      <c r="F162" s="5">
        <v>44052</v>
      </c>
      <c r="H162">
        <f>H161+C162</f>
        <v>1075579.5584027709</v>
      </c>
    </row>
    <row r="163" spans="1:65" ht="19.5">
      <c r="C163">
        <f>H162*D163</f>
        <v>39512.215246805987</v>
      </c>
      <c r="D163">
        <f>D162</f>
        <v>0.036735743942067273</v>
      </c>
      <c r="E163" t="s">
        <v>12</v>
      </c>
      <c r="F163" s="5">
        <v>44053</v>
      </c>
      <c r="H163">
        <f>H162+C163</f>
        <v>1115091.7736495768</v>
      </c>
    </row>
    <row r="164" spans="1:65" ht="19.5">
      <c r="C164">
        <f>H163*D164</f>
        <v>40963.725868696492</v>
      </c>
      <c r="D164">
        <f>D163</f>
        <v>0.036735743942067273</v>
      </c>
      <c r="E164" t="s">
        <v>13</v>
      </c>
      <c r="F164" s="5">
        <v>44054</v>
      </c>
      <c r="H164">
        <f>H163+C164</f>
        <v>1156055.4995182734</v>
      </c>
    </row>
    <row r="165" spans="1:65" ht="19.5">
      <c r="C165">
        <f>H164*D165</f>
        <v>42468.55881312197</v>
      </c>
      <c r="D165">
        <f>D164</f>
        <v>0.036735743942067273</v>
      </c>
      <c r="E165" t="s">
        <v>14</v>
      </c>
      <c r="F165" s="5">
        <v>44055</v>
      </c>
      <c r="H165">
        <f>H164+C165</f>
        <v>1198524.0583313953</v>
      </c>
    </row>
    <row r="166" spans="1:65" ht="19.5">
      <c r="C166">
        <f>H165*D166</f>
        <v>44028.672915269439</v>
      </c>
      <c r="D166">
        <f>D165</f>
        <v>0.036735743942067273</v>
      </c>
      <c r="E166" t="s">
        <v>15</v>
      </c>
      <c r="F166" s="5">
        <v>44056</v>
      </c>
      <c r="H166">
        <f>H165+C166</f>
        <v>1242552.7312466647</v>
      </c>
    </row>
    <row r="167" spans="1:65" ht="19.5">
      <c r="C167">
        <f>H166*D167</f>
        <v>45646.098969593804</v>
      </c>
      <c r="D167">
        <f>D166</f>
        <v>0.036735743942067273</v>
      </c>
      <c r="E167" t="s">
        <v>16</v>
      </c>
      <c r="F167" s="5">
        <v>44057</v>
      </c>
      <c r="H167">
        <f>H166+C167</f>
        <v>1288198.8302162585</v>
      </c>
    </row>
    <row r="168" spans="1:65" ht="19.5">
      <c r="C168">
        <f>H167*D168</f>
        <v>47322.942373295067</v>
      </c>
      <c r="D168">
        <f>D167</f>
        <v>0.036735743942067273</v>
      </c>
      <c r="E168" t="s">
        <v>17</v>
      </c>
      <c r="F168" s="5">
        <v>44058</v>
      </c>
      <c r="H168">
        <f>H167+C168</f>
        <v>1335521.7725895536</v>
      </c>
    </row>
    <row r="169" spans="1:65" ht="19.5">
      <c r="C169">
        <f>H168*D169</f>
        <v>49061.385866905643</v>
      </c>
      <c r="D169">
        <f>D168</f>
        <v>0.036735743942067273</v>
      </c>
      <c r="E169" t="s">
        <v>11</v>
      </c>
      <c r="F169" s="5">
        <v>44059</v>
      </c>
      <c r="H169">
        <f>H168+C169</f>
        <v>1384583.1584564592</v>
      </c>
    </row>
    <row r="170" spans="1:65" ht="19.5">
      <c r="C170">
        <f>H169*D170</f>
        <v>50863.692375555242</v>
      </c>
      <c r="D170">
        <f>D169</f>
        <v>0.036735743942067273</v>
      </c>
      <c r="E170" t="s">
        <v>12</v>
      </c>
      <c r="F170" s="5">
        <v>44060</v>
      </c>
      <c r="H170">
        <f>H169+C170</f>
        <v>1435446.8508320143</v>
      </c>
    </row>
    <row r="171" spans="1:65" ht="19.5">
      <c r="C171">
        <f>H170*D171</f>
        <v>52732.207954611717</v>
      </c>
      <c r="D171">
        <f>D170</f>
        <v>0.036735743942067273</v>
      </c>
      <c r="E171" t="s">
        <v>13</v>
      </c>
      <c r="F171" s="5">
        <v>44061</v>
      </c>
      <c r="H171">
        <f>H170+C171</f>
        <v>1488179.058786626</v>
      </c>
    </row>
    <row r="172" spans="1:65" ht="19.5">
      <c r="C172">
        <f>H171*D172</f>
        <v>54669.364843532174</v>
      </c>
      <c r="D172">
        <f>D171</f>
        <v>0.036735743942067273</v>
      </c>
      <c r="E172" t="s">
        <v>14</v>
      </c>
      <c r="F172" s="5">
        <v>44062</v>
      </c>
      <c r="H172">
        <f>H171+C172</f>
        <v>1542848.4236301582</v>
      </c>
    </row>
    <row r="173" spans="1:65" ht="19.5">
      <c r="C173">
        <f>H172*D173</f>
        <v>56677.684631899625</v>
      </c>
      <c r="D173">
        <f>D172</f>
        <v>0.036735743942067273</v>
      </c>
      <c r="E173" t="s">
        <v>15</v>
      </c>
      <c r="F173" s="5">
        <v>44063</v>
      </c>
      <c r="H173">
        <f>H172+C173</f>
        <v>1599526.1082620579</v>
      </c>
    </row>
    <row r="174" spans="1:65" ht="19.5">
      <c r="C174">
        <f>H173*D174</f>
        <v>58759.781541766337</v>
      </c>
      <c r="D174">
        <f>D173</f>
        <v>0.036735743942067273</v>
      </c>
      <c r="E174" t="s">
        <v>16</v>
      </c>
      <c r="F174" s="5">
        <v>44064</v>
      </c>
      <c r="H174">
        <f>H173+C174</f>
        <v>1658285.8898038242</v>
      </c>
    </row>
    <row r="175" spans="1:65" ht="19.5">
      <c r="C175">
        <f>H174*D175</f>
        <v>60918.365830576477</v>
      </c>
      <c r="D175">
        <f>D174</f>
        <v>0.036735743942067273</v>
      </c>
      <c r="E175" t="s">
        <v>17</v>
      </c>
      <c r="F175" s="5">
        <v>44065</v>
      </c>
      <c r="H175">
        <f>H174+C175</f>
        <v>1719204.2556344008</v>
      </c>
    </row>
    <row r="176" spans="1:65" ht="19.5">
      <c r="C176">
        <f>H175*D176</f>
        <v>63156.247319097711</v>
      </c>
      <c r="D176">
        <f>D175</f>
        <v>0.036735743942067273</v>
      </c>
      <c r="E176" t="s">
        <v>11</v>
      </c>
      <c r="F176" s="5">
        <v>44066</v>
      </c>
      <c r="H176">
        <f>H175+C176</f>
        <v>1782360.5029534984</v>
      </c>
    </row>
    <row r="177" spans="1:65" ht="19.5">
      <c r="C177">
        <f>H176*D177</f>
        <v>65476.339048953952</v>
      </c>
      <c r="D177">
        <f>D176</f>
        <v>0.036735743942067273</v>
      </c>
      <c r="E177" t="s">
        <v>12</v>
      </c>
      <c r="F177" s="5">
        <v>44067</v>
      </c>
      <c r="H177">
        <f>H176+C177</f>
        <v>1847836.8420024524</v>
      </c>
    </row>
    <row r="178" spans="1:65" ht="19.5">
      <c r="C178">
        <f>H177*D178</f>
        <v>67881.661074520307</v>
      </c>
      <c r="D178">
        <f>D177</f>
        <v>0.036735743942067273</v>
      </c>
      <c r="E178" t="s">
        <v>13</v>
      </c>
      <c r="F178" s="5">
        <v>44068</v>
      </c>
      <c r="H178">
        <f>H177+C178</f>
        <v>1915718.5030769727</v>
      </c>
    </row>
    <row r="179" spans="1:65" ht="19.5">
      <c r="C179">
        <f>H178*D179</f>
        <v>70375.34439411608</v>
      </c>
      <c r="D179">
        <f>D178</f>
        <v>0.036735743942067273</v>
      </c>
      <c r="E179" t="s">
        <v>14</v>
      </c>
      <c r="F179" s="5">
        <v>44069</v>
      </c>
      <c r="H179">
        <f>H178+C179</f>
        <v>1986093.8474710886</v>
      </c>
    </row>
    <row r="180" spans="1:65" ht="19.5">
      <c r="C180">
        <f>H179*D180</f>
        <v>72960.635025613126</v>
      </c>
      <c r="D180">
        <f>D179</f>
        <v>0.036735743942067273</v>
      </c>
      <c r="E180" t="s">
        <v>15</v>
      </c>
      <c r="F180" s="5">
        <v>44070</v>
      </c>
      <c r="H180">
        <f>H179+C180</f>
        <v>2059054.4824967016</v>
      </c>
    </row>
    <row r="181" spans="1:65" ht="19.5">
      <c r="C181">
        <f>H180*D181</f>
        <v>75640.898231764673</v>
      </c>
      <c r="D181">
        <f>D180</f>
        <v>0.036735743942067273</v>
      </c>
      <c r="E181" t="s">
        <v>16</v>
      </c>
      <c r="F181" s="5">
        <v>44071</v>
      </c>
      <c r="H181">
        <f>H180+C181</f>
        <v>2134695.3807284664</v>
      </c>
    </row>
    <row r="182" spans="1:65" ht="19.5">
      <c r="C182">
        <f>H181*D182</f>
        <v>78419.622900754752</v>
      </c>
      <c r="D182">
        <f>D181</f>
        <v>0.036735743942067273</v>
      </c>
      <c r="E182" t="s">
        <v>17</v>
      </c>
      <c r="F182" s="5">
        <v>44072</v>
      </c>
      <c r="H182">
        <f>H181+C182</f>
        <v>2213115.0036292211</v>
      </c>
    </row>
    <row r="183" spans="1:65" ht="19.5">
      <c r="C183">
        <f>H182*D183</f>
        <v>81300.426087670348</v>
      </c>
      <c r="D183">
        <f>D182</f>
        <v>0.036735743942067273</v>
      </c>
      <c r="E183" t="s">
        <v>11</v>
      </c>
      <c r="F183" s="5">
        <v>44073</v>
      </c>
      <c r="H183">
        <f>H182+C183</f>
        <v>2294415.4297168916</v>
      </c>
    </row>
    <row r="184" spans="1:65" ht="19.5">
      <c r="C184">
        <f>H183*D184</f>
        <v>84287.057722807978</v>
      </c>
      <c r="D184">
        <f>D183</f>
        <v>0.036735743942067273</v>
      </c>
      <c r="E184" t="s">
        <v>12</v>
      </c>
      <c r="F184" s="5">
        <v>44074</v>
      </c>
      <c r="H184">
        <f>H183+C184</f>
        <v>2378702.4874396995</v>
      </c>
    </row>
    <row r="185" spans="1:65" ht="19.5">
      <c r="C185">
        <f>H184*D185</f>
        <v>87383.40549294329</v>
      </c>
      <c r="D185">
        <f>D184</f>
        <v>0.036735743942067273</v>
      </c>
      <c r="E185" t="s">
        <v>13</v>
      </c>
      <c r="F185" s="5">
        <v>44075</v>
      </c>
      <c r="H185">
        <f>H184+C185</f>
        <v>2466085.8929326427</v>
      </c>
    </row>
    <row r="186" spans="1:65" ht="19.5">
      <c r="C186">
        <f>H185*D186</f>
        <v>90593.499901917894</v>
      </c>
      <c r="D186">
        <f>D185</f>
        <v>0.036735743942067273</v>
      </c>
      <c r="E186" t="s">
        <v>14</v>
      </c>
      <c r="F186" s="5">
        <v>44076</v>
      </c>
      <c r="H186">
        <f>H185+C186</f>
        <v>2556679.3928345605</v>
      </c>
    </row>
    <row r="187" spans="1:65" ht="19.5">
      <c r="C187">
        <f>H186*D187</f>
        <v>93921.519517130437</v>
      </c>
      <c r="D187">
        <f>D186</f>
        <v>0.036735743942067273</v>
      </c>
      <c r="E187" t="s">
        <v>15</v>
      </c>
      <c r="F187" s="5">
        <v>44077</v>
      </c>
      <c r="H187">
        <f>H186+C187</f>
        <v>2650600.9123516907</v>
      </c>
    </row>
    <row r="188" spans="1:65" ht="19.5">
      <c r="C188">
        <f>H187*D188</f>
        <v>97371.796408761613</v>
      </c>
      <c r="D188">
        <f>D187</f>
        <v>0.036735743942067273</v>
      </c>
      <c r="E188" t="s">
        <v>16</v>
      </c>
      <c r="F188" s="5">
        <v>44078</v>
      </c>
      <c r="H188">
        <f>H187+C188</f>
        <v>2747972.7087604525</v>
      </c>
    </row>
    <row r="189" spans="1:65" ht="19.5">
      <c r="C189">
        <f>H188*D189</f>
        <v>100948.82178881299</v>
      </c>
      <c r="D189">
        <f>D188</f>
        <v>0.036735743942067273</v>
      </c>
      <c r="E189" t="s">
        <v>17</v>
      </c>
      <c r="F189" s="5">
        <v>44079</v>
      </c>
      <c r="H189">
        <f>H188+C189</f>
        <v>2848921.5305492654</v>
      </c>
    </row>
    <row r="190" spans="1:65" ht="19.5">
      <c r="C190">
        <f>H189*D190</f>
        <v>104657.2518573002</v>
      </c>
      <c r="D190">
        <f>D189</f>
        <v>0.036735743942067273</v>
      </c>
      <c r="E190" t="s">
        <v>11</v>
      </c>
      <c r="F190" s="5">
        <v>44080</v>
      </c>
      <c r="H190">
        <f>H189+C190</f>
        <v>2953578.7824065657</v>
      </c>
    </row>
    <row r="191" spans="1:65" ht="19.5">
      <c r="C191">
        <f>H190*D191</f>
        <v>108501.91386321043</v>
      </c>
      <c r="D191">
        <f>D190</f>
        <v>0.036735743942067273</v>
      </c>
      <c r="E191" t="s">
        <v>12</v>
      </c>
      <c r="F191" s="5">
        <v>44081</v>
      </c>
      <c r="H191">
        <f>H190+C191</f>
        <v>3062080.6962697762</v>
      </c>
    </row>
    <row r="192" spans="1:65" ht="19.5">
      <c r="C192">
        <f>H191*D192</f>
        <v>112487.81238811357</v>
      </c>
      <c r="D192">
        <f>D191</f>
        <v>0.036735743942067273</v>
      </c>
      <c r="E192" t="s">
        <v>13</v>
      </c>
      <c r="F192" s="5">
        <v>44082</v>
      </c>
      <c r="H192">
        <f>H191+C192</f>
        <v>3174568.5086578899</v>
      </c>
    </row>
    <row r="193" spans="1:65" ht="19.5">
      <c r="C193">
        <f>H192*D193</f>
        <v>116620.13586060662</v>
      </c>
      <c r="D193">
        <f>D192</f>
        <v>0.036735743942067273</v>
      </c>
      <c r="E193" t="s">
        <v>14</v>
      </c>
      <c r="F193" s="5">
        <v>44083</v>
      </c>
      <c r="H193">
        <f>H192+C193</f>
        <v>3291188.6445184965</v>
      </c>
    </row>
    <row r="194" spans="1:65" ht="19.5">
      <c r="C194">
        <f>H193*D194</f>
        <v>120904.26331007095</v>
      </c>
      <c r="D194">
        <f>D193</f>
        <v>0.036735743942067273</v>
      </c>
      <c r="E194" t="s">
        <v>15</v>
      </c>
      <c r="F194" s="5">
        <v>44084</v>
      </c>
      <c r="H194">
        <f>H193+C194</f>
        <v>3412092.9078285675</v>
      </c>
    </row>
    <row r="195" spans="1:65" ht="19.5">
      <c r="C195">
        <f>H194*D195</f>
        <v>125345.771368534</v>
      </c>
      <c r="D195">
        <f>D194</f>
        <v>0.036735743942067273</v>
      </c>
      <c r="E195" t="s">
        <v>16</v>
      </c>
      <c r="F195" s="5">
        <v>44085</v>
      </c>
      <c r="H195">
        <f>H194+C195</f>
        <v>3537438.6791971014</v>
      </c>
    </row>
    <row r="196" spans="1:65" ht="19.5">
      <c r="C196">
        <f>H195*D196</f>
        <v>129950.44152974937</v>
      </c>
      <c r="D196">
        <f>D195</f>
        <v>0.036735743942067273</v>
      </c>
      <c r="E196" t="s">
        <v>17</v>
      </c>
      <c r="F196" s="5">
        <v>44086</v>
      </c>
      <c r="H196">
        <f>H195+C196</f>
        <v>3667389.1207268508</v>
      </c>
    </row>
    <row r="197" spans="1:65" ht="19.5">
      <c r="C197">
        <f>H196*D197</f>
        <v>134724.26767494483</v>
      </c>
      <c r="D197">
        <f>D196</f>
        <v>0.036735743942067273</v>
      </c>
      <c r="E197" t="s">
        <v>11</v>
      </c>
      <c r="F197" s="5">
        <v>44087</v>
      </c>
      <c r="H197">
        <f>H196+C197</f>
        <v>3802113.3884017956</v>
      </c>
    </row>
    <row r="198" spans="1:65" ht="19.5">
      <c r="C198">
        <f>H197*D198</f>
        <v>139673.46387503413</v>
      </c>
      <c r="D198">
        <f>D197</f>
        <v>0.036735743942067273</v>
      </c>
      <c r="E198" t="s">
        <v>12</v>
      </c>
      <c r="F198" s="5">
        <v>44088</v>
      </c>
      <c r="H198">
        <f>H197+C198</f>
        <v>3941786.85227683</v>
      </c>
    </row>
    <row r="199" spans="1:65" ht="19.5">
      <c r="C199">
        <f>H198*D199</f>
        <v>144804.47247944897</v>
      </c>
      <c r="D199">
        <f>D198</f>
        <v>0.036735743942067273</v>
      </c>
      <c r="E199" t="s">
        <v>13</v>
      </c>
      <c r="F199" s="5">
        <v>44089</v>
      </c>
      <c r="H199">
        <f>H198+C199</f>
        <v>4086591.3247562791</v>
      </c>
    </row>
    <row r="200" spans="1:65" ht="19.5">
      <c r="C200">
        <f>H199*D200</f>
        <v>150123.97250212016</v>
      </c>
      <c r="D200">
        <f>D199</f>
        <v>0.036735743942067273</v>
      </c>
      <c r="E200" t="s">
        <v>14</v>
      </c>
      <c r="F200" s="5">
        <v>44090</v>
      </c>
      <c r="H200">
        <f>H199+C200</f>
        <v>4236715.2972583994</v>
      </c>
    </row>
    <row r="201" spans="1:65" ht="19.5">
      <c r="C201">
        <f>H200*D201</f>
        <v>155638.888315524</v>
      </c>
      <c r="D201">
        <f>D200</f>
        <v>0.036735743942067273</v>
      </c>
      <c r="E201" t="s">
        <v>15</v>
      </c>
      <c r="F201" s="5">
        <v>44091</v>
      </c>
      <c r="H201">
        <f>H200+C201</f>
        <v>4392354.1855739234</v>
      </c>
    </row>
    <row r="202" spans="1:65" ht="19.5">
      <c r="C202">
        <f>H201*D202</f>
        <v>161356.3986641111</v>
      </c>
      <c r="D202">
        <f>D201</f>
        <v>0.036735743942067273</v>
      </c>
      <c r="E202" t="s">
        <v>16</v>
      </c>
      <c r="F202" s="5">
        <v>44092</v>
      </c>
      <c r="H202">
        <f>H201+C202</f>
        <v>4553710.5842380347</v>
      </c>
    </row>
    <row r="203" spans="1:65" ht="19.5">
      <c r="C203">
        <f>H202*D203</f>
        <v>167283.94600885001</v>
      </c>
      <c r="D203">
        <f>D202</f>
        <v>0.036735743942067273</v>
      </c>
      <c r="E203" t="s">
        <v>17</v>
      </c>
      <c r="F203" s="5">
        <v>44093</v>
      </c>
      <c r="H203">
        <f>H202+C203</f>
        <v>4720994.5302468846</v>
      </c>
    </row>
    <row r="204" spans="1:65" ht="19.5">
      <c r="C204">
        <f>H203*D204</f>
        <v>173429.24621504973</v>
      </c>
      <c r="D204">
        <f>D203</f>
        <v>0.036735743942067273</v>
      </c>
      <c r="E204" t="s">
        <v>11</v>
      </c>
      <c r="F204" s="5">
        <v>44094</v>
      </c>
      <c r="H204">
        <f>H203+C204</f>
        <v>4894423.7764619347</v>
      </c>
    </row>
    <row r="205" spans="1:65" ht="19.5">
      <c r="C205">
        <f>H204*D205</f>
        <v>179800.29859607155</v>
      </c>
      <c r="D205">
        <f>D204</f>
        <v>0.036735743942067273</v>
      </c>
      <c r="E205" t="s">
        <v>12</v>
      </c>
      <c r="F205" s="5">
        <v>44095</v>
      </c>
      <c r="H205">
        <f>H204+C205</f>
        <v>5074224.0750580058</v>
      </c>
    </row>
    <row r="206" spans="1:65" ht="19.5">
      <c r="C206">
        <f>H205*D206</f>
        <v>186405.39632600403</v>
      </c>
      <c r="D206">
        <f>D205</f>
        <v>0.036735743942067273</v>
      </c>
      <c r="E206" t="s">
        <v>13</v>
      </c>
      <c r="F206" s="5">
        <v>44096</v>
      </c>
      <c r="H206">
        <f>H205+C206</f>
        <v>5260629.4713840093</v>
      </c>
    </row>
    <row r="207" spans="1:65" ht="19.5">
      <c r="C207">
        <f>H206*D207</f>
        <v>193253.13723485568</v>
      </c>
      <c r="D207">
        <f>D206</f>
        <v>0.036735743942067273</v>
      </c>
      <c r="E207" t="s">
        <v>14</v>
      </c>
      <c r="F207" s="5">
        <v>44097</v>
      </c>
      <c r="H207">
        <f>H206+C207</f>
        <v>5453882.6086188648</v>
      </c>
    </row>
    <row r="208" spans="1:65" ht="19.5">
      <c r="C208">
        <f>H207*D208</f>
        <v>200352.43500031653</v>
      </c>
      <c r="D208">
        <f>D207</f>
        <v>0.036735743942067273</v>
      </c>
      <c r="E208" t="s">
        <v>15</v>
      </c>
      <c r="F208" s="5">
        <v>44098</v>
      </c>
      <c r="H208">
        <f>H207+C208</f>
        <v>5654235.043619181</v>
      </c>
    </row>
    <row r="209" spans="1:65" ht="19.5">
      <c r="C209">
        <f>H208*D209</f>
        <v>207712.53075065781</v>
      </c>
      <c r="D209">
        <f>D208</f>
        <v>0.036735743942067273</v>
      </c>
      <c r="E209" t="s">
        <v>16</v>
      </c>
      <c r="F209" s="5">
        <v>44099</v>
      </c>
      <c r="H209">
        <f>H208+C209</f>
        <v>5861947.5743698385</v>
      </c>
    </row>
    <row r="210" spans="1:65" ht="19.5">
      <c r="C210">
        <f>H209*D210</f>
        <v>215343.00509387275</v>
      </c>
      <c r="D210">
        <f>D209</f>
        <v>0.036735743942067273</v>
      </c>
      <c r="E210" t="s">
        <v>17</v>
      </c>
      <c r="F210" s="5">
        <v>44100</v>
      </c>
      <c r="H210">
        <f>H209+C210</f>
        <v>6077290.579463711</v>
      </c>
    </row>
    <row r="211" spans="1:65" ht="19.5">
      <c r="C211">
        <f>H210*D211</f>
        <v>223253.79058871654</v>
      </c>
      <c r="D211">
        <f>D210</f>
        <v>0.036735743942067273</v>
      </c>
      <c r="E211" t="s">
        <v>11</v>
      </c>
      <c r="F211" s="5">
        <v>44101</v>
      </c>
      <c r="H211">
        <f>H210+C211</f>
        <v>6300544.370052428</v>
      </c>
    </row>
    <row r="212" spans="1:65" ht="19.5">
      <c r="C212">
        <f>H211*D212</f>
        <v>231455.18467387953</v>
      </c>
      <c r="D212">
        <f>D211</f>
        <v>0.036735743942067273</v>
      </c>
      <c r="E212" t="s">
        <v>12</v>
      </c>
      <c r="F212" s="5">
        <v>44102</v>
      </c>
      <c r="H212">
        <f>H211+C212</f>
        <v>6531999.5547263073</v>
      </c>
    </row>
    <row r="213" spans="1:65" ht="19.5">
      <c r="C213">
        <f>H212*D213</f>
        <v>239957.86307212306</v>
      </c>
      <c r="D213">
        <f>D212</f>
        <v>0.036735743942067273</v>
      </c>
      <c r="E213" t="s">
        <v>13</v>
      </c>
      <c r="F213" s="5">
        <v>44103</v>
      </c>
      <c r="H213">
        <f>H212+C213</f>
        <v>6771957.4177984307</v>
      </c>
    </row>
    <row r="214" spans="1:65" ht="19.5">
      <c r="C214">
        <f>H213*D214</f>
        <v>248772.89368682622</v>
      </c>
      <c r="D214">
        <f>D213</f>
        <v>0.036735743942067273</v>
      </c>
      <c r="E214" t="s">
        <v>14</v>
      </c>
      <c r="F214" s="5">
        <v>44104</v>
      </c>
      <c r="H214">
        <f>H213+C214</f>
        <v>7020730.311485257</v>
      </c>
    </row>
    <row r="215" spans="1:65" ht="19.5">
      <c r="C215">
        <f>H214*D215</f>
        <v>257911.7510090326</v>
      </c>
      <c r="D215">
        <f>D214</f>
        <v>0.036735743942067273</v>
      </c>
      <c r="E215" t="s">
        <v>15</v>
      </c>
      <c r="F215" s="5">
        <v>44105</v>
      </c>
      <c r="H215">
        <f>H214+C215</f>
        <v>7278642.0624942891</v>
      </c>
    </row>
    <row r="216" spans="1:65" ht="19.5">
      <c r="C216">
        <f>H215*D216</f>
        <v>267386.33105375065</v>
      </c>
      <c r="D216">
        <f>D215</f>
        <v>0.036735743942067273</v>
      </c>
      <c r="E216" t="s">
        <v>16</v>
      </c>
      <c r="F216" s="5">
        <v>44106</v>
      </c>
      <c r="H216">
        <f>H215+C216</f>
        <v>7546028.3935480397</v>
      </c>
    </row>
    <row r="217" spans="1:65" ht="19.5">
      <c r="C217">
        <f>H216*D217</f>
        <v>277208.96684495005</v>
      </c>
      <c r="D217">
        <f>D216</f>
        <v>0.036735743942067273</v>
      </c>
      <c r="E217" t="s">
        <v>17</v>
      </c>
      <c r="F217" s="5">
        <v>44107</v>
      </c>
      <c r="H217">
        <f>H216+C217</f>
        <v>7823237.3603929896</v>
      </c>
    </row>
    <row r="218" spans="1:65" ht="19.5">
      <c r="C218">
        <f>H217*D218</f>
        <v>287392.4444694111</v>
      </c>
      <c r="D218">
        <f>D217</f>
        <v>0.036735743942067273</v>
      </c>
      <c r="E218" t="s">
        <v>11</v>
      </c>
      <c r="F218" s="5">
        <v>44108</v>
      </c>
      <c r="H218">
        <f>H217+C218</f>
        <v>8110629.8048624005</v>
      </c>
    </row>
    <row r="219" spans="1:65" ht="19.5">
      <c r="C219">
        <f>H218*D219</f>
        <v>297950.0197203242</v>
      </c>
      <c r="D219">
        <f>D218</f>
        <v>0.036735743942067273</v>
      </c>
      <c r="E219" t="s">
        <v>12</v>
      </c>
      <c r="F219" s="5">
        <v>44109</v>
      </c>
      <c r="H219">
        <f>H218+C219</f>
        <v>8408579.8245827239</v>
      </c>
    </row>
    <row r="220" spans="1:65" ht="19.5">
      <c r="C220">
        <f>H219*D220</f>
        <v>308895.4353523039</v>
      </c>
      <c r="D220">
        <f>D219</f>
        <v>0.036735743942067273</v>
      </c>
      <c r="E220" t="s">
        <v>13</v>
      </c>
      <c r="F220" s="5">
        <v>44110</v>
      </c>
      <c r="H220">
        <f>H219+C220</f>
        <v>8717475.259935027</v>
      </c>
    </row>
    <row r="221" spans="1:65" ht="19.5">
      <c r="C221">
        <f>H220*D221</f>
        <v>320242.93897027947</v>
      </c>
      <c r="D221">
        <f>D220</f>
        <v>0.036735743942067273</v>
      </c>
      <c r="E221" t="s">
        <v>14</v>
      </c>
      <c r="F221" s="5">
        <v>44111</v>
      </c>
      <c r="H221">
        <f>H220+C221</f>
        <v>9037718.1989053059</v>
      </c>
    </row>
    <row r="222" spans="1:65" ht="19.5">
      <c r="C222">
        <f>H221*D222</f>
        <v>332007.30157554673</v>
      </c>
      <c r="D222">
        <f>D221</f>
        <v>0.036735743942067273</v>
      </c>
      <c r="E222" t="s">
        <v>15</v>
      </c>
      <c r="F222" s="5">
        <v>44112</v>
      </c>
      <c r="H222">
        <f>H221+C222</f>
        <v>9369725.500480853</v>
      </c>
    </row>
    <row r="223" spans="1:65" ht="19.5">
      <c r="C223">
        <f>H222*D223</f>
        <v>344203.83679312275</v>
      </c>
      <c r="D223">
        <f>D222</f>
        <v>0.036735743942067273</v>
      </c>
      <c r="E223" t="s">
        <v>16</v>
      </c>
      <c r="F223" s="5">
        <v>44113</v>
      </c>
      <c r="H223">
        <f>H222+C223</f>
        <v>9713929.3372739758</v>
      </c>
    </row>
    <row r="224" spans="1:65" ht="19.5">
      <c r="C224">
        <f>H223*D224</f>
        <v>356848.42080543202</v>
      </c>
      <c r="D224">
        <f>D223</f>
        <v>0.036735743942067273</v>
      </c>
      <c r="E224" t="s">
        <v>17</v>
      </c>
      <c r="F224" s="5">
        <v>44114</v>
      </c>
      <c r="H224">
        <f>H223+C224</f>
        <v>10070777.758079408</v>
      </c>
    </row>
    <row r="225" spans="1:65" ht="19.5">
      <c r="C225">
        <f>H224*D225</f>
        <v>369957.51301827142</v>
      </c>
      <c r="D225">
        <f>D224</f>
        <v>0.036735743942067273</v>
      </c>
      <c r="E225" t="s">
        <v>11</v>
      </c>
      <c r="F225" s="5">
        <v>44115</v>
      </c>
      <c r="H225">
        <f>H224+C225</f>
        <v>10440735.271097679</v>
      </c>
    </row>
    <row r="226" spans="1:65" ht="19.5">
      <c r="C226">
        <f>H225*D226</f>
        <v>383548.17748595466</v>
      </c>
      <c r="D226">
        <f>D225</f>
        <v>0.036735743942067273</v>
      </c>
      <c r="E226" t="s">
        <v>12</v>
      </c>
      <c r="F226" s="5">
        <v>44116</v>
      </c>
      <c r="H226">
        <f>H225+C226</f>
        <v>10824283.448583633</v>
      </c>
    </row>
    <row r="227" spans="1:65" ht="19.5">
      <c r="C227">
        <f>H226*D227</f>
        <v>397638.10512352525</v>
      </c>
      <c r="D227">
        <f>D226</f>
        <v>0.036735743942067273</v>
      </c>
      <c r="E227" t="s">
        <v>13</v>
      </c>
      <c r="F227" s="5">
        <v>44117</v>
      </c>
      <c r="H227">
        <f>H226+C227</f>
        <v>11221921.553707158</v>
      </c>
    </row>
    <row r="228" spans="1:65" ht="19.5">
      <c r="C228">
        <f>H227*D228</f>
        <v>412245.63673495187</v>
      </c>
      <c r="D228">
        <f>D227</f>
        <v>0.036735743942067273</v>
      </c>
      <c r="E228" t="s">
        <v>14</v>
      </c>
      <c r="F228" s="5">
        <v>44118</v>
      </c>
      <c r="H228">
        <f>H227+C228</f>
        <v>11634167.190442109</v>
      </c>
    </row>
    <row r="229" spans="1:65" ht="19.5">
      <c r="C229">
        <f>H228*D229</f>
        <v>427389.78688728152</v>
      </c>
      <c r="D229">
        <f>D228</f>
        <v>0.036735743942067273</v>
      </c>
      <c r="E229" t="s">
        <v>15</v>
      </c>
      <c r="F229" s="5">
        <v>44119</v>
      </c>
      <c r="H229">
        <f>H228+C229</f>
        <v>12061556.97732939</v>
      </c>
    </row>
    <row r="230" spans="1:65" ht="19.5">
      <c r="C230">
        <f>H229*D230</f>
        <v>443090.26866182737</v>
      </c>
      <c r="D230">
        <f>D229</f>
        <v>0.036735743942067273</v>
      </c>
      <c r="E230" t="s">
        <v>16</v>
      </c>
      <c r="F230" s="5">
        <v>44120</v>
      </c>
      <c r="H230">
        <f>H229+C230</f>
        <v>12504647.245991217</v>
      </c>
    </row>
    <row r="231" spans="1:65" ht="19.5">
      <c r="C231">
        <f>H230*D231</f>
        <v>459367.51931461005</v>
      </c>
      <c r="D231">
        <f>D230</f>
        <v>0.036735743942067273</v>
      </c>
      <c r="E231" t="s">
        <v>17</v>
      </c>
      <c r="F231" s="5">
        <v>44121</v>
      </c>
      <c r="H231">
        <f>H230+C231</f>
        <v>12964014.765305826</v>
      </c>
    </row>
    <row r="232" spans="1:65" ht="19.5">
      <c r="C232">
        <f>H231*D232</f>
        <v>476242.72687945422</v>
      </c>
      <c r="D232">
        <f>D231</f>
        <v>0.036735743942067273</v>
      </c>
      <c r="E232" t="s">
        <v>11</v>
      </c>
      <c r="F232" s="5">
        <v>44122</v>
      </c>
      <c r="H232">
        <f>H231+C232</f>
        <v>13440257.49218528</v>
      </c>
    </row>
    <row r="233" spans="1:65" ht="19.5">
      <c r="C233">
        <f>H232*D233</f>
        <v>493737.85774836969</v>
      </c>
      <c r="D233">
        <f>D232</f>
        <v>0.036735743942067273</v>
      </c>
      <c r="E233" t="s">
        <v>12</v>
      </c>
      <c r="F233" s="5">
        <v>44123</v>
      </c>
      <c r="H233">
        <f>H232+C233</f>
        <v>13933995.34993365</v>
      </c>
    </row>
    <row r="234" spans="1:65" ht="19.5">
      <c r="C234">
        <f>H233*D234</f>
        <v>511875.68526511866</v>
      </c>
      <c r="D234">
        <f>D233</f>
        <v>0.036735743942067273</v>
      </c>
      <c r="E234" t="s">
        <v>13</v>
      </c>
      <c r="F234" s="5">
        <v>44124</v>
      </c>
      <c r="H234">
        <f>H233+C234</f>
        <v>14445871.035198769</v>
      </c>
    </row>
    <row r="235" spans="1:65" ht="19.5">
      <c r="C235">
        <f>H234*D235</f>
        <v>530679.81936918828</v>
      </c>
      <c r="D235">
        <f>D234</f>
        <v>0.036735743942067273</v>
      </c>
      <c r="E235" t="s">
        <v>14</v>
      </c>
      <c r="F235" s="5">
        <v>44125</v>
      </c>
      <c r="H235">
        <f>H234+C235</f>
        <v>14976550.854567956</v>
      </c>
    </row>
    <row r="236" spans="1:65" ht="19.5">
      <c r="C236">
        <f>H235*D236</f>
        <v>550174.73732875718</v>
      </c>
      <c r="D236">
        <f>D235</f>
        <v>0.036735743942067273</v>
      </c>
      <c r="E236" t="s">
        <v>15</v>
      </c>
      <c r="F236" s="5">
        <v>44126</v>
      </c>
      <c r="H236">
        <f>H235+C236</f>
        <v>15526725.591896713</v>
      </c>
    </row>
    <row r="237" spans="1:65" ht="19.5">
      <c r="C237">
        <f>H236*D237</f>
        <v>570385.81560266053</v>
      </c>
      <c r="D237">
        <f>D236</f>
        <v>0.036735743942067273</v>
      </c>
      <c r="E237" t="s">
        <v>16</v>
      </c>
      <c r="F237" s="5">
        <v>44127</v>
      </c>
      <c r="H237">
        <f>H236+C237</f>
        <v>16097111.407499373</v>
      </c>
    </row>
    <row r="238" spans="1:65" ht="19.5">
      <c r="C238">
        <f>H237*D238</f>
        <v>591339.3628728271</v>
      </c>
      <c r="D238">
        <f>D237</f>
        <v>0.036735743942067273</v>
      </c>
      <c r="E238" t="s">
        <v>17</v>
      </c>
      <c r="F238" s="5">
        <v>44128</v>
      </c>
      <c r="H238">
        <f>H237+C238</f>
        <v>16688450.770372201</v>
      </c>
    </row>
    <row r="239" spans="1:65" ht="19.5">
      <c r="C239">
        <f>H238*D239</f>
        <v>613062.65429018845</v>
      </c>
      <c r="D239">
        <f>D238</f>
        <v>0.036735743942067273</v>
      </c>
      <c r="E239" t="s">
        <v>11</v>
      </c>
      <c r="F239" s="5">
        <v>44129</v>
      </c>
      <c r="H239">
        <f>H238+C239</f>
        <v>17301513.424662389</v>
      </c>
    </row>
    <row r="240" spans="1:65" ht="19.5">
      <c r="C240">
        <f>H239*D240</f>
        <v>635583.96697863692</v>
      </c>
      <c r="D240">
        <f>D239</f>
        <v>0.036735743942067273</v>
      </c>
      <c r="E240" t="s">
        <v>12</v>
      </c>
      <c r="F240" s="5">
        <v>44130</v>
      </c>
      <c r="H240">
        <f>H239+C240</f>
        <v>17937097.391641025</v>
      </c>
    </row>
    <row r="241" spans="1:65" ht="19.5">
      <c r="C241">
        <f>H240*D241</f>
        <v>658932.61684324744</v>
      </c>
      <c r="D241">
        <f>D240</f>
        <v>0.036735743942067273</v>
      </c>
      <c r="E241" t="s">
        <v>13</v>
      </c>
      <c r="F241" s="5">
        <v>44131</v>
      </c>
      <c r="H241">
        <f>H240+C241</f>
        <v>18596030.00848427</v>
      </c>
    </row>
    <row r="242" spans="1:65" ht="19.5">
      <c r="C242">
        <f>H241*D242</f>
        <v>683138.9967306772</v>
      </c>
      <c r="D242">
        <f>D241</f>
        <v>0.036735743942067273</v>
      </c>
      <c r="E242" t="s">
        <v>14</v>
      </c>
      <c r="F242" s="5">
        <v>44132</v>
      </c>
      <c r="H242">
        <f>H241+C242</f>
        <v>19279169.005214948</v>
      </c>
    </row>
    <row r="243" spans="1:65" ht="19.5">
      <c r="C243">
        <f>H242*D243</f>
        <v>708234.61599141615</v>
      </c>
      <c r="D243">
        <f>D242</f>
        <v>0.036735743942067273</v>
      </c>
      <c r="E243" t="s">
        <v>15</v>
      </c>
      <c r="F243" s="5">
        <v>44133</v>
      </c>
      <c r="H243">
        <f>H242+C243</f>
        <v>19987403.621206366</v>
      </c>
    </row>
    <row r="244" spans="1:65" ht="19.5">
      <c r="C244">
        <f>H243*D244</f>
        <v>734252.14149538521</v>
      </c>
      <c r="D244">
        <f>D243</f>
        <v>0.036735743942067273</v>
      </c>
      <c r="E244" t="s">
        <v>16</v>
      </c>
      <c r="F244" s="5">
        <v>44134</v>
      </c>
      <c r="H244">
        <f>H243+C244</f>
        <v>20721655.76270175</v>
      </c>
    </row>
    <row r="245" spans="1:65" ht="19.5">
      <c r="C245">
        <f>H244*D245</f>
        <v>761225.44015427423</v>
      </c>
      <c r="D245">
        <f>D244</f>
        <v>0.036735743942067273</v>
      </c>
      <c r="E245" t="s">
        <v>17</v>
      </c>
      <c r="F245" s="5">
        <v>44135</v>
      </c>
      <c r="H245">
        <f>H244+C245</f>
        <v>21482881.202856023</v>
      </c>
    </row>
    <row r="246" spans="1:65" ht="19.5">
      <c r="C246">
        <f>H245*D246</f>
        <v>789189.62300596898</v>
      </c>
      <c r="D246">
        <f>D245</f>
        <v>0.036735743942067273</v>
      </c>
      <c r="E246" t="s">
        <v>11</v>
      </c>
      <c r="F246" s="5">
        <v>44136</v>
      </c>
      <c r="H246">
        <f>H245+C246</f>
        <v>22272070.82586199</v>
      </c>
    </row>
    <row r="247" spans="1:65" ht="19.5">
      <c r="C247">
        <f>H246*D247</f>
        <v>818181.09091845283</v>
      </c>
      <c r="D247">
        <f>D246</f>
        <v>0.036735743942067273</v>
      </c>
      <c r="E247" t="s">
        <v>12</v>
      </c>
      <c r="F247" s="5">
        <v>44137</v>
      </c>
      <c r="H247">
        <f>H246+C247</f>
        <v>23090251.916780442</v>
      </c>
    </row>
    <row r="248" spans="1:65" ht="19.5">
      <c r="C248">
        <f>H247*D248</f>
        <v>848237.58197267435</v>
      </c>
      <c r="D248">
        <f>D247</f>
        <v>0.036735743942067273</v>
      </c>
      <c r="E248" t="s">
        <v>13</v>
      </c>
      <c r="F248" s="5">
        <v>44138</v>
      </c>
      <c r="H248">
        <f>H247+C248</f>
        <v>23938489.498753116</v>
      </c>
    </row>
    <row r="249" spans="1:65" ht="19.5">
      <c r="C249">
        <f>H248*D249</f>
        <v>879398.22058606078</v>
      </c>
      <c r="D249">
        <f>D248</f>
        <v>0.036735743942067273</v>
      </c>
      <c r="E249" t="s">
        <v>14</v>
      </c>
      <c r="F249" s="5">
        <v>44139</v>
      </c>
      <c r="H249">
        <f>H248+C249</f>
        <v>24817887.719339177</v>
      </c>
    </row>
    <row r="250" spans="1:65" ht="19.5">
      <c r="C250">
        <f>H249*D250</f>
        <v>911703.56844061997</v>
      </c>
      <c r="D250">
        <f>D249</f>
        <v>0.036735743942067273</v>
      </c>
      <c r="E250" t="s">
        <v>15</v>
      </c>
      <c r="F250" s="5">
        <v>44140</v>
      </c>
      <c r="H250">
        <f>H249+C250</f>
        <v>25729591.287779797</v>
      </c>
    </row>
    <row r="251" spans="1:65" ht="19.5">
      <c r="C251">
        <f>H250*D251</f>
        <v>945195.67728192359</v>
      </c>
      <c r="D251">
        <f>D250</f>
        <v>0.036735743942067273</v>
      </c>
      <c r="E251" t="s">
        <v>16</v>
      </c>
      <c r="F251" s="5">
        <v>44141</v>
      </c>
      <c r="H251">
        <f>H250+C251</f>
        <v>26674786.96506172</v>
      </c>
    </row>
    <row r="252" spans="1:65" ht="19.5">
      <c r="C252">
        <f>H251*D252</f>
        <v>979918.14365770109</v>
      </c>
      <c r="D252">
        <f>D251</f>
        <v>0.036735743942067273</v>
      </c>
      <c r="E252" t="s">
        <v>17</v>
      </c>
      <c r="F252" s="5">
        <v>44142</v>
      </c>
      <c r="H252">
        <f>H251+C252</f>
        <v>27654705.108719423</v>
      </c>
    </row>
    <row r="253" spans="1:65" ht="19.5">
      <c r="C253">
        <f>H252*D253</f>
        <v>1015916.1656672964</v>
      </c>
      <c r="D253">
        <f>D252</f>
        <v>0.036735743942067273</v>
      </c>
      <c r="E253" t="s">
        <v>11</v>
      </c>
      <c r="F253" s="5">
        <v>44143</v>
      </c>
      <c r="H253">
        <f>H252+C253</f>
        <v>28670621.274386719</v>
      </c>
    </row>
    <row r="254" spans="1:65" ht="19.5">
      <c r="C254">
        <f>H253*D254</f>
        <v>1053236.6017958571</v>
      </c>
      <c r="D254">
        <f>D253</f>
        <v>0.036735743942067273</v>
      </c>
      <c r="E254" t="s">
        <v>12</v>
      </c>
      <c r="F254" s="5">
        <v>44144</v>
      </c>
      <c r="H254">
        <f>H253+C254</f>
        <v>29723857.876182575</v>
      </c>
    </row>
    <row r="255" spans="1:65" ht="19.5">
      <c r="C255">
        <f>H254*D255</f>
        <v>1091928.0319098425</v>
      </c>
      <c r="D255">
        <f>D254</f>
        <v>0.036735743942067273</v>
      </c>
      <c r="E255" t="s">
        <v>13</v>
      </c>
      <c r="F255" s="5">
        <v>44145</v>
      </c>
      <c r="H255">
        <f>H254+C255</f>
        <v>30815785.908092417</v>
      </c>
    </row>
    <row r="256" spans="1:65" ht="19.5">
      <c r="C256">
        <f>H255*D256</f>
        <v>1132040.8204932481</v>
      </c>
      <c r="D256">
        <f>D255</f>
        <v>0.036735743942067273</v>
      </c>
      <c r="E256" t="s">
        <v>14</v>
      </c>
      <c r="F256" s="5">
        <v>44146</v>
      </c>
      <c r="H256">
        <f>H255+C256</f>
        <v>31947826.728585664</v>
      </c>
    </row>
    <row r="257" spans="1:65" ht="19.5">
      <c r="C257">
        <f>H256*D257</f>
        <v>1173627.1822068556</v>
      </c>
      <c r="D257">
        <f>D256</f>
        <v>0.036735743942067273</v>
      </c>
      <c r="E257" t="s">
        <v>15</v>
      </c>
      <c r="F257" s="5">
        <v>44147</v>
      </c>
      <c r="H257">
        <f>H256+C257</f>
        <v>33121453.910792518</v>
      </c>
    </row>
    <row r="258" spans="1:65" ht="19.5">
      <c r="C258">
        <f>H257*D258</f>
        <v>1216741.2498558566</v>
      </c>
      <c r="D258">
        <f>D257</f>
        <v>0.036735743942067273</v>
      </c>
      <c r="E258" t="s">
        <v>16</v>
      </c>
      <c r="F258" s="5">
        <v>44148</v>
      </c>
      <c r="H258">
        <f>H257+C258</f>
        <v>34338195.160648376</v>
      </c>
    </row>
    <row r="259" spans="1:65" ht="19.5">
      <c r="C259">
        <f>H258*D259</f>
        <v>1261439.1448543123</v>
      </c>
      <c r="D259">
        <f>D258</f>
        <v>0.036735743942067273</v>
      </c>
      <c r="E259" t="s">
        <v>17</v>
      </c>
      <c r="F259" s="5">
        <v>44149</v>
      </c>
      <c r="H259">
        <f>H258+C259</f>
        <v>35599634.30550269</v>
      </c>
    </row>
    <row r="260" spans="1:65" ht="19.5">
      <c r="C260">
        <f>H259*D260</f>
        <v>1307779.0502781807</v>
      </c>
      <c r="D260">
        <f>D259</f>
        <v>0.036735743942067273</v>
      </c>
      <c r="E260" t="s">
        <v>11</v>
      </c>
      <c r="F260" s="5">
        <v>44150</v>
      </c>
      <c r="H260">
        <f>H259+C260</f>
        <v>36907413.35578087</v>
      </c>
    </row>
    <row r="261" spans="1:65" ht="19.5">
      <c r="C261">
        <f>H260*D261</f>
        <v>1355821.2866019998</v>
      </c>
      <c r="D261">
        <f>D260</f>
        <v>0.036735743942067273</v>
      </c>
      <c r="E261" t="s">
        <v>12</v>
      </c>
      <c r="F261" s="5">
        <v>44151</v>
      </c>
      <c r="H261">
        <f>H260+C261</f>
        <v>38263234.642382868</v>
      </c>
    </row>
    <row r="262" spans="1:65" ht="19.5">
      <c r="C262">
        <f>H261*D262</f>
        <v>1405628.3902178151</v>
      </c>
      <c r="D262">
        <f>D261</f>
        <v>0.036735743942067273</v>
      </c>
      <c r="E262" t="s">
        <v>13</v>
      </c>
      <c r="F262" s="5">
        <v>44152</v>
      </c>
      <c r="H262">
        <f>H261+C262</f>
        <v>39668863.032600686</v>
      </c>
    </row>
    <row r="263" spans="1:65" ht="19.5">
      <c r="C263">
        <f>H262*D263</f>
        <v>1457265.1948385569</v>
      </c>
      <c r="D263">
        <f>D262</f>
        <v>0.036735743942067273</v>
      </c>
      <c r="E263" t="s">
        <v>14</v>
      </c>
      <c r="F263" s="5">
        <v>44153</v>
      </c>
      <c r="H263">
        <f>H262+C263</f>
        <v>41126128.22743924</v>
      </c>
    </row>
    <row r="264" spans="1:65" ht="19.5">
      <c r="C264">
        <f>H263*D264</f>
        <v>1510798.9158918329</v>
      </c>
      <c r="D264">
        <f>D263</f>
        <v>0.036735743942067273</v>
      </c>
      <c r="E264" t="s">
        <v>15</v>
      </c>
      <c r="F264" s="5">
        <v>44154</v>
      </c>
      <c r="H264">
        <f>H263+C264</f>
        <v>42636927.143331073</v>
      </c>
    </row>
    <row r="265" spans="1:65" ht="19.5">
      <c r="C265">
        <f>H264*D265</f>
        <v>1566299.2380139881</v>
      </c>
      <c r="D265">
        <f>D264</f>
        <v>0.036735743942067273</v>
      </c>
      <c r="E265" t="s">
        <v>16</v>
      </c>
      <c r="F265" s="5">
        <v>44155</v>
      </c>
      <c r="H265">
        <f>H264+C265</f>
        <v>44203226.381345063</v>
      </c>
    </row>
    <row r="266" spans="1:65" ht="19.5">
      <c r="C266">
        <f>H265*D266</f>
        <v>1623838.4057583252</v>
      </c>
      <c r="D266">
        <f>D265</f>
        <v>0.036735743942067273</v>
      </c>
      <c r="E266" t="s">
        <v>17</v>
      </c>
      <c r="F266" s="5">
        <v>44156</v>
      </c>
      <c r="H266">
        <f>H265+C266</f>
        <v>45827064.787103392</v>
      </c>
    </row>
    <row r="267" spans="1:65" ht="19.5">
      <c r="C267">
        <f>H266*D267</f>
        <v>1683491.3176355578</v>
      </c>
      <c r="D267">
        <f>D266</f>
        <v>0.036735743942067273</v>
      </c>
      <c r="E267" t="s">
        <v>11</v>
      </c>
      <c r="F267" s="5">
        <v>44157</v>
      </c>
      <c r="H267">
        <f>H266+C267</f>
        <v>47510556.104738951</v>
      </c>
    </row>
    <row r="268" spans="1:65" ht="19.5">
      <c r="C268">
        <f>H267*D268</f>
        <v>1745335.6236089112</v>
      </c>
      <c r="D268">
        <f>D267</f>
        <v>0.036735743942067273</v>
      </c>
      <c r="E268" t="s">
        <v>12</v>
      </c>
      <c r="F268" s="5">
        <v>44158</v>
      </c>
      <c r="H268">
        <f>H267+C268</f>
        <v>49255891.72834786</v>
      </c>
    </row>
    <row r="269" spans="1:65" ht="19.5">
      <c r="C269">
        <f>H268*D269</f>
        <v>1809451.8261707765</v>
      </c>
      <c r="D269">
        <f>D268</f>
        <v>0.036735743942067273</v>
      </c>
      <c r="E269" t="s">
        <v>13</v>
      </c>
      <c r="F269" s="5">
        <v>44159</v>
      </c>
      <c r="H269">
        <f>H268+C269</f>
        <v>51065343.55451864</v>
      </c>
    </row>
    <row r="270" spans="1:65" ht="19.5">
      <c r="C270">
        <f>H269*D270</f>
        <v>1875923.3851324923</v>
      </c>
      <c r="D270">
        <f>D269</f>
        <v>0.036735743942067273</v>
      </c>
      <c r="E270" t="s">
        <v>14</v>
      </c>
      <c r="F270" s="5">
        <v>44160</v>
      </c>
      <c r="H270">
        <f>H269+C270</f>
        <v>52941266.939651132</v>
      </c>
    </row>
    <row r="271" spans="1:65" ht="19.5">
      <c r="C271">
        <f>H270*D271</f>
        <v>1944836.8262636554</v>
      </c>
      <c r="D271">
        <f>D270</f>
        <v>0.036735743942067273</v>
      </c>
      <c r="E271" t="s">
        <v>15</v>
      </c>
      <c r="F271" s="5">
        <v>44161</v>
      </c>
      <c r="H271">
        <f>H270+C271</f>
        <v>54886103.76591479</v>
      </c>
    </row>
    <row r="272" spans="1:65" ht="19.5">
      <c r="C272">
        <f>H271*D272</f>
        <v>2016281.8539223799</v>
      </c>
      <c r="D272">
        <f>D271</f>
        <v>0.036735743942067273</v>
      </c>
      <c r="E272" t="s">
        <v>16</v>
      </c>
      <c r="F272" s="5">
        <v>44162</v>
      </c>
      <c r="H272">
        <f>H271+C272</f>
        <v>56902385.619837172</v>
      </c>
    </row>
    <row r="273" spans="1:65" ht="19.5">
      <c r="C273">
        <f>H272*D273</f>
        <v>2090351.4678231094</v>
      </c>
      <c r="D273">
        <f>D272</f>
        <v>0.036735743942067273</v>
      </c>
      <c r="E273" t="s">
        <v>17</v>
      </c>
      <c r="F273" s="5">
        <v>44163</v>
      </c>
      <c r="H273">
        <f>H272+C273</f>
        <v>58992737.087660283</v>
      </c>
    </row>
    <row r="274" spans="1:65" ht="19.5">
      <c r="C274">
        <f>H273*D274</f>
        <v>2167142.0840939838</v>
      </c>
      <c r="D274">
        <f>D273</f>
        <v>0.036735743942067273</v>
      </c>
      <c r="E274" t="s">
        <v>11</v>
      </c>
      <c r="F274" s="5">
        <v>44164</v>
      </c>
      <c r="H274">
        <f>H273+C274</f>
        <v>61159879.171754263</v>
      </c>
    </row>
    <row r="275" spans="1:65" ht="19.5">
      <c r="C275">
        <f>H274*D275</f>
        <v>2246753.6607813379</v>
      </c>
      <c r="D275">
        <f>D274</f>
        <v>0.036735743942067273</v>
      </c>
      <c r="E275" t="s">
        <v>12</v>
      </c>
      <c r="F275" s="5">
        <v>44165</v>
      </c>
      <c r="H275">
        <f>H274+C275</f>
        <v>63406632.832535602</v>
      </c>
    </row>
    <row r="276" spans="1:65" ht="19.5">
      <c r="C276">
        <f>H275*D276</f>
        <v>2329289.8279647036</v>
      </c>
      <c r="D276">
        <f>D275</f>
        <v>0.036735743942067273</v>
      </c>
      <c r="E276" t="s">
        <v>13</v>
      </c>
      <c r="F276" s="5">
        <v>44166</v>
      </c>
      <c r="H276">
        <f>H275+C276</f>
        <v>65735922.660500303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2020-04-09T06:11:03Z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