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01_Active Projects/COVID19/01_Data/"/>
    </mc:Choice>
  </mc:AlternateContent>
  <xr:revisionPtr revIDLastSave="0" documentId="13_ncr:1_{00E8CE45-1A7E-A149-BC2A-7510B59D3992}" xr6:coauthVersionLast="45" xr6:coauthVersionMax="45" xr10:uidLastSave="{00000000-0000-0000-0000-000000000000}"/>
  <bookViews>
    <workbookView xWindow="0" yWindow="460" windowWidth="28800" windowHeight="17540" xr2:uid="{5BED42F3-9415-274A-8F47-319E8E02F656}"/>
  </bookViews>
  <sheets>
    <sheet name="WHbeds" sheetId="4" r:id="rId1"/>
    <sheet name="Wuhan" sheetId="1" r:id="rId2"/>
    <sheet name="Hubei" sheetId="2" r:id="rId3"/>
    <sheet name="Guangzhou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29" i="6" l="1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7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C25" i="6"/>
  <c r="C19" i="6"/>
  <c r="D6" i="6"/>
  <c r="N43" i="1"/>
  <c r="H32" i="2" l="1"/>
  <c r="H33" i="2"/>
  <c r="H34" i="2"/>
  <c r="H24" i="2"/>
  <c r="H25" i="2"/>
  <c r="H26" i="2"/>
  <c r="H27" i="2"/>
  <c r="H28" i="2"/>
  <c r="H29" i="2"/>
  <c r="H30" i="2"/>
  <c r="H31" i="2"/>
  <c r="H23" i="2"/>
  <c r="H22" i="2"/>
  <c r="H21" i="2"/>
  <c r="H20" i="2"/>
  <c r="H19" i="2"/>
  <c r="H18" i="2"/>
  <c r="H12" i="2"/>
  <c r="H13" i="2"/>
  <c r="H14" i="2"/>
  <c r="H15" i="2"/>
  <c r="H16" i="2"/>
  <c r="H11" i="2"/>
  <c r="H8" i="2"/>
  <c r="F18" i="2"/>
  <c r="F17" i="2"/>
  <c r="E13" i="1"/>
  <c r="E14" i="1"/>
  <c r="E15" i="1"/>
  <c r="E12" i="1"/>
  <c r="F16" i="1"/>
  <c r="H9" i="1"/>
  <c r="H3" i="1"/>
  <c r="H4" i="1"/>
  <c r="H5" i="1"/>
  <c r="H6" i="1"/>
  <c r="H7" i="1"/>
  <c r="H2" i="1"/>
  <c r="K13" i="1"/>
  <c r="K12" i="1" s="1"/>
  <c r="K14" i="1"/>
  <c r="J13" i="1"/>
  <c r="J12" i="1"/>
  <c r="C14" i="1"/>
  <c r="I14" i="1"/>
  <c r="I13" i="1"/>
  <c r="I12" i="1"/>
  <c r="J14" i="1"/>
  <c r="J15" i="1"/>
  <c r="I15" i="1"/>
  <c r="I16" i="1"/>
  <c r="E17" i="1"/>
  <c r="E18" i="1"/>
  <c r="E20" i="1"/>
  <c r="I20" i="1"/>
  <c r="I21" i="1"/>
  <c r="I32" i="1"/>
  <c r="I31" i="1" s="1"/>
  <c r="I33" i="1"/>
  <c r="E33" i="1"/>
  <c r="I34" i="1"/>
  <c r="E34" i="1" s="1"/>
  <c r="E32" i="1"/>
  <c r="F18" i="1"/>
  <c r="F11" i="1"/>
  <c r="F3" i="1"/>
  <c r="F4" i="1"/>
  <c r="F5" i="1"/>
  <c r="F6" i="1"/>
  <c r="F7" i="1"/>
  <c r="F8" i="1"/>
  <c r="F9" i="1"/>
  <c r="F2" i="1"/>
  <c r="I30" i="1" l="1"/>
  <c r="E31" i="1"/>
  <c r="I29" i="1" l="1"/>
  <c r="E30" i="1"/>
  <c r="G33" i="2"/>
  <c r="F12" i="2"/>
  <c r="F11" i="2"/>
  <c r="M10" i="2"/>
  <c r="F10" i="2" s="1"/>
  <c r="F9" i="2"/>
  <c r="F8" i="2"/>
  <c r="F7" i="2"/>
  <c r="F6" i="2"/>
  <c r="F5" i="2"/>
  <c r="F4" i="2"/>
  <c r="F3" i="2"/>
  <c r="F2" i="2"/>
  <c r="K10" i="1"/>
  <c r="E10" i="1" s="1"/>
  <c r="E11" i="1"/>
  <c r="E9" i="1"/>
  <c r="E8" i="1"/>
  <c r="E7" i="1"/>
  <c r="E6" i="1"/>
  <c r="E5" i="1"/>
  <c r="E4" i="1"/>
  <c r="E3" i="1"/>
  <c r="E2" i="1"/>
  <c r="I28" i="1" l="1"/>
  <c r="E29" i="1"/>
  <c r="I27" i="1" l="1"/>
  <c r="E28" i="1"/>
  <c r="E27" i="1" l="1"/>
  <c r="I26" i="1"/>
  <c r="E26" i="1" l="1"/>
  <c r="I25" i="1"/>
  <c r="E25" i="1" l="1"/>
  <c r="I24" i="1"/>
  <c r="I23" i="1" l="1"/>
  <c r="E24" i="1"/>
  <c r="I22" i="1" l="1"/>
  <c r="E23" i="1"/>
  <c r="E21" i="1" l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tc={B15EC193-321D-504E-A72F-C4DBC23A22C0}</author>
  </authors>
  <commentList>
    <comment ref="D11" authorId="0" shapeId="0" xr:uid="{B15EC193-321D-504E-A72F-C4DBC23A22C0}">
      <text>
        <t>[Threaded comment]
Your version of Excel allows you to read this threaded comment; however, any edits to it will get removed if the file is opened in a newer version of Excel. Learn more: https://go.microsoft.com/fwlink/?linkid=870924
Comment:
    until 10pm no death. but if assume 0 death then numbers don’t add up. so assume 1 death between 10pm-11.59pm on Jan 19</t>
      </text>
    </comment>
  </commentList>
</comments>
</file>

<file path=xl/sharedStrings.xml><?xml version="1.0" encoding="utf-8"?>
<sst xmlns="http://schemas.openxmlformats.org/spreadsheetml/2006/main" count="165" uniqueCount="39">
  <si>
    <t>suspected</t>
  </si>
  <si>
    <t>severe</t>
  </si>
  <si>
    <t>dead</t>
  </si>
  <si>
    <t>new confirmed</t>
  </si>
  <si>
    <t>new dead</t>
  </si>
  <si>
    <t>cured</t>
  </si>
  <si>
    <t>new cured</t>
  </si>
  <si>
    <t>now confirmed</t>
  </si>
  <si>
    <t>new suspected</t>
  </si>
  <si>
    <t>cured discharge</t>
  </si>
  <si>
    <t>tot confirmed</t>
  </si>
  <si>
    <t>critical</t>
  </si>
  <si>
    <t>new definition critical/severe/light</t>
  </si>
  <si>
    <t>Hubei</t>
  </si>
  <si>
    <t>China</t>
  </si>
  <si>
    <t>China (Wuhan)</t>
  </si>
  <si>
    <t>Data source</t>
  </si>
  <si>
    <t>Definition changes</t>
  </si>
  <si>
    <t>Confirmed date</t>
  </si>
  <si>
    <t>fever clinic</t>
  </si>
  <si>
    <t>observe from fever clinic</t>
  </si>
  <si>
    <t>now confirmed/inpatient</t>
  </si>
  <si>
    <t>new clinical confirmed</t>
  </si>
  <si>
    <t>now clinical confirmed</t>
  </si>
  <si>
    <t>added clinical confirmed to confirmed</t>
  </si>
  <si>
    <t>severe+critical</t>
  </si>
  <si>
    <t>China+Hubei</t>
  </si>
  <si>
    <t>China+Hubei+ http://www.xinhuanet.com/politics/2020-02/21/c_1125606546.htm</t>
  </si>
  <si>
    <t>Date</t>
  </si>
  <si>
    <t>Designated hospitals</t>
  </si>
  <si>
    <t>Designated beds</t>
  </si>
  <si>
    <t>Used beds</t>
  </si>
  <si>
    <t>Empty beds</t>
  </si>
  <si>
    <t>number of people tested</t>
  </si>
  <si>
    <t>first visit fever clinic</t>
  </si>
  <si>
    <t>China,wuhan</t>
  </si>
  <si>
    <t>men</t>
  </si>
  <si>
    <t>women</t>
  </si>
  <si>
    <t>close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</si>
</sst>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3" fontId="0" fillId="0" borderId="0" xfId="0" applyNumberFormat="1"/>
    <xf numFmtId="0" fontId="0" fillId="0" borderId="0" xfId="0" applyNumberFormat="1"/>
    <xf numFmtId="2" fontId="0" fillId="0" borderId="0" xfId="0" applyNumberFormat="1" applyAlignment="1">
      <alignment wrapText="1"/>
    </xf>
    <xf numFmtId="0" fontId="1" fillId="0" borderId="0" xfId="0" applyFont="1"/>
    <xf numFmtId="3" fontId="2" fillId="0" borderId="0" xfId="0" applyNumberFormat="1" applyFont="1"/>
    <xf numFmtId="1" fontId="0" fillId="0" borderId="0" xfId="0" applyNumberFormat="1" applyFont="1"/>
    <xf numFmtId="1" fontId="0" fillId="0" borderId="0" xfId="0" applyNumberFormat="1"/>
    <xf numFmtId="0" fontId="0" fillId="0" borderId="0" xfId="0" applyFill="1"/>
    <xf numFmtId="16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/>
    </xf>
    <xf numFmtId="0" fontId="0" fillId="0" borderId="0" xfId="0" applyAlignment="1">
      <alignment horizontal="right" wrapText="1"/>
    </xf>
    <xf numFmtId="1" fontId="0" fillId="0" borderId="0" xfId="0" applyNumberForma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, Ruoran" id="{15180BF8-C4AE-424E-B712-FE6A40870980}" userId="S::rul612@mail.harvard.edu::354c9909-b748-4e3f-a244-c5aaef915ed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1" dT="2020-02-24T21:00:03.20" personId="{15180BF8-C4AE-424E-B712-FE6A40870980}" id="{B15EC193-321D-504E-A72F-C4DBC23A22C0}">
    <text>until 10pm no death. but if assume 0 death then numbers don’t add up. so assume 1 death between 10pm-11.59pm on Jan 19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4916-213C-5545-ADE3-B3B54CA01C75}">
  <dimension ref="A1:H28"/>
  <sheetViews>
    <sheetView tabSelected="1" workbookViewId="0">
      <selection activeCell="B3" sqref="B3"/>
    </sheetView>
  </sheetViews>
  <sheetFormatPr baseColWidth="10" defaultRowHeight="16" x14ac:dyDescent="0.2"/>
  <sheetData>
    <row r="1" spans="1:8" ht="34" x14ac:dyDescent="0.2">
      <c r="A1" s="12" t="s">
        <v>28</v>
      </c>
      <c r="B1" s="13" t="s">
        <v>29</v>
      </c>
      <c r="C1" s="13" t="s">
        <v>30</v>
      </c>
      <c r="D1" s="13" t="s">
        <v>31</v>
      </c>
      <c r="E1" s="12" t="s">
        <v>32</v>
      </c>
      <c r="F1" s="12"/>
      <c r="G1" s="12"/>
      <c r="H1" s="12"/>
    </row>
    <row r="2" spans="1:8" x14ac:dyDescent="0.2">
      <c r="A2" s="10">
        <v>43861</v>
      </c>
      <c r="B2" s="11">
        <v>23</v>
      </c>
      <c r="C2" s="11">
        <v>6641</v>
      </c>
      <c r="D2" s="11">
        <v>6414</v>
      </c>
      <c r="E2" s="11">
        <v>389</v>
      </c>
    </row>
    <row r="3" spans="1:8" x14ac:dyDescent="0.2">
      <c r="A3" s="10">
        <v>43862</v>
      </c>
      <c r="B3" s="11">
        <v>23</v>
      </c>
      <c r="C3" s="11">
        <v>6754</v>
      </c>
      <c r="D3" s="11">
        <v>6808</v>
      </c>
      <c r="E3" s="11">
        <v>175</v>
      </c>
    </row>
    <row r="4" spans="1:8" x14ac:dyDescent="0.2">
      <c r="A4" s="10">
        <v>43863</v>
      </c>
      <c r="B4" s="11">
        <v>26</v>
      </c>
      <c r="C4" s="11">
        <v>7259</v>
      </c>
      <c r="D4" s="11">
        <v>7332</v>
      </c>
      <c r="E4" s="11">
        <v>131</v>
      </c>
    </row>
    <row r="5" spans="1:8" x14ac:dyDescent="0.2">
      <c r="A5" s="10">
        <v>43864</v>
      </c>
      <c r="B5" s="11">
        <v>28</v>
      </c>
      <c r="C5" s="11">
        <v>8199</v>
      </c>
      <c r="D5" s="11">
        <v>8279</v>
      </c>
      <c r="E5" s="11">
        <v>139</v>
      </c>
    </row>
    <row r="6" spans="1:8" x14ac:dyDescent="0.2">
      <c r="A6" s="10">
        <v>43865</v>
      </c>
      <c r="B6" s="11">
        <v>28</v>
      </c>
      <c r="C6" s="11">
        <v>8254</v>
      </c>
      <c r="D6" s="11">
        <v>8182</v>
      </c>
      <c r="E6" s="11">
        <v>305</v>
      </c>
    </row>
    <row r="7" spans="1:8" x14ac:dyDescent="0.2">
      <c r="A7" s="10">
        <v>43866</v>
      </c>
      <c r="B7" s="11">
        <v>28</v>
      </c>
      <c r="C7" s="11">
        <v>8574</v>
      </c>
      <c r="D7" s="11">
        <v>8759</v>
      </c>
      <c r="E7" s="11">
        <v>120</v>
      </c>
    </row>
    <row r="8" spans="1:8" x14ac:dyDescent="0.2">
      <c r="A8" s="10">
        <v>43867</v>
      </c>
      <c r="B8" s="11">
        <v>28</v>
      </c>
      <c r="C8" s="11">
        <v>8895</v>
      </c>
      <c r="D8" s="11">
        <v>9105</v>
      </c>
      <c r="E8" s="11">
        <v>142</v>
      </c>
    </row>
    <row r="9" spans="1:8" x14ac:dyDescent="0.2">
      <c r="A9" s="10">
        <v>43868</v>
      </c>
      <c r="B9" s="11">
        <v>28</v>
      </c>
      <c r="C9" s="11">
        <v>9057</v>
      </c>
      <c r="D9" s="11">
        <v>9198</v>
      </c>
      <c r="E9" s="11">
        <v>123</v>
      </c>
    </row>
    <row r="10" spans="1:8" x14ac:dyDescent="0.2">
      <c r="A10" s="10">
        <v>43869</v>
      </c>
      <c r="B10" s="11">
        <v>29</v>
      </c>
      <c r="C10" s="11">
        <v>9312</v>
      </c>
      <c r="D10" s="11">
        <v>9269</v>
      </c>
      <c r="E10" s="11">
        <v>236</v>
      </c>
    </row>
    <row r="11" spans="1:8" x14ac:dyDescent="0.2">
      <c r="A11" s="10">
        <v>43870</v>
      </c>
      <c r="B11" s="11">
        <v>31</v>
      </c>
      <c r="C11" s="11">
        <v>10300</v>
      </c>
      <c r="D11" s="11">
        <v>10087</v>
      </c>
      <c r="E11" s="11">
        <v>378</v>
      </c>
    </row>
    <row r="12" spans="1:8" x14ac:dyDescent="0.2">
      <c r="A12" s="10">
        <v>43871</v>
      </c>
      <c r="B12" s="11">
        <v>35</v>
      </c>
      <c r="C12" s="11">
        <v>12437</v>
      </c>
      <c r="D12" s="11">
        <v>12077</v>
      </c>
      <c r="E12" s="11">
        <v>720</v>
      </c>
    </row>
    <row r="13" spans="1:8" x14ac:dyDescent="0.2">
      <c r="A13" s="10">
        <v>43872</v>
      </c>
      <c r="B13" s="11">
        <v>35</v>
      </c>
      <c r="C13" s="11">
        <v>12922</v>
      </c>
      <c r="D13" s="11">
        <v>12822</v>
      </c>
      <c r="E13" s="11">
        <v>473</v>
      </c>
    </row>
    <row r="14" spans="1:8" x14ac:dyDescent="0.2">
      <c r="A14" s="10">
        <v>43873</v>
      </c>
      <c r="B14" s="11">
        <v>38</v>
      </c>
      <c r="C14" s="11">
        <v>14269</v>
      </c>
      <c r="D14" s="11">
        <v>14004</v>
      </c>
      <c r="E14" s="11">
        <v>645</v>
      </c>
    </row>
    <row r="15" spans="1:8" x14ac:dyDescent="0.2">
      <c r="A15" s="10">
        <v>43874</v>
      </c>
      <c r="B15" s="11">
        <v>38</v>
      </c>
      <c r="C15" s="11">
        <v>15018</v>
      </c>
      <c r="D15" s="11">
        <v>14625</v>
      </c>
      <c r="E15" s="11">
        <v>776</v>
      </c>
    </row>
    <row r="16" spans="1:8" x14ac:dyDescent="0.2">
      <c r="A16" s="10">
        <v>43875</v>
      </c>
      <c r="B16" s="11">
        <v>38</v>
      </c>
      <c r="C16" s="11">
        <v>15985</v>
      </c>
      <c r="D16" s="11">
        <v>15446</v>
      </c>
      <c r="E16" s="11">
        <v>880</v>
      </c>
    </row>
    <row r="17" spans="1:5" x14ac:dyDescent="0.2">
      <c r="A17" s="10">
        <v>43876</v>
      </c>
      <c r="B17" s="11">
        <v>42</v>
      </c>
      <c r="C17" s="11">
        <v>17262</v>
      </c>
      <c r="D17" s="11">
        <v>17082</v>
      </c>
      <c r="E17" s="11">
        <v>678</v>
      </c>
    </row>
    <row r="18" spans="1:5" x14ac:dyDescent="0.2">
      <c r="A18" s="10">
        <v>43877</v>
      </c>
      <c r="B18" s="11">
        <v>46</v>
      </c>
      <c r="C18" s="11">
        <v>18816</v>
      </c>
      <c r="D18" s="11">
        <v>18037</v>
      </c>
      <c r="E18" s="11">
        <v>1212</v>
      </c>
    </row>
    <row r="19" spans="1:5" x14ac:dyDescent="0.2">
      <c r="A19" s="10">
        <v>43878</v>
      </c>
      <c r="B19" s="11">
        <v>45</v>
      </c>
      <c r="C19" s="11">
        <v>19161</v>
      </c>
      <c r="D19" s="11">
        <v>18086</v>
      </c>
      <c r="E19" s="11">
        <v>1452</v>
      </c>
    </row>
    <row r="20" spans="1:5" x14ac:dyDescent="0.2">
      <c r="A20" s="10">
        <v>43879</v>
      </c>
      <c r="B20" s="11">
        <v>45</v>
      </c>
      <c r="C20" s="11">
        <v>19927</v>
      </c>
      <c r="D20" s="11">
        <v>18393</v>
      </c>
      <c r="E20" s="11">
        <v>1845</v>
      </c>
    </row>
    <row r="21" spans="1:5" x14ac:dyDescent="0.2">
      <c r="A21" s="10">
        <v>43880</v>
      </c>
      <c r="B21" s="11">
        <v>46</v>
      </c>
      <c r="C21" s="11">
        <v>19989</v>
      </c>
      <c r="D21" s="11">
        <v>18955</v>
      </c>
      <c r="E21" s="11">
        <v>1257</v>
      </c>
    </row>
    <row r="22" spans="1:5" x14ac:dyDescent="0.2">
      <c r="A22" s="10">
        <v>43881</v>
      </c>
      <c r="B22" s="11">
        <v>48</v>
      </c>
      <c r="C22" s="11">
        <v>20989</v>
      </c>
      <c r="D22" s="11">
        <v>19313</v>
      </c>
      <c r="E22" s="11">
        <v>1828</v>
      </c>
    </row>
    <row r="23" spans="1:5" x14ac:dyDescent="0.2">
      <c r="A23" s="10">
        <v>43882</v>
      </c>
      <c r="B23" s="11">
        <v>48</v>
      </c>
      <c r="C23" s="11">
        <v>21722</v>
      </c>
      <c r="D23" s="11">
        <v>19003</v>
      </c>
      <c r="E23" s="11">
        <v>2853</v>
      </c>
    </row>
    <row r="24" spans="1:5" x14ac:dyDescent="0.2">
      <c r="A24" s="10">
        <v>43883</v>
      </c>
      <c r="B24" s="11">
        <v>48</v>
      </c>
      <c r="C24" s="11">
        <v>22681</v>
      </c>
      <c r="D24" s="11">
        <v>19099</v>
      </c>
      <c r="E24" s="11">
        <v>3672</v>
      </c>
    </row>
    <row r="25" spans="1:5" x14ac:dyDescent="0.2">
      <c r="A25" s="10">
        <v>43884</v>
      </c>
      <c r="B25" s="11">
        <v>48</v>
      </c>
      <c r="C25" s="11">
        <v>23435</v>
      </c>
      <c r="D25" s="11">
        <v>19335</v>
      </c>
      <c r="E25" s="11">
        <v>4100</v>
      </c>
    </row>
    <row r="26" spans="1:5" x14ac:dyDescent="0.2">
      <c r="A26" s="10">
        <v>43885</v>
      </c>
      <c r="B26" s="11">
        <v>48</v>
      </c>
      <c r="C26" s="11">
        <v>23532</v>
      </c>
      <c r="D26" s="11">
        <v>19275</v>
      </c>
      <c r="E26" s="11">
        <v>4311</v>
      </c>
    </row>
    <row r="27" spans="1:5" x14ac:dyDescent="0.2">
      <c r="A27" s="10">
        <v>43886</v>
      </c>
      <c r="B27" s="8">
        <v>48</v>
      </c>
      <c r="C27" s="8">
        <v>24378</v>
      </c>
      <c r="D27" s="8">
        <v>19425</v>
      </c>
      <c r="E27" s="8">
        <v>5024</v>
      </c>
    </row>
    <row r="28" spans="1:5" x14ac:dyDescent="0.2">
      <c r="A2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74C8-BE67-2B4B-AC63-93613068F937}">
  <dimension ref="A1:S5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3" max="3" width="9.6640625" bestFit="1" customWidth="1"/>
    <col min="4" max="4" width="9.1640625" bestFit="1" customWidth="1"/>
    <col min="7" max="7" width="6.5" bestFit="1" customWidth="1"/>
    <col min="8" max="8" width="6.6640625" style="3" bestFit="1" customWidth="1"/>
    <col min="9" max="9" width="6.33203125" bestFit="1" customWidth="1"/>
    <col min="10" max="10" width="5.1640625" bestFit="1" customWidth="1"/>
    <col min="11" max="11" width="10.83203125" style="7"/>
    <col min="12" max="12" width="9.33203125" style="3" customWidth="1"/>
    <col min="13" max="13" width="9.33203125" style="3" bestFit="1" customWidth="1"/>
    <col min="14" max="14" width="10" bestFit="1" customWidth="1"/>
    <col min="15" max="17" width="10" customWidth="1"/>
    <col min="18" max="18" width="13.33203125" bestFit="1" customWidth="1"/>
  </cols>
  <sheetData>
    <row r="1" spans="1:19" ht="34" x14ac:dyDescent="0.2">
      <c r="A1" t="s">
        <v>18</v>
      </c>
      <c r="B1" t="s">
        <v>3</v>
      </c>
      <c r="C1" t="s">
        <v>6</v>
      </c>
      <c r="D1" t="s">
        <v>4</v>
      </c>
      <c r="E1" t="s">
        <v>7</v>
      </c>
      <c r="F1" t="s">
        <v>25</v>
      </c>
      <c r="G1" t="s">
        <v>1</v>
      </c>
      <c r="H1" s="3" t="s">
        <v>11</v>
      </c>
      <c r="I1" t="s">
        <v>5</v>
      </c>
      <c r="J1" t="s">
        <v>2</v>
      </c>
      <c r="K1" s="7" t="s">
        <v>10</v>
      </c>
      <c r="L1" s="3" t="s">
        <v>8</v>
      </c>
      <c r="M1" s="3" t="s">
        <v>0</v>
      </c>
      <c r="N1" s="3" t="s">
        <v>19</v>
      </c>
      <c r="O1" s="3" t="s">
        <v>20</v>
      </c>
      <c r="P1" s="3" t="s">
        <v>34</v>
      </c>
      <c r="Q1" s="3" t="s">
        <v>33</v>
      </c>
      <c r="R1" s="4" t="s">
        <v>16</v>
      </c>
      <c r="S1" s="4" t="s">
        <v>17</v>
      </c>
    </row>
    <row r="2" spans="1:19" x14ac:dyDescent="0.2">
      <c r="A2" s="1">
        <v>43840</v>
      </c>
      <c r="E2" s="8">
        <f t="shared" ref="E2:E9" si="0">K2-J2-I2</f>
        <v>38</v>
      </c>
      <c r="F2" s="8">
        <f>G2</f>
        <v>7</v>
      </c>
      <c r="G2">
        <v>7</v>
      </c>
      <c r="H2" s="8">
        <f>F2-G2</f>
        <v>0</v>
      </c>
      <c r="I2">
        <v>2</v>
      </c>
      <c r="J2">
        <v>1</v>
      </c>
      <c r="K2" s="7">
        <v>41</v>
      </c>
      <c r="R2" t="s">
        <v>15</v>
      </c>
    </row>
    <row r="3" spans="1:19" x14ac:dyDescent="0.2">
      <c r="A3" s="1">
        <v>43841</v>
      </c>
      <c r="B3">
        <v>0</v>
      </c>
      <c r="C3">
        <v>4</v>
      </c>
      <c r="D3">
        <v>0</v>
      </c>
      <c r="E3" s="8">
        <f t="shared" si="0"/>
        <v>34</v>
      </c>
      <c r="F3" s="8">
        <f t="shared" ref="F3:F9" si="1">G3</f>
        <v>7</v>
      </c>
      <c r="G3">
        <v>7</v>
      </c>
      <c r="H3" s="8">
        <f t="shared" ref="H3:H7" si="2">F3-G3</f>
        <v>0</v>
      </c>
      <c r="I3">
        <v>6</v>
      </c>
      <c r="J3">
        <v>1</v>
      </c>
      <c r="K3" s="7">
        <v>41</v>
      </c>
      <c r="R3" t="s">
        <v>15</v>
      </c>
    </row>
    <row r="4" spans="1:19" x14ac:dyDescent="0.2">
      <c r="A4" s="1">
        <v>43842</v>
      </c>
      <c r="B4">
        <v>0</v>
      </c>
      <c r="C4">
        <v>1</v>
      </c>
      <c r="D4">
        <v>0</v>
      </c>
      <c r="E4" s="8">
        <f t="shared" si="0"/>
        <v>33</v>
      </c>
      <c r="F4" s="8">
        <f t="shared" si="1"/>
        <v>6</v>
      </c>
      <c r="G4">
        <v>6</v>
      </c>
      <c r="H4" s="8">
        <f t="shared" si="2"/>
        <v>0</v>
      </c>
      <c r="I4">
        <v>7</v>
      </c>
      <c r="J4">
        <v>1</v>
      </c>
      <c r="K4" s="7">
        <v>41</v>
      </c>
      <c r="R4" t="s">
        <v>15</v>
      </c>
    </row>
    <row r="5" spans="1:19" x14ac:dyDescent="0.2">
      <c r="A5" s="1">
        <v>43843</v>
      </c>
      <c r="B5">
        <v>0</v>
      </c>
      <c r="C5">
        <v>0</v>
      </c>
      <c r="D5">
        <v>0</v>
      </c>
      <c r="E5" s="8">
        <f t="shared" si="0"/>
        <v>33</v>
      </c>
      <c r="F5" s="8">
        <f t="shared" si="1"/>
        <v>6</v>
      </c>
      <c r="G5">
        <v>6</v>
      </c>
      <c r="H5" s="8">
        <f t="shared" si="2"/>
        <v>0</v>
      </c>
      <c r="I5">
        <v>7</v>
      </c>
      <c r="J5">
        <v>1</v>
      </c>
      <c r="K5" s="7">
        <v>41</v>
      </c>
      <c r="R5" t="s">
        <v>15</v>
      </c>
    </row>
    <row r="6" spans="1:19" x14ac:dyDescent="0.2">
      <c r="A6" s="1">
        <v>43844</v>
      </c>
      <c r="B6">
        <v>0</v>
      </c>
      <c r="C6">
        <v>0</v>
      </c>
      <c r="D6">
        <v>0</v>
      </c>
      <c r="E6" s="8">
        <f t="shared" si="0"/>
        <v>33</v>
      </c>
      <c r="F6" s="8">
        <f t="shared" si="1"/>
        <v>6</v>
      </c>
      <c r="G6">
        <v>6</v>
      </c>
      <c r="H6" s="8">
        <f t="shared" si="2"/>
        <v>0</v>
      </c>
      <c r="I6">
        <v>7</v>
      </c>
      <c r="J6">
        <v>1</v>
      </c>
      <c r="K6" s="7">
        <v>41</v>
      </c>
      <c r="R6" t="s">
        <v>15</v>
      </c>
    </row>
    <row r="7" spans="1:19" x14ac:dyDescent="0.2">
      <c r="A7" s="1">
        <v>43845</v>
      </c>
      <c r="B7">
        <v>0</v>
      </c>
      <c r="C7">
        <v>5</v>
      </c>
      <c r="D7">
        <v>2</v>
      </c>
      <c r="E7" s="8">
        <f t="shared" si="0"/>
        <v>27</v>
      </c>
      <c r="F7" s="8">
        <f t="shared" si="1"/>
        <v>5</v>
      </c>
      <c r="G7">
        <v>5</v>
      </c>
      <c r="H7" s="8">
        <f t="shared" si="2"/>
        <v>0</v>
      </c>
      <c r="I7">
        <v>12</v>
      </c>
      <c r="J7">
        <v>2</v>
      </c>
      <c r="K7" s="7">
        <v>41</v>
      </c>
      <c r="R7" t="s">
        <v>15</v>
      </c>
    </row>
    <row r="8" spans="1:19" x14ac:dyDescent="0.2">
      <c r="A8" s="1">
        <v>43846</v>
      </c>
      <c r="B8">
        <v>4</v>
      </c>
      <c r="C8">
        <v>3</v>
      </c>
      <c r="D8">
        <v>0</v>
      </c>
      <c r="E8" s="8">
        <f t="shared" si="0"/>
        <v>28</v>
      </c>
      <c r="F8" s="8">
        <f t="shared" si="1"/>
        <v>5</v>
      </c>
      <c r="G8">
        <v>5</v>
      </c>
      <c r="H8" s="3">
        <v>0</v>
      </c>
      <c r="I8">
        <v>15</v>
      </c>
      <c r="J8">
        <v>2</v>
      </c>
      <c r="K8" s="7">
        <v>45</v>
      </c>
      <c r="R8" t="s">
        <v>15</v>
      </c>
    </row>
    <row r="9" spans="1:19" x14ac:dyDescent="0.2">
      <c r="A9" s="1">
        <v>43847</v>
      </c>
      <c r="B9">
        <v>17</v>
      </c>
      <c r="C9">
        <v>4</v>
      </c>
      <c r="D9">
        <v>0</v>
      </c>
      <c r="E9" s="8">
        <f t="shared" si="0"/>
        <v>41</v>
      </c>
      <c r="F9" s="8">
        <f t="shared" si="1"/>
        <v>8</v>
      </c>
      <c r="G9">
        <v>8</v>
      </c>
      <c r="H9" s="8">
        <f>F9-G9</f>
        <v>0</v>
      </c>
      <c r="I9">
        <v>19</v>
      </c>
      <c r="J9">
        <v>2</v>
      </c>
      <c r="K9" s="7">
        <v>62</v>
      </c>
      <c r="R9" t="s">
        <v>15</v>
      </c>
    </row>
    <row r="10" spans="1:19" x14ac:dyDescent="0.2">
      <c r="A10" s="1">
        <v>43848</v>
      </c>
      <c r="B10">
        <v>59</v>
      </c>
      <c r="C10">
        <v>5</v>
      </c>
      <c r="D10">
        <v>1</v>
      </c>
      <c r="E10" s="8">
        <f t="shared" ref="E10:E11" si="3">K10-J10-I10</f>
        <v>94</v>
      </c>
      <c r="F10" s="8"/>
      <c r="I10">
        <v>24</v>
      </c>
      <c r="J10">
        <v>3</v>
      </c>
      <c r="K10" s="7">
        <f>K9+B10</f>
        <v>121</v>
      </c>
      <c r="R10" t="s">
        <v>15</v>
      </c>
    </row>
    <row r="11" spans="1:19" x14ac:dyDescent="0.2">
      <c r="A11" s="1">
        <v>43849</v>
      </c>
      <c r="B11" s="3">
        <v>77</v>
      </c>
      <c r="C11">
        <v>1</v>
      </c>
      <c r="D11">
        <v>1</v>
      </c>
      <c r="E11" s="8">
        <f t="shared" si="3"/>
        <v>169</v>
      </c>
      <c r="F11" s="8">
        <f>G11+H11</f>
        <v>44</v>
      </c>
      <c r="G11" s="3">
        <v>35</v>
      </c>
      <c r="H11" s="3">
        <v>9</v>
      </c>
      <c r="I11">
        <v>25</v>
      </c>
      <c r="J11">
        <v>4</v>
      </c>
      <c r="K11" s="7">
        <v>198</v>
      </c>
      <c r="R11" t="s">
        <v>15</v>
      </c>
      <c r="S11" t="s">
        <v>12</v>
      </c>
    </row>
    <row r="12" spans="1:19" x14ac:dyDescent="0.2">
      <c r="A12" s="1">
        <v>43850</v>
      </c>
      <c r="B12" s="3">
        <v>60</v>
      </c>
      <c r="C12">
        <v>0</v>
      </c>
      <c r="D12">
        <v>2</v>
      </c>
      <c r="E12" s="8">
        <f>K12-J12-I12</f>
        <v>227</v>
      </c>
      <c r="F12" s="3"/>
      <c r="I12">
        <f>I11+C12</f>
        <v>25</v>
      </c>
      <c r="J12">
        <f>J11+D12</f>
        <v>6</v>
      </c>
      <c r="K12" s="7">
        <f t="shared" ref="K12:K13" si="4">K13-B13</f>
        <v>258</v>
      </c>
      <c r="R12" t="s">
        <v>13</v>
      </c>
    </row>
    <row r="13" spans="1:19" x14ac:dyDescent="0.2">
      <c r="A13" s="1">
        <v>43851</v>
      </c>
      <c r="B13" s="3">
        <v>105</v>
      </c>
      <c r="C13">
        <v>3</v>
      </c>
      <c r="D13">
        <v>3</v>
      </c>
      <c r="E13" s="8">
        <f t="shared" ref="E13:E15" si="5">K13-J13-I13</f>
        <v>326</v>
      </c>
      <c r="F13" s="3"/>
      <c r="I13">
        <f>I12+C13</f>
        <v>28</v>
      </c>
      <c r="J13" s="9">
        <f>J12+D13</f>
        <v>9</v>
      </c>
      <c r="K13" s="7">
        <f t="shared" si="4"/>
        <v>363</v>
      </c>
      <c r="R13" t="s">
        <v>13</v>
      </c>
    </row>
    <row r="14" spans="1:19" x14ac:dyDescent="0.2">
      <c r="A14" s="1">
        <v>43852</v>
      </c>
      <c r="B14" s="3">
        <v>62</v>
      </c>
      <c r="C14">
        <f>I14-I13</f>
        <v>0</v>
      </c>
      <c r="D14">
        <v>8</v>
      </c>
      <c r="E14" s="8">
        <f t="shared" si="5"/>
        <v>380</v>
      </c>
      <c r="F14" s="3"/>
      <c r="I14">
        <f>I15-C15</f>
        <v>28</v>
      </c>
      <c r="J14">
        <f>J15-D15</f>
        <v>17</v>
      </c>
      <c r="K14" s="7">
        <f>K15-B15</f>
        <v>425</v>
      </c>
      <c r="R14" t="s">
        <v>13</v>
      </c>
    </row>
    <row r="15" spans="1:19" x14ac:dyDescent="0.2">
      <c r="A15" s="1">
        <v>43853</v>
      </c>
      <c r="B15" s="3">
        <v>70</v>
      </c>
      <c r="C15">
        <v>3</v>
      </c>
      <c r="D15">
        <v>6</v>
      </c>
      <c r="E15" s="8">
        <f t="shared" si="5"/>
        <v>441</v>
      </c>
      <c r="F15" s="3"/>
      <c r="I15">
        <f>I16-C16</f>
        <v>31</v>
      </c>
      <c r="J15">
        <f>J16-D16</f>
        <v>23</v>
      </c>
      <c r="K15" s="7">
        <v>495</v>
      </c>
      <c r="R15" t="s">
        <v>13</v>
      </c>
    </row>
    <row r="16" spans="1:19" x14ac:dyDescent="0.2">
      <c r="A16" s="1">
        <v>43854</v>
      </c>
      <c r="B16" s="3">
        <v>77</v>
      </c>
      <c r="C16">
        <v>1</v>
      </c>
      <c r="D16">
        <v>15</v>
      </c>
      <c r="E16" s="3">
        <v>502</v>
      </c>
      <c r="F16" s="3">
        <f>G16+H16</f>
        <v>137</v>
      </c>
      <c r="G16" s="3">
        <v>84</v>
      </c>
      <c r="H16" s="3">
        <v>53</v>
      </c>
      <c r="I16">
        <f>I17-C17</f>
        <v>32</v>
      </c>
      <c r="J16">
        <v>38</v>
      </c>
      <c r="K16" s="7">
        <v>572</v>
      </c>
      <c r="R16" t="s">
        <v>13</v>
      </c>
    </row>
    <row r="17" spans="1:18" x14ac:dyDescent="0.2">
      <c r="A17" s="1">
        <v>43855</v>
      </c>
      <c r="B17" s="3">
        <v>46</v>
      </c>
      <c r="C17">
        <v>8</v>
      </c>
      <c r="D17">
        <v>7</v>
      </c>
      <c r="E17" s="8">
        <f>K17-J17-I17</f>
        <v>533</v>
      </c>
      <c r="F17" s="3"/>
      <c r="I17">
        <v>40</v>
      </c>
      <c r="J17">
        <v>45</v>
      </c>
      <c r="K17" s="7">
        <v>618</v>
      </c>
      <c r="R17" t="s">
        <v>13</v>
      </c>
    </row>
    <row r="18" spans="1:18" x14ac:dyDescent="0.2">
      <c r="A18" s="1">
        <v>43856</v>
      </c>
      <c r="B18" s="3">
        <v>80</v>
      </c>
      <c r="C18">
        <v>2</v>
      </c>
      <c r="D18">
        <v>18</v>
      </c>
      <c r="E18" s="8">
        <f>K18-J18-I18</f>
        <v>593</v>
      </c>
      <c r="F18" s="3">
        <f>G18+H18</f>
        <v>192</v>
      </c>
      <c r="G18" s="3">
        <v>141</v>
      </c>
      <c r="H18" s="3">
        <v>51</v>
      </c>
      <c r="I18" s="3">
        <v>42</v>
      </c>
      <c r="J18">
        <v>63</v>
      </c>
      <c r="K18" s="7">
        <v>698</v>
      </c>
      <c r="N18" s="3">
        <v>10261</v>
      </c>
      <c r="O18" s="3">
        <v>745</v>
      </c>
      <c r="P18" s="3"/>
      <c r="Q18" s="3"/>
      <c r="R18" t="s">
        <v>13</v>
      </c>
    </row>
    <row r="19" spans="1:18" x14ac:dyDescent="0.2">
      <c r="A19" s="1">
        <v>43857</v>
      </c>
      <c r="B19" s="3">
        <v>892</v>
      </c>
      <c r="D19">
        <v>22</v>
      </c>
      <c r="E19" s="8"/>
      <c r="F19" s="3"/>
      <c r="J19">
        <v>85</v>
      </c>
      <c r="K19" s="7">
        <v>1590</v>
      </c>
      <c r="N19">
        <v>10702</v>
      </c>
      <c r="O19">
        <v>600</v>
      </c>
      <c r="R19" t="s">
        <v>13</v>
      </c>
    </row>
    <row r="20" spans="1:18" x14ac:dyDescent="0.2">
      <c r="A20" s="1">
        <v>43858</v>
      </c>
      <c r="B20" s="3">
        <v>315</v>
      </c>
      <c r="D20">
        <v>19</v>
      </c>
      <c r="E20" s="8">
        <f>K20-J20-I20</f>
        <v>1726</v>
      </c>
      <c r="F20" s="3"/>
      <c r="I20">
        <f>I21-C21</f>
        <v>75</v>
      </c>
      <c r="J20">
        <v>104</v>
      </c>
      <c r="K20" s="7">
        <v>1905</v>
      </c>
      <c r="N20">
        <v>12263</v>
      </c>
      <c r="O20">
        <v>4095</v>
      </c>
      <c r="R20" t="s">
        <v>13</v>
      </c>
    </row>
    <row r="21" spans="1:18" x14ac:dyDescent="0.2">
      <c r="A21" s="1">
        <v>43859</v>
      </c>
      <c r="B21" s="3">
        <v>356</v>
      </c>
      <c r="C21">
        <v>7</v>
      </c>
      <c r="D21">
        <v>25</v>
      </c>
      <c r="E21" s="8">
        <f t="shared" ref="E21:E34" si="6">K21-J21-I21</f>
        <v>2050</v>
      </c>
      <c r="F21" s="3"/>
      <c r="H21"/>
      <c r="I21">
        <f>I22-C22</f>
        <v>82</v>
      </c>
      <c r="J21">
        <v>129</v>
      </c>
      <c r="K21" s="7">
        <v>2261</v>
      </c>
      <c r="L21"/>
      <c r="M21"/>
      <c r="R21" t="s">
        <v>13</v>
      </c>
    </row>
    <row r="22" spans="1:18" x14ac:dyDescent="0.2">
      <c r="A22" s="1">
        <v>43860</v>
      </c>
      <c r="B22" s="3">
        <v>378</v>
      </c>
      <c r="C22">
        <v>21</v>
      </c>
      <c r="D22">
        <v>30</v>
      </c>
      <c r="E22" s="8">
        <f t="shared" si="6"/>
        <v>2377</v>
      </c>
      <c r="F22" s="3"/>
      <c r="I22">
        <f t="shared" ref="I22:I32" si="7">I23-C23</f>
        <v>103</v>
      </c>
      <c r="J22">
        <v>159</v>
      </c>
      <c r="K22" s="7">
        <v>2639</v>
      </c>
      <c r="R22" t="s">
        <v>13</v>
      </c>
    </row>
    <row r="23" spans="1:18" x14ac:dyDescent="0.2">
      <c r="A23" s="1">
        <v>43861</v>
      </c>
      <c r="B23" s="3">
        <v>576</v>
      </c>
      <c r="C23" s="6">
        <v>36</v>
      </c>
      <c r="D23" s="6">
        <v>33</v>
      </c>
      <c r="E23" s="8">
        <f t="shared" si="6"/>
        <v>2884</v>
      </c>
      <c r="F23" s="3"/>
      <c r="H23" s="2"/>
      <c r="I23">
        <f t="shared" si="7"/>
        <v>139</v>
      </c>
      <c r="J23" s="6">
        <v>192</v>
      </c>
      <c r="K23" s="7">
        <v>3215</v>
      </c>
      <c r="L23" s="2"/>
      <c r="M23" s="2"/>
      <c r="R23" t="s">
        <v>13</v>
      </c>
    </row>
    <row r="24" spans="1:18" x14ac:dyDescent="0.2">
      <c r="A24" s="1">
        <v>43862</v>
      </c>
      <c r="B24" s="3">
        <v>894</v>
      </c>
      <c r="C24">
        <v>32</v>
      </c>
      <c r="D24">
        <v>32</v>
      </c>
      <c r="E24" s="8">
        <f t="shared" si="6"/>
        <v>3714</v>
      </c>
      <c r="F24" s="3"/>
      <c r="H24" s="2"/>
      <c r="I24">
        <f t="shared" si="7"/>
        <v>171</v>
      </c>
      <c r="J24">
        <v>224</v>
      </c>
      <c r="K24" s="7">
        <v>4109</v>
      </c>
      <c r="L24" s="2"/>
      <c r="M24" s="2"/>
      <c r="R24" t="s">
        <v>13</v>
      </c>
    </row>
    <row r="25" spans="1:18" x14ac:dyDescent="0.2">
      <c r="A25" s="1">
        <v>43863</v>
      </c>
      <c r="B25" s="3">
        <v>1033</v>
      </c>
      <c r="C25">
        <v>53</v>
      </c>
      <c r="D25">
        <v>41</v>
      </c>
      <c r="E25" s="8">
        <f t="shared" si="6"/>
        <v>4653</v>
      </c>
      <c r="F25" s="3"/>
      <c r="G25" s="5"/>
      <c r="I25">
        <f t="shared" si="7"/>
        <v>224</v>
      </c>
      <c r="J25">
        <v>265</v>
      </c>
      <c r="K25" s="7">
        <v>5142</v>
      </c>
      <c r="R25" t="s">
        <v>13</v>
      </c>
    </row>
    <row r="26" spans="1:18" x14ac:dyDescent="0.2">
      <c r="A26" s="1">
        <v>43864</v>
      </c>
      <c r="B26" s="3">
        <v>1242</v>
      </c>
      <c r="C26">
        <v>79</v>
      </c>
      <c r="D26">
        <v>48</v>
      </c>
      <c r="E26" s="8">
        <f t="shared" si="6"/>
        <v>5768</v>
      </c>
      <c r="F26" s="3"/>
      <c r="I26">
        <f t="shared" si="7"/>
        <v>303</v>
      </c>
      <c r="J26">
        <v>313</v>
      </c>
      <c r="K26" s="7">
        <v>6384</v>
      </c>
      <c r="R26" t="s">
        <v>13</v>
      </c>
    </row>
    <row r="27" spans="1:18" x14ac:dyDescent="0.2">
      <c r="A27" s="1">
        <v>43865</v>
      </c>
      <c r="B27" s="3">
        <v>1967</v>
      </c>
      <c r="C27">
        <v>65</v>
      </c>
      <c r="D27">
        <v>49</v>
      </c>
      <c r="E27" s="8">
        <f t="shared" si="6"/>
        <v>7621</v>
      </c>
      <c r="F27" s="3"/>
      <c r="I27">
        <f t="shared" si="7"/>
        <v>368</v>
      </c>
      <c r="J27">
        <v>362</v>
      </c>
      <c r="K27" s="7">
        <v>8351</v>
      </c>
      <c r="R27" t="s">
        <v>13</v>
      </c>
    </row>
    <row r="28" spans="1:18" x14ac:dyDescent="0.2">
      <c r="A28" s="1">
        <v>43866</v>
      </c>
      <c r="B28" s="3">
        <v>1766</v>
      </c>
      <c r="C28">
        <v>63</v>
      </c>
      <c r="D28">
        <v>52</v>
      </c>
      <c r="E28" s="8">
        <f t="shared" si="6"/>
        <v>9272</v>
      </c>
      <c r="F28" s="3"/>
      <c r="G28" s="2"/>
      <c r="I28">
        <f t="shared" si="7"/>
        <v>431</v>
      </c>
      <c r="J28">
        <v>414</v>
      </c>
      <c r="K28" s="7">
        <v>10117</v>
      </c>
      <c r="R28" t="s">
        <v>13</v>
      </c>
    </row>
    <row r="29" spans="1:18" x14ac:dyDescent="0.2">
      <c r="A29" s="1">
        <v>43867</v>
      </c>
      <c r="B29" s="3">
        <v>1501</v>
      </c>
      <c r="C29">
        <v>103</v>
      </c>
      <c r="D29">
        <v>64</v>
      </c>
      <c r="E29" s="8">
        <f t="shared" si="6"/>
        <v>10606</v>
      </c>
      <c r="F29" s="3"/>
      <c r="G29" s="2"/>
      <c r="I29">
        <f t="shared" si="7"/>
        <v>534</v>
      </c>
      <c r="J29">
        <v>478</v>
      </c>
      <c r="K29" s="7">
        <v>11618</v>
      </c>
      <c r="R29" t="s">
        <v>13</v>
      </c>
    </row>
    <row r="30" spans="1:18" ht="15" customHeight="1" x14ac:dyDescent="0.2">
      <c r="A30" s="1">
        <v>43868</v>
      </c>
      <c r="B30" s="3">
        <v>1985</v>
      </c>
      <c r="C30">
        <v>164</v>
      </c>
      <c r="D30">
        <v>67</v>
      </c>
      <c r="E30" s="8">
        <f t="shared" si="6"/>
        <v>12360</v>
      </c>
      <c r="F30" s="3"/>
      <c r="H30" s="2"/>
      <c r="I30">
        <f t="shared" si="7"/>
        <v>698</v>
      </c>
      <c r="J30">
        <v>545</v>
      </c>
      <c r="K30" s="7">
        <v>13603</v>
      </c>
      <c r="L30" s="2"/>
      <c r="M30" s="2"/>
      <c r="R30" t="s">
        <v>13</v>
      </c>
    </row>
    <row r="31" spans="1:18" x14ac:dyDescent="0.2">
      <c r="A31" s="1">
        <v>43869</v>
      </c>
      <c r="B31" s="3">
        <v>1379</v>
      </c>
      <c r="C31">
        <v>179</v>
      </c>
      <c r="D31">
        <v>63</v>
      </c>
      <c r="E31" s="8">
        <f t="shared" si="6"/>
        <v>13497</v>
      </c>
      <c r="F31" s="3"/>
      <c r="H31" s="2"/>
      <c r="I31">
        <f t="shared" si="7"/>
        <v>877</v>
      </c>
      <c r="J31">
        <v>608</v>
      </c>
      <c r="K31" s="7">
        <v>14982</v>
      </c>
      <c r="L31" s="2"/>
      <c r="M31" s="2"/>
      <c r="R31" t="s">
        <v>13</v>
      </c>
    </row>
    <row r="32" spans="1:18" x14ac:dyDescent="0.2">
      <c r="A32" s="1">
        <v>43870</v>
      </c>
      <c r="B32" s="3">
        <v>1921</v>
      </c>
      <c r="C32">
        <v>167</v>
      </c>
      <c r="D32">
        <v>73</v>
      </c>
      <c r="E32" s="8">
        <f t="shared" si="6"/>
        <v>15177</v>
      </c>
      <c r="F32" s="3"/>
      <c r="I32">
        <f t="shared" si="7"/>
        <v>1044</v>
      </c>
      <c r="J32">
        <v>681</v>
      </c>
      <c r="K32" s="7">
        <v>16902</v>
      </c>
      <c r="R32" t="s">
        <v>13</v>
      </c>
    </row>
    <row r="33" spans="1:19" x14ac:dyDescent="0.2">
      <c r="A33" s="1">
        <v>43871</v>
      </c>
      <c r="B33" s="3">
        <v>1552</v>
      </c>
      <c r="C33">
        <v>162</v>
      </c>
      <c r="D33">
        <v>67</v>
      </c>
      <c r="E33" s="8">
        <f t="shared" si="6"/>
        <v>16500</v>
      </c>
      <c r="F33" s="3"/>
      <c r="H33" s="2"/>
      <c r="I33">
        <f>I34-C34</f>
        <v>1206</v>
      </c>
      <c r="J33">
        <v>748</v>
      </c>
      <c r="K33" s="7">
        <v>18454</v>
      </c>
      <c r="L33" s="2"/>
      <c r="M33" s="2"/>
      <c r="R33" t="s">
        <v>13</v>
      </c>
    </row>
    <row r="34" spans="1:19" x14ac:dyDescent="0.2">
      <c r="A34" s="1">
        <v>43872</v>
      </c>
      <c r="B34" s="3">
        <v>1104</v>
      </c>
      <c r="C34">
        <v>171</v>
      </c>
      <c r="D34">
        <v>72</v>
      </c>
      <c r="E34" s="8">
        <f t="shared" si="6"/>
        <v>17361</v>
      </c>
      <c r="F34" s="8"/>
      <c r="H34" s="2"/>
      <c r="I34">
        <f>I35-C35</f>
        <v>1377</v>
      </c>
      <c r="J34">
        <v>820</v>
      </c>
      <c r="K34" s="7">
        <v>19558</v>
      </c>
      <c r="L34" s="2"/>
      <c r="M34" s="2"/>
      <c r="R34" t="s">
        <v>13</v>
      </c>
    </row>
    <row r="35" spans="1:19" x14ac:dyDescent="0.2">
      <c r="A35" s="1">
        <v>43873</v>
      </c>
      <c r="B35" s="8">
        <v>13436</v>
      </c>
      <c r="C35">
        <v>538</v>
      </c>
      <c r="D35">
        <v>216</v>
      </c>
      <c r="E35" s="3">
        <v>30043</v>
      </c>
      <c r="F35">
        <v>5426</v>
      </c>
      <c r="H35" s="2"/>
      <c r="I35">
        <v>1915</v>
      </c>
      <c r="J35">
        <v>1036</v>
      </c>
      <c r="K35" s="7">
        <v>32994</v>
      </c>
      <c r="L35" s="2">
        <v>620</v>
      </c>
      <c r="M35" s="2">
        <v>4904</v>
      </c>
      <c r="R35" t="s">
        <v>14</v>
      </c>
      <c r="S35" t="s">
        <v>24</v>
      </c>
    </row>
    <row r="36" spans="1:19" x14ac:dyDescent="0.2">
      <c r="A36" s="1">
        <v>43874</v>
      </c>
      <c r="B36">
        <v>3910</v>
      </c>
      <c r="C36">
        <v>370</v>
      </c>
      <c r="D36">
        <v>88</v>
      </c>
      <c r="E36">
        <v>32959</v>
      </c>
      <c r="F36">
        <v>7492</v>
      </c>
      <c r="H36" s="2"/>
      <c r="I36">
        <v>2016</v>
      </c>
      <c r="J36">
        <v>1016</v>
      </c>
      <c r="K36" s="7">
        <v>35991</v>
      </c>
      <c r="L36" s="3">
        <v>473</v>
      </c>
      <c r="M36" s="2">
        <v>2585</v>
      </c>
      <c r="R36" t="s">
        <v>14</v>
      </c>
    </row>
    <row r="37" spans="1:19" x14ac:dyDescent="0.2">
      <c r="A37" s="1">
        <v>43875</v>
      </c>
      <c r="B37">
        <v>1923</v>
      </c>
      <c r="C37">
        <v>486</v>
      </c>
      <c r="D37">
        <v>107</v>
      </c>
      <c r="E37">
        <v>34289</v>
      </c>
      <c r="F37">
        <v>8335</v>
      </c>
      <c r="H37" s="2"/>
      <c r="I37">
        <v>2502</v>
      </c>
      <c r="J37">
        <v>1123</v>
      </c>
      <c r="K37" s="7">
        <v>37914</v>
      </c>
      <c r="L37" s="3">
        <v>507</v>
      </c>
      <c r="M37" s="2">
        <v>2265</v>
      </c>
      <c r="R37" t="s">
        <v>14</v>
      </c>
    </row>
    <row r="38" spans="1:19" x14ac:dyDescent="0.2">
      <c r="A38" s="1">
        <v>43876</v>
      </c>
      <c r="B38">
        <v>1548</v>
      </c>
      <c r="C38">
        <v>413</v>
      </c>
      <c r="D38">
        <v>110</v>
      </c>
      <c r="E38">
        <v>35314</v>
      </c>
      <c r="F38">
        <v>8530</v>
      </c>
      <c r="H38" s="2"/>
      <c r="I38">
        <v>2915</v>
      </c>
      <c r="J38">
        <v>1233</v>
      </c>
      <c r="K38" s="7">
        <v>39462</v>
      </c>
      <c r="L38" s="3">
        <v>391</v>
      </c>
      <c r="M38" s="2">
        <v>2168</v>
      </c>
      <c r="R38" t="s">
        <v>14</v>
      </c>
    </row>
    <row r="39" spans="1:19" x14ac:dyDescent="0.2">
      <c r="A39" s="1">
        <v>43877</v>
      </c>
      <c r="B39">
        <v>1690</v>
      </c>
      <c r="C39">
        <v>543</v>
      </c>
      <c r="D39">
        <v>76</v>
      </c>
      <c r="E39">
        <v>36385</v>
      </c>
      <c r="F39">
        <v>8056</v>
      </c>
      <c r="I39">
        <v>3458</v>
      </c>
      <c r="J39">
        <v>1309</v>
      </c>
      <c r="K39" s="7">
        <v>41152</v>
      </c>
      <c r="L39" s="3">
        <v>338</v>
      </c>
      <c r="M39" s="3">
        <v>1971</v>
      </c>
      <c r="R39" t="s">
        <v>14</v>
      </c>
    </row>
    <row r="40" spans="1:19" x14ac:dyDescent="0.2">
      <c r="A40" s="1">
        <v>43878</v>
      </c>
      <c r="B40">
        <v>1600</v>
      </c>
      <c r="C40">
        <v>761</v>
      </c>
      <c r="D40">
        <v>72</v>
      </c>
      <c r="E40">
        <v>37152</v>
      </c>
      <c r="F40">
        <v>9222</v>
      </c>
      <c r="I40">
        <v>4219</v>
      </c>
      <c r="J40">
        <v>1381</v>
      </c>
      <c r="K40" s="7">
        <v>42752</v>
      </c>
      <c r="L40" s="3">
        <v>340</v>
      </c>
      <c r="M40" s="3">
        <v>1799</v>
      </c>
      <c r="R40" t="s">
        <v>14</v>
      </c>
    </row>
    <row r="41" spans="1:19" x14ac:dyDescent="0.2">
      <c r="A41" s="1">
        <v>43879</v>
      </c>
      <c r="B41">
        <v>1660</v>
      </c>
      <c r="C41">
        <v>676</v>
      </c>
      <c r="D41">
        <v>116</v>
      </c>
      <c r="E41">
        <v>38020</v>
      </c>
      <c r="F41">
        <v>9562</v>
      </c>
      <c r="I41">
        <v>4895</v>
      </c>
      <c r="J41">
        <v>1497</v>
      </c>
      <c r="K41" s="7">
        <v>44412</v>
      </c>
      <c r="L41" s="3">
        <v>234</v>
      </c>
      <c r="M41" s="3">
        <v>1649</v>
      </c>
      <c r="R41" t="s">
        <v>14</v>
      </c>
    </row>
    <row r="42" spans="1:19" x14ac:dyDescent="0.2">
      <c r="A42" s="1">
        <v>43880</v>
      </c>
      <c r="B42">
        <v>615</v>
      </c>
      <c r="C42">
        <v>553</v>
      </c>
      <c r="D42">
        <v>88</v>
      </c>
      <c r="E42">
        <v>37994</v>
      </c>
      <c r="F42">
        <v>9689</v>
      </c>
      <c r="I42">
        <v>5448</v>
      </c>
      <c r="J42">
        <v>1585</v>
      </c>
      <c r="K42" s="7">
        <v>45027</v>
      </c>
      <c r="L42" s="3">
        <v>483</v>
      </c>
      <c r="M42" s="3">
        <v>1940</v>
      </c>
      <c r="R42" t="s">
        <v>14</v>
      </c>
    </row>
    <row r="43" spans="1:19" x14ac:dyDescent="0.2">
      <c r="A43" s="1">
        <v>43881</v>
      </c>
      <c r="B43">
        <v>319</v>
      </c>
      <c r="C43">
        <v>766</v>
      </c>
      <c r="D43">
        <v>99</v>
      </c>
      <c r="E43">
        <v>37448</v>
      </c>
      <c r="F43">
        <v>9628</v>
      </c>
      <c r="I43">
        <v>6214</v>
      </c>
      <c r="J43">
        <v>1684</v>
      </c>
      <c r="K43" s="7">
        <v>45346</v>
      </c>
      <c r="L43" s="3">
        <v>979</v>
      </c>
      <c r="M43" s="3">
        <v>2820</v>
      </c>
      <c r="N43">
        <f>N44+474</f>
        <v>4217</v>
      </c>
      <c r="R43" t="s">
        <v>14</v>
      </c>
    </row>
    <row r="44" spans="1:19" x14ac:dyDescent="0.2">
      <c r="A44" s="1">
        <v>43882</v>
      </c>
      <c r="B44">
        <v>314</v>
      </c>
      <c r="C44">
        <v>992</v>
      </c>
      <c r="D44">
        <v>90</v>
      </c>
      <c r="E44">
        <v>36680</v>
      </c>
      <c r="F44">
        <v>9555</v>
      </c>
      <c r="G44">
        <v>7468</v>
      </c>
      <c r="H44" s="3">
        <v>2087</v>
      </c>
      <c r="I44">
        <v>7206</v>
      </c>
      <c r="J44">
        <v>1774</v>
      </c>
      <c r="K44" s="7">
        <v>45660</v>
      </c>
      <c r="L44" s="3">
        <v>927</v>
      </c>
      <c r="M44" s="3">
        <v>3414</v>
      </c>
      <c r="N44" s="3">
        <v>3743</v>
      </c>
      <c r="P44">
        <v>2210</v>
      </c>
      <c r="Q44">
        <v>14388</v>
      </c>
      <c r="R44" t="s">
        <v>35</v>
      </c>
    </row>
    <row r="45" spans="1:19" x14ac:dyDescent="0.2">
      <c r="A45" s="1">
        <v>43883</v>
      </c>
      <c r="B45">
        <v>541</v>
      </c>
      <c r="C45">
        <v>965</v>
      </c>
      <c r="D45">
        <v>82</v>
      </c>
      <c r="E45">
        <v>36174</v>
      </c>
      <c r="F45">
        <v>9228</v>
      </c>
      <c r="G45">
        <v>7774</v>
      </c>
      <c r="H45" s="3">
        <v>1454</v>
      </c>
      <c r="I45">
        <v>8171</v>
      </c>
      <c r="J45">
        <v>1856</v>
      </c>
      <c r="K45" s="7">
        <v>46201</v>
      </c>
      <c r="L45" s="3">
        <v>454</v>
      </c>
      <c r="M45" s="3">
        <v>2382</v>
      </c>
      <c r="N45" s="3">
        <v>3547</v>
      </c>
      <c r="P45">
        <v>2279</v>
      </c>
      <c r="Q45">
        <v>17767</v>
      </c>
      <c r="R45" t="s">
        <v>35</v>
      </c>
    </row>
    <row r="46" spans="1:19" x14ac:dyDescent="0.2">
      <c r="A46" s="1">
        <v>43884</v>
      </c>
      <c r="B46">
        <v>348</v>
      </c>
      <c r="C46">
        <v>772</v>
      </c>
      <c r="D46">
        <v>131</v>
      </c>
      <c r="E46" s="7">
        <v>35674</v>
      </c>
      <c r="F46" s="3">
        <v>8329</v>
      </c>
      <c r="G46" s="3">
        <v>7024</v>
      </c>
      <c r="H46" s="3">
        <v>1305</v>
      </c>
      <c r="I46">
        <v>8946</v>
      </c>
      <c r="J46">
        <v>1987</v>
      </c>
      <c r="K46" s="7">
        <v>46607</v>
      </c>
      <c r="L46" s="3">
        <v>318</v>
      </c>
      <c r="M46" s="3">
        <v>1877</v>
      </c>
      <c r="N46" s="3">
        <v>3394</v>
      </c>
      <c r="P46">
        <v>2230</v>
      </c>
      <c r="Q46">
        <v>14946</v>
      </c>
      <c r="R46" t="s">
        <v>35</v>
      </c>
    </row>
    <row r="47" spans="1:19" x14ac:dyDescent="0.2">
      <c r="A47" s="1">
        <v>43885</v>
      </c>
      <c r="B47">
        <v>464</v>
      </c>
      <c r="C47">
        <v>1391</v>
      </c>
      <c r="D47">
        <v>56</v>
      </c>
      <c r="E47">
        <v>34691</v>
      </c>
      <c r="F47" s="3">
        <v>7647</v>
      </c>
      <c r="G47" s="3">
        <v>6383</v>
      </c>
      <c r="H47" s="3">
        <v>1264</v>
      </c>
      <c r="I47" s="3">
        <v>10337</v>
      </c>
      <c r="J47" s="3">
        <v>2043</v>
      </c>
      <c r="K47" s="7">
        <v>47071</v>
      </c>
      <c r="L47" s="3">
        <v>282</v>
      </c>
      <c r="M47" s="3">
        <v>1529</v>
      </c>
      <c r="N47" s="3">
        <v>3467</v>
      </c>
      <c r="P47">
        <v>2287</v>
      </c>
      <c r="Q47">
        <v>18790</v>
      </c>
      <c r="R47" t="s">
        <v>35</v>
      </c>
    </row>
    <row r="48" spans="1:19" x14ac:dyDescent="0.2">
      <c r="A48" s="1">
        <v>43886</v>
      </c>
      <c r="B48">
        <v>370</v>
      </c>
      <c r="C48">
        <v>1456</v>
      </c>
      <c r="D48">
        <v>42</v>
      </c>
      <c r="E48">
        <v>33563</v>
      </c>
      <c r="F48" s="3">
        <v>7355</v>
      </c>
      <c r="G48" s="3">
        <v>6173</v>
      </c>
      <c r="H48" s="3">
        <v>1182</v>
      </c>
      <c r="I48" s="3">
        <v>11793</v>
      </c>
      <c r="J48" s="3">
        <v>2085</v>
      </c>
      <c r="K48" s="7">
        <v>47441</v>
      </c>
      <c r="L48" s="3">
        <v>242</v>
      </c>
      <c r="M48" s="3">
        <v>1447</v>
      </c>
      <c r="N48" s="3">
        <v>3485</v>
      </c>
      <c r="P48">
        <v>2380</v>
      </c>
      <c r="Q48">
        <v>18547</v>
      </c>
      <c r="R48" t="s">
        <v>35</v>
      </c>
    </row>
    <row r="49" spans="1:18" x14ac:dyDescent="0.2">
      <c r="A49" s="1">
        <v>43887</v>
      </c>
      <c r="B49">
        <v>383</v>
      </c>
      <c r="C49">
        <v>1535</v>
      </c>
      <c r="D49">
        <v>19</v>
      </c>
      <c r="E49">
        <v>32392</v>
      </c>
      <c r="F49" s="3">
        <v>7049</v>
      </c>
      <c r="G49" s="3">
        <v>5946</v>
      </c>
      <c r="H49" s="3">
        <v>1103</v>
      </c>
      <c r="I49" s="3">
        <v>13328</v>
      </c>
      <c r="J49" s="3">
        <v>2104</v>
      </c>
      <c r="K49" s="7">
        <v>47824</v>
      </c>
      <c r="L49" s="3">
        <v>341</v>
      </c>
      <c r="M49" s="3">
        <v>1459</v>
      </c>
      <c r="N49" s="3">
        <v>2911</v>
      </c>
      <c r="P49">
        <v>1948</v>
      </c>
      <c r="Q49">
        <v>20100</v>
      </c>
      <c r="R49" t="s">
        <v>35</v>
      </c>
    </row>
    <row r="50" spans="1:18" x14ac:dyDescent="0.2">
      <c r="A50" s="1">
        <v>43888</v>
      </c>
      <c r="B50">
        <v>313</v>
      </c>
      <c r="C50">
        <v>2498</v>
      </c>
      <c r="D50">
        <v>28</v>
      </c>
      <c r="E50">
        <v>30179</v>
      </c>
      <c r="F50" s="3">
        <v>6775</v>
      </c>
      <c r="G50" s="3">
        <v>5693</v>
      </c>
      <c r="H50" s="3">
        <v>1082</v>
      </c>
      <c r="I50" s="3">
        <v>15826</v>
      </c>
      <c r="J50" s="3">
        <v>2132</v>
      </c>
      <c r="K50" s="7">
        <v>48137</v>
      </c>
      <c r="L50" s="3">
        <v>295</v>
      </c>
      <c r="M50" s="3">
        <v>1488</v>
      </c>
      <c r="N50" s="3">
        <v>2977</v>
      </c>
      <c r="P50">
        <v>1886</v>
      </c>
      <c r="Q50">
        <v>23495</v>
      </c>
      <c r="R50" t="s">
        <v>35</v>
      </c>
    </row>
    <row r="51" spans="1:18" x14ac:dyDescent="0.2">
      <c r="A51" s="1">
        <v>43889</v>
      </c>
      <c r="B51">
        <v>420</v>
      </c>
      <c r="C51">
        <v>1726</v>
      </c>
      <c r="D51">
        <v>37</v>
      </c>
      <c r="E51">
        <v>28836</v>
      </c>
      <c r="F51" s="3">
        <v>6585</v>
      </c>
      <c r="G51" s="3">
        <v>5529</v>
      </c>
      <c r="H51" s="3">
        <v>1056</v>
      </c>
      <c r="I51" s="3">
        <v>17552</v>
      </c>
      <c r="J51" s="8">
        <v>2169</v>
      </c>
      <c r="K51" s="7">
        <v>48557</v>
      </c>
      <c r="L51" s="3">
        <v>114</v>
      </c>
      <c r="M51" s="3">
        <v>788</v>
      </c>
      <c r="N51" s="3">
        <v>2626</v>
      </c>
      <c r="P51">
        <v>1649</v>
      </c>
      <c r="Q51">
        <v>20993</v>
      </c>
      <c r="R51" t="s">
        <v>35</v>
      </c>
    </row>
    <row r="52" spans="1:18" x14ac:dyDescent="0.2">
      <c r="A52" s="1">
        <v>43890</v>
      </c>
      <c r="B52">
        <v>565</v>
      </c>
      <c r="C52">
        <v>1675</v>
      </c>
      <c r="D52">
        <v>26</v>
      </c>
      <c r="E52">
        <v>27700</v>
      </c>
      <c r="F52" s="3">
        <v>6393</v>
      </c>
      <c r="G52" s="3">
        <v>5374</v>
      </c>
      <c r="H52" s="3">
        <v>1019</v>
      </c>
      <c r="I52" s="3">
        <v>19227</v>
      </c>
      <c r="J52" s="3">
        <v>2195</v>
      </c>
      <c r="K52" s="7">
        <v>49122</v>
      </c>
      <c r="L52" s="3">
        <v>50</v>
      </c>
      <c r="M52" s="3">
        <v>393</v>
      </c>
      <c r="N52" s="3">
        <v>2546</v>
      </c>
      <c r="P52">
        <v>1591</v>
      </c>
      <c r="Q52">
        <v>22277</v>
      </c>
      <c r="R52" t="s">
        <v>35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2FCEF-2CFB-7146-A119-D8FE4F9369C2}">
  <dimension ref="A1:S52"/>
  <sheetViews>
    <sheetView zoomScale="116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48" sqref="K48"/>
    </sheetView>
  </sheetViews>
  <sheetFormatPr baseColWidth="10" defaultRowHeight="16" x14ac:dyDescent="0.2"/>
  <cols>
    <col min="1" max="1" width="10.33203125" bestFit="1" customWidth="1"/>
    <col min="3" max="3" width="0" hidden="1" customWidth="1"/>
    <col min="4" max="4" width="9.6640625" bestFit="1" customWidth="1"/>
    <col min="5" max="5" width="9.1640625" bestFit="1" customWidth="1"/>
    <col min="7" max="7" width="0" hidden="1" customWidth="1"/>
    <col min="9" max="9" width="6.5" bestFit="1" customWidth="1"/>
    <col min="10" max="10" width="6.6640625" style="3" bestFit="1" customWidth="1"/>
    <col min="11" max="11" width="9" customWidth="1"/>
    <col min="12" max="12" width="5.1640625" bestFit="1" customWidth="1"/>
    <col min="13" max="13" width="10.83203125" style="7"/>
    <col min="14" max="14" width="9.33203125" style="3" customWidth="1"/>
    <col min="15" max="15" width="9.33203125" style="3" bestFit="1" customWidth="1"/>
    <col min="16" max="16" width="10" bestFit="1" customWidth="1"/>
    <col min="17" max="17" width="10" customWidth="1"/>
    <col min="18" max="18" width="13.33203125" bestFit="1" customWidth="1"/>
  </cols>
  <sheetData>
    <row r="1" spans="1:19" ht="34" x14ac:dyDescent="0.2">
      <c r="A1" t="s">
        <v>18</v>
      </c>
      <c r="B1" t="s">
        <v>3</v>
      </c>
      <c r="C1" t="s">
        <v>22</v>
      </c>
      <c r="D1" t="s">
        <v>6</v>
      </c>
      <c r="E1" t="s">
        <v>4</v>
      </c>
      <c r="F1" t="s">
        <v>21</v>
      </c>
      <c r="G1" t="s">
        <v>23</v>
      </c>
      <c r="H1" t="s">
        <v>25</v>
      </c>
      <c r="I1" t="s">
        <v>1</v>
      </c>
      <c r="J1" s="3" t="s">
        <v>11</v>
      </c>
      <c r="K1" t="s">
        <v>9</v>
      </c>
      <c r="L1" t="s">
        <v>2</v>
      </c>
      <c r="M1" s="7" t="s">
        <v>10</v>
      </c>
      <c r="N1" s="3" t="s">
        <v>8</v>
      </c>
      <c r="O1" s="3" t="s">
        <v>0</v>
      </c>
      <c r="P1" s="3" t="s">
        <v>19</v>
      </c>
      <c r="Q1" s="3" t="s">
        <v>20</v>
      </c>
      <c r="R1" s="4" t="s">
        <v>16</v>
      </c>
      <c r="S1" s="4" t="s">
        <v>17</v>
      </c>
    </row>
    <row r="2" spans="1:19" x14ac:dyDescent="0.2">
      <c r="A2" s="1">
        <v>43840</v>
      </c>
      <c r="F2" s="8">
        <f t="shared" ref="F2:F9" si="0">M2-L2-K2</f>
        <v>38</v>
      </c>
      <c r="G2" s="8"/>
      <c r="H2" s="8"/>
      <c r="I2">
        <v>7</v>
      </c>
      <c r="K2">
        <v>2</v>
      </c>
      <c r="L2">
        <v>1</v>
      </c>
      <c r="M2" s="7">
        <v>41</v>
      </c>
      <c r="R2" t="s">
        <v>15</v>
      </c>
    </row>
    <row r="3" spans="1:19" x14ac:dyDescent="0.2">
      <c r="A3" s="1">
        <v>43841</v>
      </c>
      <c r="B3">
        <v>0</v>
      </c>
      <c r="D3">
        <v>4</v>
      </c>
      <c r="E3">
        <v>0</v>
      </c>
      <c r="F3" s="8">
        <f t="shared" si="0"/>
        <v>34</v>
      </c>
      <c r="G3" s="8"/>
      <c r="H3" s="8"/>
      <c r="I3">
        <v>7</v>
      </c>
      <c r="K3">
        <v>6</v>
      </c>
      <c r="L3">
        <v>1</v>
      </c>
      <c r="M3" s="7">
        <v>41</v>
      </c>
      <c r="R3" t="s">
        <v>15</v>
      </c>
    </row>
    <row r="4" spans="1:19" x14ac:dyDescent="0.2">
      <c r="A4" s="1">
        <v>43842</v>
      </c>
      <c r="B4">
        <v>0</v>
      </c>
      <c r="D4">
        <v>1</v>
      </c>
      <c r="E4">
        <v>0</v>
      </c>
      <c r="F4" s="8">
        <f t="shared" si="0"/>
        <v>33</v>
      </c>
      <c r="G4" s="8"/>
      <c r="H4" s="8"/>
      <c r="I4">
        <v>6</v>
      </c>
      <c r="K4">
        <v>7</v>
      </c>
      <c r="L4">
        <v>1</v>
      </c>
      <c r="M4" s="7">
        <v>41</v>
      </c>
      <c r="R4" t="s">
        <v>15</v>
      </c>
    </row>
    <row r="5" spans="1:19" x14ac:dyDescent="0.2">
      <c r="A5" s="1">
        <v>43843</v>
      </c>
      <c r="B5">
        <v>0</v>
      </c>
      <c r="D5">
        <v>0</v>
      </c>
      <c r="E5">
        <v>0</v>
      </c>
      <c r="F5" s="8">
        <f t="shared" si="0"/>
        <v>33</v>
      </c>
      <c r="G5" s="8"/>
      <c r="H5" s="8"/>
      <c r="I5">
        <v>6</v>
      </c>
      <c r="K5">
        <v>7</v>
      </c>
      <c r="L5">
        <v>1</v>
      </c>
      <c r="M5" s="7">
        <v>41</v>
      </c>
      <c r="R5" t="s">
        <v>15</v>
      </c>
    </row>
    <row r="6" spans="1:19" x14ac:dyDescent="0.2">
      <c r="A6" s="1">
        <v>43844</v>
      </c>
      <c r="B6">
        <v>0</v>
      </c>
      <c r="D6">
        <v>0</v>
      </c>
      <c r="E6">
        <v>0</v>
      </c>
      <c r="F6" s="8">
        <f t="shared" si="0"/>
        <v>33</v>
      </c>
      <c r="G6" s="8"/>
      <c r="H6" s="8"/>
      <c r="I6">
        <v>6</v>
      </c>
      <c r="K6">
        <v>7</v>
      </c>
      <c r="L6">
        <v>1</v>
      </c>
      <c r="M6" s="7">
        <v>41</v>
      </c>
      <c r="R6" t="s">
        <v>15</v>
      </c>
    </row>
    <row r="7" spans="1:19" x14ac:dyDescent="0.2">
      <c r="A7" s="1">
        <v>43845</v>
      </c>
      <c r="B7">
        <v>0</v>
      </c>
      <c r="D7">
        <v>5</v>
      </c>
      <c r="E7">
        <v>2</v>
      </c>
      <c r="F7" s="8">
        <f t="shared" si="0"/>
        <v>27</v>
      </c>
      <c r="G7" s="8"/>
      <c r="H7" s="8"/>
      <c r="I7">
        <v>5</v>
      </c>
      <c r="K7">
        <v>12</v>
      </c>
      <c r="L7">
        <v>2</v>
      </c>
      <c r="M7" s="7">
        <v>41</v>
      </c>
      <c r="R7" t="s">
        <v>15</v>
      </c>
    </row>
    <row r="8" spans="1:19" x14ac:dyDescent="0.2">
      <c r="A8" s="1">
        <v>43846</v>
      </c>
      <c r="B8">
        <v>4</v>
      </c>
      <c r="D8">
        <v>3</v>
      </c>
      <c r="E8">
        <v>0</v>
      </c>
      <c r="F8" s="8">
        <f t="shared" si="0"/>
        <v>28</v>
      </c>
      <c r="G8" s="8"/>
      <c r="H8" s="8">
        <f>I8+J8</f>
        <v>5</v>
      </c>
      <c r="I8">
        <v>5</v>
      </c>
      <c r="J8" s="3">
        <v>0</v>
      </c>
      <c r="K8">
        <v>15</v>
      </c>
      <c r="L8">
        <v>2</v>
      </c>
      <c r="M8" s="7">
        <v>45</v>
      </c>
      <c r="R8" t="s">
        <v>15</v>
      </c>
    </row>
    <row r="9" spans="1:19" x14ac:dyDescent="0.2">
      <c r="A9" s="1">
        <v>43847</v>
      </c>
      <c r="B9">
        <v>17</v>
      </c>
      <c r="D9">
        <v>4</v>
      </c>
      <c r="E9">
        <v>0</v>
      </c>
      <c r="F9" s="8">
        <f t="shared" si="0"/>
        <v>41</v>
      </c>
      <c r="G9" s="8"/>
      <c r="H9" s="8"/>
      <c r="I9">
        <v>8</v>
      </c>
      <c r="K9">
        <v>19</v>
      </c>
      <c r="L9">
        <v>2</v>
      </c>
      <c r="M9" s="7">
        <v>62</v>
      </c>
      <c r="R9" t="s">
        <v>15</v>
      </c>
    </row>
    <row r="10" spans="1:19" x14ac:dyDescent="0.2">
      <c r="A10" s="1">
        <v>43848</v>
      </c>
      <c r="B10">
        <v>59</v>
      </c>
      <c r="D10">
        <v>5</v>
      </c>
      <c r="E10">
        <v>1</v>
      </c>
      <c r="F10" s="8">
        <f t="shared" ref="F10:F11" si="1">M10-L10-K10</f>
        <v>94</v>
      </c>
      <c r="G10" s="8"/>
      <c r="H10" s="8"/>
      <c r="K10">
        <v>24</v>
      </c>
      <c r="L10">
        <v>3</v>
      </c>
      <c r="M10" s="7">
        <f>M9+B10</f>
        <v>121</v>
      </c>
      <c r="R10" t="s">
        <v>15</v>
      </c>
    </row>
    <row r="11" spans="1:19" x14ac:dyDescent="0.2">
      <c r="A11" s="1">
        <v>43849</v>
      </c>
      <c r="B11" s="3">
        <v>77</v>
      </c>
      <c r="C11" s="3"/>
      <c r="D11">
        <v>1</v>
      </c>
      <c r="E11">
        <v>0</v>
      </c>
      <c r="F11" s="8">
        <f t="shared" si="1"/>
        <v>170</v>
      </c>
      <c r="G11" s="8"/>
      <c r="H11" s="8">
        <f>I11+J11</f>
        <v>44</v>
      </c>
      <c r="I11" s="3">
        <v>35</v>
      </c>
      <c r="J11" s="3">
        <v>9</v>
      </c>
      <c r="K11">
        <v>25</v>
      </c>
      <c r="L11">
        <v>3</v>
      </c>
      <c r="M11" s="7">
        <v>198</v>
      </c>
      <c r="R11" t="s">
        <v>15</v>
      </c>
      <c r="S11" t="s">
        <v>12</v>
      </c>
    </row>
    <row r="12" spans="1:19" x14ac:dyDescent="0.2">
      <c r="A12" s="1">
        <v>43850</v>
      </c>
      <c r="B12" s="3">
        <v>72</v>
      </c>
      <c r="C12" s="3"/>
      <c r="F12" s="8">
        <f>M12-L12-K12</f>
        <v>239</v>
      </c>
      <c r="G12" s="8"/>
      <c r="H12" s="8">
        <f t="shared" ref="H12:H16" si="2">I12+J12</f>
        <v>63</v>
      </c>
      <c r="I12" s="3">
        <v>51</v>
      </c>
      <c r="J12" s="3">
        <v>12</v>
      </c>
      <c r="K12" s="3">
        <v>25</v>
      </c>
      <c r="L12" s="3">
        <v>6</v>
      </c>
      <c r="M12" s="7">
        <v>270</v>
      </c>
      <c r="R12" t="s">
        <v>13</v>
      </c>
    </row>
    <row r="13" spans="1:19" x14ac:dyDescent="0.2">
      <c r="A13" s="1">
        <v>43851</v>
      </c>
      <c r="B13" s="3">
        <v>105</v>
      </c>
      <c r="C13" s="3"/>
      <c r="E13">
        <v>3</v>
      </c>
      <c r="F13" s="3">
        <v>338</v>
      </c>
      <c r="G13" s="3"/>
      <c r="H13" s="8">
        <f t="shared" si="2"/>
        <v>88</v>
      </c>
      <c r="I13" s="3">
        <v>65</v>
      </c>
      <c r="J13" s="3">
        <v>23</v>
      </c>
      <c r="M13" s="7">
        <v>375</v>
      </c>
      <c r="R13" t="s">
        <v>13</v>
      </c>
    </row>
    <row r="14" spans="1:19" x14ac:dyDescent="0.2">
      <c r="A14" s="1">
        <v>43852</v>
      </c>
      <c r="B14" s="3">
        <v>69</v>
      </c>
      <c r="C14" s="3"/>
      <c r="F14" s="8">
        <v>339</v>
      </c>
      <c r="G14" s="8"/>
      <c r="H14" s="8">
        <f t="shared" si="2"/>
        <v>95</v>
      </c>
      <c r="I14" s="3">
        <v>71</v>
      </c>
      <c r="J14" s="3">
        <v>24</v>
      </c>
      <c r="K14">
        <v>28</v>
      </c>
      <c r="L14">
        <v>17</v>
      </c>
      <c r="M14" s="7">
        <v>444</v>
      </c>
      <c r="R14" t="s">
        <v>13</v>
      </c>
    </row>
    <row r="15" spans="1:19" x14ac:dyDescent="0.2">
      <c r="A15" s="1">
        <v>43853</v>
      </c>
      <c r="B15" s="3">
        <v>105</v>
      </c>
      <c r="C15" s="3"/>
      <c r="D15">
        <v>3</v>
      </c>
      <c r="E15">
        <v>7</v>
      </c>
      <c r="F15" s="3">
        <v>494</v>
      </c>
      <c r="G15" s="3"/>
      <c r="H15" s="8">
        <f t="shared" si="2"/>
        <v>129</v>
      </c>
      <c r="I15" s="3">
        <v>106</v>
      </c>
      <c r="J15" s="3">
        <v>23</v>
      </c>
      <c r="K15">
        <v>31</v>
      </c>
      <c r="L15">
        <v>24</v>
      </c>
      <c r="M15" s="7">
        <v>549</v>
      </c>
      <c r="R15" t="s">
        <v>13</v>
      </c>
    </row>
    <row r="16" spans="1:19" x14ac:dyDescent="0.2">
      <c r="A16" s="1">
        <v>43854</v>
      </c>
      <c r="B16" s="3">
        <v>180</v>
      </c>
      <c r="C16" s="3"/>
      <c r="D16">
        <v>1</v>
      </c>
      <c r="E16">
        <v>15</v>
      </c>
      <c r="F16" s="8">
        <v>658</v>
      </c>
      <c r="G16" s="8"/>
      <c r="H16" s="8">
        <f t="shared" si="2"/>
        <v>157</v>
      </c>
      <c r="I16" s="3">
        <v>100</v>
      </c>
      <c r="J16" s="3">
        <v>57</v>
      </c>
      <c r="K16">
        <v>32</v>
      </c>
      <c r="L16">
        <v>39</v>
      </c>
      <c r="M16" s="7">
        <v>729</v>
      </c>
      <c r="R16" t="s">
        <v>13</v>
      </c>
    </row>
    <row r="17" spans="1:18" x14ac:dyDescent="0.2">
      <c r="A17" s="1">
        <v>43855</v>
      </c>
      <c r="B17" s="3">
        <v>323</v>
      </c>
      <c r="C17" s="3"/>
      <c r="D17">
        <v>10</v>
      </c>
      <c r="E17">
        <v>13</v>
      </c>
      <c r="F17" s="8">
        <f>M17-L17-K17</f>
        <v>958</v>
      </c>
      <c r="G17" s="3"/>
      <c r="H17" s="3"/>
      <c r="I17" s="3">
        <v>129</v>
      </c>
      <c r="K17">
        <v>42</v>
      </c>
      <c r="L17">
        <v>52</v>
      </c>
      <c r="M17" s="7">
        <v>1052</v>
      </c>
      <c r="R17" t="s">
        <v>13</v>
      </c>
    </row>
    <row r="18" spans="1:18" x14ac:dyDescent="0.2">
      <c r="A18" s="1">
        <v>43856</v>
      </c>
      <c r="B18" s="3">
        <v>371</v>
      </c>
      <c r="C18" s="3"/>
      <c r="D18">
        <v>2</v>
      </c>
      <c r="E18">
        <v>24</v>
      </c>
      <c r="F18" s="8">
        <f>M18-L18-K18</f>
        <v>1303</v>
      </c>
      <c r="G18" s="3"/>
      <c r="H18" s="8">
        <f>I18+J18</f>
        <v>290</v>
      </c>
      <c r="I18" s="3">
        <v>221</v>
      </c>
      <c r="J18" s="3">
        <v>69</v>
      </c>
      <c r="K18" s="3">
        <v>44</v>
      </c>
      <c r="L18">
        <v>76</v>
      </c>
      <c r="M18" s="7">
        <v>1423</v>
      </c>
      <c r="P18" s="3">
        <v>31934</v>
      </c>
      <c r="Q18" s="3">
        <v>3759</v>
      </c>
      <c r="R18" t="s">
        <v>13</v>
      </c>
    </row>
    <row r="19" spans="1:18" x14ac:dyDescent="0.2">
      <c r="A19" s="1">
        <v>43857</v>
      </c>
      <c r="B19" s="3">
        <v>1291</v>
      </c>
      <c r="C19" s="3"/>
      <c r="E19">
        <v>24</v>
      </c>
      <c r="F19" s="3">
        <v>2567</v>
      </c>
      <c r="G19" s="3"/>
      <c r="H19" s="8">
        <f t="shared" ref="H19:H34" si="3">I19+J19</f>
        <v>690</v>
      </c>
      <c r="I19" s="3">
        <v>563</v>
      </c>
      <c r="J19" s="3">
        <v>127</v>
      </c>
      <c r="K19" s="3">
        <v>47</v>
      </c>
      <c r="L19">
        <v>100</v>
      </c>
      <c r="M19" s="7">
        <v>2714</v>
      </c>
      <c r="P19" s="3">
        <v>31639</v>
      </c>
      <c r="Q19">
        <v>3644</v>
      </c>
      <c r="R19" t="s">
        <v>13</v>
      </c>
    </row>
    <row r="20" spans="1:18" x14ac:dyDescent="0.2">
      <c r="A20" s="1">
        <v>43858</v>
      </c>
      <c r="B20" s="3">
        <v>840</v>
      </c>
      <c r="C20" s="3"/>
      <c r="E20">
        <v>25</v>
      </c>
      <c r="F20" s="3">
        <v>3349</v>
      </c>
      <c r="G20" s="3"/>
      <c r="H20" s="8">
        <f t="shared" si="3"/>
        <v>899</v>
      </c>
      <c r="I20" s="3">
        <v>671</v>
      </c>
      <c r="J20" s="3">
        <v>228</v>
      </c>
      <c r="K20" s="3">
        <v>80</v>
      </c>
      <c r="L20">
        <v>125</v>
      </c>
      <c r="M20" s="7">
        <v>3554</v>
      </c>
      <c r="P20" s="3">
        <v>32309</v>
      </c>
      <c r="Q20" s="3">
        <v>4095</v>
      </c>
      <c r="R20" t="s">
        <v>13</v>
      </c>
    </row>
    <row r="21" spans="1:18" x14ac:dyDescent="0.2">
      <c r="A21" s="1">
        <v>43859</v>
      </c>
      <c r="B21" s="3">
        <v>1032</v>
      </c>
      <c r="C21" s="3"/>
      <c r="D21">
        <v>10</v>
      </c>
      <c r="E21">
        <v>37</v>
      </c>
      <c r="F21" s="3">
        <v>4334</v>
      </c>
      <c r="G21" s="3"/>
      <c r="H21" s="8">
        <f t="shared" si="3"/>
        <v>988</v>
      </c>
      <c r="I21" s="3">
        <v>711</v>
      </c>
      <c r="J21" s="3">
        <v>277</v>
      </c>
      <c r="K21" s="3">
        <v>90</v>
      </c>
      <c r="L21">
        <v>162</v>
      </c>
      <c r="M21" s="7">
        <v>4586</v>
      </c>
      <c r="N21"/>
      <c r="O21"/>
      <c r="R21" t="s">
        <v>13</v>
      </c>
    </row>
    <row r="22" spans="1:18" x14ac:dyDescent="0.2">
      <c r="A22" s="1">
        <v>43860</v>
      </c>
      <c r="B22" s="3">
        <v>1220</v>
      </c>
      <c r="C22" s="3"/>
      <c r="D22">
        <v>26</v>
      </c>
      <c r="E22">
        <v>42</v>
      </c>
      <c r="F22" s="3">
        <v>5486</v>
      </c>
      <c r="G22" s="3"/>
      <c r="H22" s="8">
        <f t="shared" si="3"/>
        <v>1094</v>
      </c>
      <c r="I22" s="3">
        <v>804</v>
      </c>
      <c r="J22" s="3">
        <v>290</v>
      </c>
      <c r="K22" s="3">
        <v>116</v>
      </c>
      <c r="L22">
        <v>204</v>
      </c>
      <c r="M22" s="7">
        <v>5806</v>
      </c>
      <c r="R22" t="s">
        <v>13</v>
      </c>
    </row>
    <row r="23" spans="1:18" x14ac:dyDescent="0.2">
      <c r="A23" s="1">
        <v>43861</v>
      </c>
      <c r="B23" s="3">
        <v>1347</v>
      </c>
      <c r="C23" s="3"/>
      <c r="D23" s="6">
        <v>50</v>
      </c>
      <c r="E23" s="6">
        <v>45</v>
      </c>
      <c r="F23" s="3">
        <v>6738</v>
      </c>
      <c r="G23" s="3"/>
      <c r="H23" s="8">
        <f t="shared" si="3"/>
        <v>1294</v>
      </c>
      <c r="I23" s="3">
        <v>956</v>
      </c>
      <c r="J23" s="2">
        <v>338</v>
      </c>
      <c r="K23" s="6">
        <v>166</v>
      </c>
      <c r="L23" s="6">
        <v>249</v>
      </c>
      <c r="M23" s="7">
        <v>7153</v>
      </c>
      <c r="N23" s="2"/>
      <c r="O23" s="2"/>
      <c r="R23" t="s">
        <v>13</v>
      </c>
    </row>
    <row r="24" spans="1:18" x14ac:dyDescent="0.2">
      <c r="A24" s="1">
        <v>43862</v>
      </c>
      <c r="B24" s="3">
        <v>1921</v>
      </c>
      <c r="C24" s="3"/>
      <c r="D24">
        <v>49</v>
      </c>
      <c r="E24">
        <v>45</v>
      </c>
      <c r="F24" s="3">
        <v>8565</v>
      </c>
      <c r="G24" s="3"/>
      <c r="H24" s="8">
        <f t="shared" si="3"/>
        <v>1562</v>
      </c>
      <c r="I24" s="3">
        <v>1118</v>
      </c>
      <c r="J24" s="2">
        <v>444</v>
      </c>
      <c r="K24" s="3">
        <v>215</v>
      </c>
      <c r="L24">
        <v>294</v>
      </c>
      <c r="M24" s="7">
        <v>9074</v>
      </c>
      <c r="N24" s="2"/>
      <c r="O24" s="2"/>
      <c r="R24" t="s">
        <v>13</v>
      </c>
    </row>
    <row r="25" spans="1:18" x14ac:dyDescent="0.2">
      <c r="A25" s="1">
        <v>43863</v>
      </c>
      <c r="B25" s="3">
        <v>2103</v>
      </c>
      <c r="C25" s="3"/>
      <c r="D25">
        <v>80</v>
      </c>
      <c r="E25">
        <v>56</v>
      </c>
      <c r="F25" s="3">
        <v>9618</v>
      </c>
      <c r="G25" s="3"/>
      <c r="H25" s="8">
        <f t="shared" si="3"/>
        <v>1701</v>
      </c>
      <c r="I25" s="3">
        <v>1223</v>
      </c>
      <c r="J25" s="3">
        <v>478</v>
      </c>
      <c r="K25" s="3">
        <v>295</v>
      </c>
      <c r="L25">
        <v>350</v>
      </c>
      <c r="M25" s="7">
        <v>11177</v>
      </c>
      <c r="R25" t="s">
        <v>13</v>
      </c>
    </row>
    <row r="26" spans="1:18" x14ac:dyDescent="0.2">
      <c r="A26" s="1">
        <v>43864</v>
      </c>
      <c r="B26" s="3">
        <v>2345</v>
      </c>
      <c r="C26" s="3"/>
      <c r="D26">
        <v>101</v>
      </c>
      <c r="E26">
        <v>64</v>
      </c>
      <c r="F26" s="3">
        <v>10990</v>
      </c>
      <c r="G26" s="3"/>
      <c r="H26" s="8">
        <f t="shared" si="3"/>
        <v>2143</v>
      </c>
      <c r="I26" s="3">
        <v>1567</v>
      </c>
      <c r="J26" s="3">
        <v>576</v>
      </c>
      <c r="K26" s="3">
        <v>396</v>
      </c>
      <c r="L26">
        <v>414</v>
      </c>
      <c r="M26" s="7">
        <v>13522</v>
      </c>
      <c r="R26" t="s">
        <v>13</v>
      </c>
    </row>
    <row r="27" spans="1:18" x14ac:dyDescent="0.2">
      <c r="A27" s="1">
        <v>43865</v>
      </c>
      <c r="B27" s="3">
        <v>3156</v>
      </c>
      <c r="C27" s="3"/>
      <c r="D27">
        <v>125</v>
      </c>
      <c r="E27">
        <v>65</v>
      </c>
      <c r="F27" s="3">
        <v>12627</v>
      </c>
      <c r="G27" s="3"/>
      <c r="H27" s="8">
        <f t="shared" si="3"/>
        <v>2520</v>
      </c>
      <c r="I27" s="3">
        <v>1809</v>
      </c>
      <c r="J27" s="3">
        <v>711</v>
      </c>
      <c r="K27" s="3">
        <v>520</v>
      </c>
      <c r="L27">
        <v>479</v>
      </c>
      <c r="M27" s="7">
        <v>16678</v>
      </c>
      <c r="R27" t="s">
        <v>13</v>
      </c>
    </row>
    <row r="28" spans="1:18" x14ac:dyDescent="0.2">
      <c r="A28" s="1">
        <v>43866</v>
      </c>
      <c r="B28" s="3">
        <v>2987</v>
      </c>
      <c r="C28" s="3"/>
      <c r="D28">
        <v>113</v>
      </c>
      <c r="E28">
        <v>70</v>
      </c>
      <c r="F28" s="3">
        <v>14314</v>
      </c>
      <c r="G28" s="3"/>
      <c r="H28" s="8">
        <f t="shared" si="3"/>
        <v>3084</v>
      </c>
      <c r="I28" s="2">
        <v>2328</v>
      </c>
      <c r="J28" s="3">
        <v>756</v>
      </c>
      <c r="K28" s="3">
        <v>633</v>
      </c>
      <c r="L28">
        <v>549</v>
      </c>
      <c r="M28" s="7">
        <v>19665</v>
      </c>
      <c r="R28" t="s">
        <v>13</v>
      </c>
    </row>
    <row r="29" spans="1:18" x14ac:dyDescent="0.2">
      <c r="A29" s="1">
        <v>43867</v>
      </c>
      <c r="B29" s="3">
        <v>2447</v>
      </c>
      <c r="C29" s="3"/>
      <c r="D29">
        <v>184</v>
      </c>
      <c r="E29">
        <v>69</v>
      </c>
      <c r="F29" s="3">
        <v>15804</v>
      </c>
      <c r="G29" s="3"/>
      <c r="H29" s="8">
        <f t="shared" si="3"/>
        <v>4002</v>
      </c>
      <c r="I29" s="2">
        <v>3161</v>
      </c>
      <c r="J29" s="3">
        <v>841</v>
      </c>
      <c r="K29" s="3">
        <v>817</v>
      </c>
      <c r="L29">
        <v>618</v>
      </c>
      <c r="M29" s="7">
        <v>22112</v>
      </c>
      <c r="R29" t="s">
        <v>13</v>
      </c>
    </row>
    <row r="30" spans="1:18" ht="15" customHeight="1" x14ac:dyDescent="0.2">
      <c r="A30" s="1">
        <v>43868</v>
      </c>
      <c r="B30" s="3">
        <v>2841</v>
      </c>
      <c r="C30" s="3"/>
      <c r="D30">
        <v>298</v>
      </c>
      <c r="E30">
        <v>81</v>
      </c>
      <c r="F30" s="3">
        <v>19835</v>
      </c>
      <c r="G30" s="3"/>
      <c r="H30" s="8">
        <f t="shared" si="3"/>
        <v>5195</v>
      </c>
      <c r="I30" s="3">
        <v>4188</v>
      </c>
      <c r="J30" s="2">
        <v>1007</v>
      </c>
      <c r="K30" s="3">
        <v>1115</v>
      </c>
      <c r="L30">
        <v>699</v>
      </c>
      <c r="M30" s="7">
        <v>24953</v>
      </c>
      <c r="N30" s="2"/>
      <c r="O30" s="2"/>
      <c r="R30" t="s">
        <v>13</v>
      </c>
    </row>
    <row r="31" spans="1:18" x14ac:dyDescent="0.2">
      <c r="A31" s="1">
        <v>43869</v>
      </c>
      <c r="B31" s="3">
        <v>2147</v>
      </c>
      <c r="C31" s="3"/>
      <c r="D31">
        <v>324</v>
      </c>
      <c r="E31">
        <v>81</v>
      </c>
      <c r="F31" s="3">
        <v>20993</v>
      </c>
      <c r="G31" s="3"/>
      <c r="H31" s="8">
        <f t="shared" si="3"/>
        <v>5247</v>
      </c>
      <c r="I31" s="3">
        <v>4093</v>
      </c>
      <c r="J31" s="2">
        <v>1154</v>
      </c>
      <c r="K31" s="3">
        <v>1439</v>
      </c>
      <c r="L31">
        <v>780</v>
      </c>
      <c r="M31" s="7">
        <v>27100</v>
      </c>
      <c r="N31" s="2"/>
      <c r="O31" s="2">
        <v>23638</v>
      </c>
      <c r="R31" t="s">
        <v>13</v>
      </c>
    </row>
    <row r="32" spans="1:18" x14ac:dyDescent="0.2">
      <c r="A32" s="1">
        <v>43870</v>
      </c>
      <c r="B32" s="3">
        <v>2618</v>
      </c>
      <c r="C32" s="3"/>
      <c r="D32">
        <v>356</v>
      </c>
      <c r="E32">
        <v>91</v>
      </c>
      <c r="F32" s="3">
        <v>22160</v>
      </c>
      <c r="G32" s="3"/>
      <c r="H32" s="8">
        <f>I32+J32</f>
        <v>5505</v>
      </c>
      <c r="I32" s="3">
        <v>4269</v>
      </c>
      <c r="J32" s="3">
        <v>1236</v>
      </c>
      <c r="K32" s="3">
        <v>1795</v>
      </c>
      <c r="L32">
        <v>871</v>
      </c>
      <c r="M32" s="7">
        <v>29631</v>
      </c>
      <c r="O32" s="3">
        <v>18438</v>
      </c>
      <c r="R32" t="s">
        <v>13</v>
      </c>
    </row>
    <row r="33" spans="1:19" x14ac:dyDescent="0.2">
      <c r="A33" s="1">
        <v>43871</v>
      </c>
      <c r="B33" s="3">
        <v>2097</v>
      </c>
      <c r="D33">
        <v>427</v>
      </c>
      <c r="E33">
        <v>103</v>
      </c>
      <c r="F33" s="3">
        <v>25087</v>
      </c>
      <c r="G33" s="3">
        <f>17259-16687</f>
        <v>572</v>
      </c>
      <c r="H33" s="8">
        <f t="shared" si="3"/>
        <v>6344</v>
      </c>
      <c r="I33" s="3">
        <v>5046</v>
      </c>
      <c r="J33" s="2">
        <v>1298</v>
      </c>
      <c r="K33" s="3">
        <v>2222</v>
      </c>
      <c r="L33">
        <v>974</v>
      </c>
      <c r="M33" s="7">
        <v>31728</v>
      </c>
      <c r="N33" s="2"/>
      <c r="O33" s="2">
        <v>16687</v>
      </c>
      <c r="R33" t="s">
        <v>13</v>
      </c>
    </row>
    <row r="34" spans="1:19" x14ac:dyDescent="0.2">
      <c r="A34" s="1">
        <v>43872</v>
      </c>
      <c r="B34" s="3">
        <v>1638</v>
      </c>
      <c r="C34" s="3">
        <v>4890</v>
      </c>
      <c r="D34">
        <v>417</v>
      </c>
      <c r="E34">
        <v>94</v>
      </c>
      <c r="F34" s="3">
        <v>26121</v>
      </c>
      <c r="G34" s="3">
        <v>10567</v>
      </c>
      <c r="H34" s="8">
        <f t="shared" si="3"/>
        <v>7241</v>
      </c>
      <c r="I34" s="3">
        <v>5724</v>
      </c>
      <c r="J34" s="2">
        <v>1517</v>
      </c>
      <c r="K34" s="3">
        <v>2639</v>
      </c>
      <c r="L34">
        <v>1068</v>
      </c>
      <c r="M34" s="7">
        <v>33366</v>
      </c>
      <c r="N34" s="2"/>
      <c r="O34" s="2">
        <v>11295</v>
      </c>
      <c r="R34" t="s">
        <v>13</v>
      </c>
    </row>
    <row r="35" spans="1:19" x14ac:dyDescent="0.2">
      <c r="A35" s="1">
        <v>43873</v>
      </c>
      <c r="B35" s="3">
        <v>14840</v>
      </c>
      <c r="C35" s="3">
        <v>13332</v>
      </c>
      <c r="D35">
        <v>802</v>
      </c>
      <c r="E35">
        <v>242</v>
      </c>
      <c r="F35" s="3">
        <v>43455</v>
      </c>
      <c r="G35" s="3"/>
      <c r="H35" s="3">
        <v>7084</v>
      </c>
      <c r="I35" s="3">
        <v>5647</v>
      </c>
      <c r="J35" s="2">
        <v>1437</v>
      </c>
      <c r="K35" s="3">
        <v>3441</v>
      </c>
      <c r="L35" s="3">
        <v>1310</v>
      </c>
      <c r="M35" s="7">
        <v>48206</v>
      </c>
      <c r="N35" s="2">
        <v>1377</v>
      </c>
      <c r="O35" s="2">
        <v>9028</v>
      </c>
      <c r="R35" t="s">
        <v>26</v>
      </c>
      <c r="S35" t="s">
        <v>24</v>
      </c>
    </row>
    <row r="36" spans="1:19" x14ac:dyDescent="0.2">
      <c r="A36" s="1">
        <v>43874</v>
      </c>
      <c r="B36">
        <v>4823</v>
      </c>
      <c r="D36">
        <v>690</v>
      </c>
      <c r="E36">
        <v>116</v>
      </c>
      <c r="F36">
        <v>46806</v>
      </c>
      <c r="H36">
        <v>9278</v>
      </c>
      <c r="I36" s="3">
        <v>7593</v>
      </c>
      <c r="J36" s="2">
        <v>1685</v>
      </c>
      <c r="K36">
        <v>3862</v>
      </c>
      <c r="L36">
        <v>1318</v>
      </c>
      <c r="M36" s="7">
        <v>51986</v>
      </c>
      <c r="N36" s="3">
        <v>1154</v>
      </c>
      <c r="O36" s="3">
        <v>6169</v>
      </c>
      <c r="R36" t="s">
        <v>26</v>
      </c>
    </row>
    <row r="37" spans="1:19" x14ac:dyDescent="0.2">
      <c r="A37" s="1">
        <v>43875</v>
      </c>
      <c r="B37">
        <v>2420</v>
      </c>
      <c r="D37">
        <v>912</v>
      </c>
      <c r="E37">
        <v>139</v>
      </c>
      <c r="F37">
        <v>48175</v>
      </c>
      <c r="H37">
        <v>10152</v>
      </c>
      <c r="I37" s="3">
        <v>8276</v>
      </c>
      <c r="J37" s="2">
        <v>1876</v>
      </c>
      <c r="K37">
        <v>4774</v>
      </c>
      <c r="L37">
        <v>1457</v>
      </c>
      <c r="M37" s="7">
        <v>54406</v>
      </c>
      <c r="N37" s="3">
        <v>1216</v>
      </c>
      <c r="O37" s="3">
        <v>5534</v>
      </c>
      <c r="R37" t="s">
        <v>26</v>
      </c>
    </row>
    <row r="38" spans="1:19" x14ac:dyDescent="0.2">
      <c r="A38" s="1">
        <v>43876</v>
      </c>
      <c r="B38">
        <v>1843</v>
      </c>
      <c r="D38">
        <v>849</v>
      </c>
      <c r="E38">
        <v>139</v>
      </c>
      <c r="F38">
        <v>49030</v>
      </c>
      <c r="H38">
        <v>10396</v>
      </c>
      <c r="I38" s="3">
        <v>8439</v>
      </c>
      <c r="J38" s="2">
        <v>1957</v>
      </c>
      <c r="K38">
        <v>5623</v>
      </c>
      <c r="L38">
        <v>1596</v>
      </c>
      <c r="M38" s="7">
        <v>56249</v>
      </c>
      <c r="N38" s="3">
        <v>1036</v>
      </c>
      <c r="O38" s="3">
        <v>5243</v>
      </c>
      <c r="R38" t="s">
        <v>26</v>
      </c>
    </row>
    <row r="39" spans="1:19" x14ac:dyDescent="0.2">
      <c r="A39" s="1">
        <v>43877</v>
      </c>
      <c r="B39">
        <v>1933</v>
      </c>
      <c r="D39">
        <v>1016</v>
      </c>
      <c r="E39">
        <v>100</v>
      </c>
      <c r="F39">
        <v>49847</v>
      </c>
      <c r="H39">
        <v>9797</v>
      </c>
      <c r="I39" s="3">
        <v>8024</v>
      </c>
      <c r="J39" s="2">
        <v>1773</v>
      </c>
      <c r="K39">
        <v>6639</v>
      </c>
      <c r="L39">
        <v>1696</v>
      </c>
      <c r="M39" s="7">
        <v>58182</v>
      </c>
      <c r="N39" s="3">
        <v>909</v>
      </c>
      <c r="O39" s="3">
        <v>4826</v>
      </c>
      <c r="R39" t="s">
        <v>26</v>
      </c>
    </row>
    <row r="40" spans="1:19" x14ac:dyDescent="0.2">
      <c r="A40" s="1">
        <v>43878</v>
      </c>
      <c r="B40">
        <v>1807</v>
      </c>
      <c r="D40">
        <v>1223</v>
      </c>
      <c r="E40">
        <v>93</v>
      </c>
      <c r="F40">
        <v>50338</v>
      </c>
      <c r="H40">
        <v>10970</v>
      </c>
      <c r="I40" s="3">
        <v>9117</v>
      </c>
      <c r="J40" s="2">
        <v>1853</v>
      </c>
      <c r="K40">
        <v>7862</v>
      </c>
      <c r="L40">
        <v>1789</v>
      </c>
      <c r="M40" s="7">
        <v>59989</v>
      </c>
      <c r="N40" s="3">
        <v>788</v>
      </c>
      <c r="O40" s="3">
        <v>4194</v>
      </c>
      <c r="R40" t="s">
        <v>26</v>
      </c>
    </row>
    <row r="41" spans="1:19" x14ac:dyDescent="0.2">
      <c r="A41" s="1">
        <v>43879</v>
      </c>
      <c r="B41">
        <v>1693</v>
      </c>
      <c r="D41">
        <v>1266</v>
      </c>
      <c r="E41">
        <v>132</v>
      </c>
      <c r="F41">
        <v>50633</v>
      </c>
      <c r="H41">
        <v>11246</v>
      </c>
      <c r="I41" s="3">
        <v>9289</v>
      </c>
      <c r="J41" s="2">
        <v>1957</v>
      </c>
      <c r="K41">
        <v>9128</v>
      </c>
      <c r="L41">
        <v>1921</v>
      </c>
      <c r="M41" s="7">
        <v>61682</v>
      </c>
      <c r="N41" s="3">
        <v>596</v>
      </c>
      <c r="O41" s="3">
        <v>3462</v>
      </c>
      <c r="R41" t="s">
        <v>26</v>
      </c>
    </row>
    <row r="42" spans="1:19" x14ac:dyDescent="0.2">
      <c r="A42" s="1">
        <v>43880</v>
      </c>
      <c r="B42">
        <v>349</v>
      </c>
      <c r="D42">
        <v>1209</v>
      </c>
      <c r="E42">
        <v>108</v>
      </c>
      <c r="F42">
        <v>49665</v>
      </c>
      <c r="H42">
        <v>11178</v>
      </c>
      <c r="I42" s="3">
        <v>9128</v>
      </c>
      <c r="J42" s="2">
        <v>2050</v>
      </c>
      <c r="K42">
        <v>10337</v>
      </c>
      <c r="L42">
        <v>2029</v>
      </c>
      <c r="M42" s="7">
        <v>62031</v>
      </c>
      <c r="N42" s="3">
        <v>880</v>
      </c>
      <c r="O42" s="3">
        <v>3456</v>
      </c>
      <c r="R42" t="s">
        <v>26</v>
      </c>
    </row>
    <row r="43" spans="1:19" x14ac:dyDescent="0.2">
      <c r="A43" s="1">
        <v>43881</v>
      </c>
      <c r="B43">
        <v>631</v>
      </c>
      <c r="D43">
        <v>1451</v>
      </c>
      <c r="E43">
        <v>115</v>
      </c>
      <c r="F43">
        <v>48730</v>
      </c>
      <c r="H43">
        <v>10997</v>
      </c>
      <c r="I43" s="3">
        <v>8979</v>
      </c>
      <c r="J43" s="2">
        <v>2018</v>
      </c>
      <c r="K43">
        <v>11788</v>
      </c>
      <c r="L43">
        <v>2144</v>
      </c>
      <c r="M43" s="7">
        <v>62662</v>
      </c>
      <c r="N43" s="3">
        <v>1279</v>
      </c>
      <c r="O43" s="3">
        <v>4094</v>
      </c>
      <c r="R43" t="s">
        <v>27</v>
      </c>
    </row>
    <row r="44" spans="1:19" x14ac:dyDescent="0.2">
      <c r="A44" s="1">
        <v>43882</v>
      </c>
      <c r="B44">
        <v>366</v>
      </c>
      <c r="D44">
        <v>1767</v>
      </c>
      <c r="E44">
        <v>106</v>
      </c>
      <c r="F44">
        <v>47647</v>
      </c>
      <c r="H44">
        <v>10892</v>
      </c>
      <c r="I44">
        <v>8400</v>
      </c>
      <c r="J44" s="2">
        <v>2492</v>
      </c>
      <c r="K44">
        <v>13557</v>
      </c>
      <c r="L44">
        <v>2250</v>
      </c>
      <c r="M44" s="7">
        <v>63454</v>
      </c>
      <c r="N44" s="3">
        <v>1125</v>
      </c>
      <c r="O44" s="3">
        <v>4490</v>
      </c>
      <c r="R44" t="s">
        <v>26</v>
      </c>
    </row>
    <row r="45" spans="1:19" x14ac:dyDescent="0.2">
      <c r="A45" s="1">
        <v>43883</v>
      </c>
      <c r="B45">
        <v>630</v>
      </c>
      <c r="D45">
        <v>1742</v>
      </c>
      <c r="E45">
        <v>96</v>
      </c>
      <c r="F45">
        <v>46439</v>
      </c>
      <c r="H45">
        <v>10428</v>
      </c>
      <c r="I45">
        <v>8583</v>
      </c>
      <c r="J45" s="2">
        <v>1845</v>
      </c>
      <c r="K45">
        <v>15299</v>
      </c>
      <c r="L45">
        <v>2346</v>
      </c>
      <c r="M45" s="7">
        <v>64084</v>
      </c>
      <c r="N45" s="3">
        <v>631</v>
      </c>
      <c r="O45" s="3">
        <v>3363</v>
      </c>
      <c r="R45" t="s">
        <v>26</v>
      </c>
    </row>
    <row r="46" spans="1:19" x14ac:dyDescent="0.2">
      <c r="A46" s="1">
        <v>43884</v>
      </c>
      <c r="B46">
        <v>398</v>
      </c>
      <c r="D46">
        <v>1439</v>
      </c>
      <c r="E46">
        <v>149</v>
      </c>
      <c r="F46" s="7">
        <v>45054</v>
      </c>
      <c r="G46" s="7"/>
      <c r="H46" s="3">
        <v>9430</v>
      </c>
      <c r="I46" s="3">
        <v>7776</v>
      </c>
      <c r="J46" s="2">
        <v>1654</v>
      </c>
      <c r="K46" s="3">
        <v>16738</v>
      </c>
      <c r="L46" s="3">
        <v>2495</v>
      </c>
      <c r="M46" s="7">
        <v>64287</v>
      </c>
      <c r="N46" s="3">
        <v>450</v>
      </c>
      <c r="O46" s="3">
        <v>2700</v>
      </c>
      <c r="R46" t="s">
        <v>26</v>
      </c>
    </row>
    <row r="47" spans="1:19" x14ac:dyDescent="0.2">
      <c r="A47" s="1">
        <v>43885</v>
      </c>
      <c r="B47">
        <v>499</v>
      </c>
      <c r="D47">
        <v>2116</v>
      </c>
      <c r="E47">
        <v>68</v>
      </c>
      <c r="F47">
        <v>43369</v>
      </c>
      <c r="H47" s="3">
        <v>8675</v>
      </c>
      <c r="I47" s="3">
        <v>7090</v>
      </c>
      <c r="J47" s="2">
        <v>1585</v>
      </c>
      <c r="K47" s="3">
        <v>18854</v>
      </c>
      <c r="L47" s="3">
        <v>2563</v>
      </c>
      <c r="M47" s="7">
        <v>64786</v>
      </c>
      <c r="N47" s="3">
        <v>373</v>
      </c>
      <c r="O47" s="3">
        <v>2292</v>
      </c>
    </row>
    <row r="48" spans="1:19" x14ac:dyDescent="0.2">
      <c r="A48" s="1">
        <v>43886</v>
      </c>
      <c r="B48">
        <v>401</v>
      </c>
      <c r="D48">
        <v>2085</v>
      </c>
      <c r="E48">
        <v>52</v>
      </c>
      <c r="F48">
        <v>41660</v>
      </c>
      <c r="H48" s="3">
        <v>8326</v>
      </c>
      <c r="I48" s="3">
        <v>6840</v>
      </c>
      <c r="J48" s="2">
        <v>1486</v>
      </c>
      <c r="K48" s="3">
        <v>20912</v>
      </c>
      <c r="L48" s="3">
        <v>2615</v>
      </c>
      <c r="M48" s="7">
        <v>65187</v>
      </c>
      <c r="N48" s="3">
        <v>311</v>
      </c>
      <c r="O48" s="3">
        <v>2067</v>
      </c>
    </row>
    <row r="49" spans="1:15" x14ac:dyDescent="0.2">
      <c r="A49" s="1">
        <v>43887</v>
      </c>
      <c r="B49">
        <v>409</v>
      </c>
      <c r="D49">
        <v>2288</v>
      </c>
      <c r="E49">
        <v>26</v>
      </c>
      <c r="F49">
        <v>39755</v>
      </c>
      <c r="H49" s="3">
        <v>7984</v>
      </c>
      <c r="I49" s="3">
        <v>6581</v>
      </c>
      <c r="J49" s="2">
        <v>1403</v>
      </c>
      <c r="K49" s="3">
        <v>23200</v>
      </c>
      <c r="L49" s="3">
        <v>2641</v>
      </c>
      <c r="M49" s="7">
        <v>65596</v>
      </c>
      <c r="N49" s="3">
        <v>403</v>
      </c>
      <c r="O49" s="3">
        <v>2019</v>
      </c>
    </row>
    <row r="50" spans="1:15" x14ac:dyDescent="0.2">
      <c r="A50" s="1">
        <v>43888</v>
      </c>
      <c r="B50">
        <v>318</v>
      </c>
      <c r="D50">
        <v>3203</v>
      </c>
      <c r="E50">
        <v>41</v>
      </c>
      <c r="F50">
        <v>36829</v>
      </c>
      <c r="H50" s="3">
        <v>7633</v>
      </c>
      <c r="I50" s="3">
        <v>6270</v>
      </c>
      <c r="J50" s="3">
        <v>1363</v>
      </c>
      <c r="K50" s="3">
        <v>26403</v>
      </c>
      <c r="L50" s="3">
        <v>2682</v>
      </c>
      <c r="M50" s="7">
        <v>65914</v>
      </c>
      <c r="N50" s="3">
        <v>332</v>
      </c>
      <c r="O50" s="3">
        <v>1989</v>
      </c>
    </row>
    <row r="51" spans="1:15" x14ac:dyDescent="0.2">
      <c r="A51" s="1">
        <v>43889</v>
      </c>
      <c r="B51">
        <v>423</v>
      </c>
      <c r="D51">
        <v>2492</v>
      </c>
      <c r="E51">
        <v>45</v>
      </c>
      <c r="F51">
        <v>34715</v>
      </c>
      <c r="H51" s="3">
        <v>7370</v>
      </c>
      <c r="I51" s="3">
        <v>6056</v>
      </c>
      <c r="J51" s="3">
        <v>1314</v>
      </c>
      <c r="K51" s="3">
        <v>28895</v>
      </c>
      <c r="L51" s="8">
        <v>2727</v>
      </c>
      <c r="M51" s="7">
        <v>66337</v>
      </c>
      <c r="N51" s="3">
        <v>159</v>
      </c>
      <c r="O51" s="3">
        <v>1171</v>
      </c>
    </row>
    <row r="52" spans="1:15" x14ac:dyDescent="0.2">
      <c r="A52" s="1">
        <v>43890</v>
      </c>
      <c r="B52">
        <v>570</v>
      </c>
      <c r="D52">
        <v>2292</v>
      </c>
      <c r="E52">
        <v>34</v>
      </c>
      <c r="F52">
        <v>32959</v>
      </c>
      <c r="H52" s="3">
        <v>7107</v>
      </c>
      <c r="I52" s="3">
        <v>5858</v>
      </c>
      <c r="J52" s="3">
        <v>1249</v>
      </c>
      <c r="K52" s="3">
        <v>31187</v>
      </c>
      <c r="L52" s="3">
        <v>2761</v>
      </c>
      <c r="M52" s="7">
        <v>66907</v>
      </c>
      <c r="N52" s="3">
        <v>64</v>
      </c>
      <c r="O52" s="3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FD510-FF3A-294F-BAA8-4DC1AB76CC72}">
  <dimension ref="A1:V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9" sqref="G29"/>
    </sheetView>
  </sheetViews>
  <sheetFormatPr baseColWidth="10" defaultRowHeight="16" x14ac:dyDescent="0.2"/>
  <sheetData>
    <row r="1" spans="1:22" ht="34" x14ac:dyDescent="0.2">
      <c r="A1" t="s">
        <v>18</v>
      </c>
      <c r="B1" t="s">
        <v>3</v>
      </c>
      <c r="C1" t="s">
        <v>6</v>
      </c>
      <c r="D1" s="7" t="s">
        <v>10</v>
      </c>
      <c r="E1" t="s">
        <v>5</v>
      </c>
      <c r="F1" t="s">
        <v>2</v>
      </c>
      <c r="G1" t="s">
        <v>4</v>
      </c>
      <c r="H1" t="s">
        <v>21</v>
      </c>
      <c r="I1" s="3" t="s">
        <v>11</v>
      </c>
      <c r="J1" t="s">
        <v>1</v>
      </c>
      <c r="K1" s="3" t="s">
        <v>36</v>
      </c>
      <c r="L1" s="3" t="s">
        <v>37</v>
      </c>
      <c r="M1" t="s">
        <v>38</v>
      </c>
      <c r="N1" t="s">
        <v>25</v>
      </c>
      <c r="O1" s="3" t="s">
        <v>8</v>
      </c>
      <c r="P1" s="3" t="s">
        <v>0</v>
      </c>
      <c r="Q1" s="3" t="s">
        <v>19</v>
      </c>
      <c r="R1" s="3" t="s">
        <v>20</v>
      </c>
      <c r="S1" s="3" t="s">
        <v>34</v>
      </c>
      <c r="T1" s="3" t="s">
        <v>33</v>
      </c>
      <c r="U1" s="4" t="s">
        <v>16</v>
      </c>
      <c r="V1" s="4" t="s">
        <v>17</v>
      </c>
    </row>
    <row r="2" spans="1:22" x14ac:dyDescent="0.2">
      <c r="A2" s="1">
        <v>43849</v>
      </c>
    </row>
    <row r="3" spans="1:22" x14ac:dyDescent="0.2">
      <c r="A3" s="1">
        <v>43850</v>
      </c>
    </row>
    <row r="4" spans="1:22" x14ac:dyDescent="0.2">
      <c r="A4" s="1">
        <v>43851</v>
      </c>
    </row>
    <row r="5" spans="1:22" x14ac:dyDescent="0.2">
      <c r="A5" s="1">
        <v>43852</v>
      </c>
    </row>
    <row r="6" spans="1:22" x14ac:dyDescent="0.2">
      <c r="A6" s="1">
        <v>43853</v>
      </c>
      <c r="B6">
        <v>2</v>
      </c>
      <c r="C6">
        <v>0</v>
      </c>
      <c r="D6">
        <f>D7-B7</f>
        <v>7</v>
      </c>
      <c r="E6">
        <v>0</v>
      </c>
      <c r="F6">
        <v>0</v>
      </c>
      <c r="G6">
        <v>0</v>
      </c>
      <c r="H6">
        <f t="shared" ref="H6:H21" si="0">D6-E6-F6</f>
        <v>7</v>
      </c>
    </row>
    <row r="7" spans="1:22" x14ac:dyDescent="0.2">
      <c r="A7" s="1">
        <v>43854</v>
      </c>
      <c r="B7">
        <v>7</v>
      </c>
      <c r="C7">
        <v>0</v>
      </c>
      <c r="D7">
        <v>14</v>
      </c>
      <c r="E7">
        <v>0</v>
      </c>
      <c r="F7">
        <v>0</v>
      </c>
      <c r="G7">
        <v>0</v>
      </c>
      <c r="H7">
        <f t="shared" si="0"/>
        <v>14</v>
      </c>
      <c r="I7">
        <v>0</v>
      </c>
      <c r="J7">
        <v>4</v>
      </c>
      <c r="N7">
        <f>I7+J7</f>
        <v>4</v>
      </c>
    </row>
    <row r="8" spans="1:22" x14ac:dyDescent="0.2">
      <c r="A8" s="1">
        <v>43855</v>
      </c>
      <c r="B8">
        <v>0</v>
      </c>
      <c r="C8">
        <v>0</v>
      </c>
      <c r="D8">
        <v>14</v>
      </c>
      <c r="E8">
        <v>0</v>
      </c>
      <c r="F8">
        <v>0</v>
      </c>
      <c r="G8">
        <v>0</v>
      </c>
      <c r="H8">
        <f t="shared" si="0"/>
        <v>14</v>
      </c>
      <c r="I8">
        <v>0</v>
      </c>
      <c r="J8">
        <v>5</v>
      </c>
      <c r="N8">
        <f t="shared" ref="N8:N44" si="1">I8+J8</f>
        <v>5</v>
      </c>
    </row>
    <row r="9" spans="1:22" x14ac:dyDescent="0.2">
      <c r="A9" s="1">
        <v>43856</v>
      </c>
      <c r="B9">
        <v>25</v>
      </c>
      <c r="C9">
        <v>0</v>
      </c>
      <c r="D9">
        <v>39</v>
      </c>
      <c r="E9">
        <v>0</v>
      </c>
      <c r="F9">
        <v>0</v>
      </c>
      <c r="G9">
        <v>0</v>
      </c>
      <c r="H9">
        <f t="shared" si="0"/>
        <v>39</v>
      </c>
      <c r="I9">
        <v>1</v>
      </c>
      <c r="J9">
        <v>6</v>
      </c>
      <c r="N9">
        <f t="shared" si="1"/>
        <v>7</v>
      </c>
    </row>
    <row r="10" spans="1:22" x14ac:dyDescent="0.2">
      <c r="A10" s="1">
        <v>43857</v>
      </c>
      <c r="B10">
        <v>2</v>
      </c>
      <c r="C10">
        <v>0</v>
      </c>
      <c r="D10">
        <v>51</v>
      </c>
      <c r="E10">
        <v>0</v>
      </c>
      <c r="F10">
        <v>0</v>
      </c>
      <c r="G10">
        <v>0</v>
      </c>
      <c r="H10">
        <f t="shared" si="0"/>
        <v>51</v>
      </c>
      <c r="I10">
        <v>1</v>
      </c>
      <c r="J10">
        <v>6</v>
      </c>
      <c r="N10">
        <f t="shared" si="1"/>
        <v>7</v>
      </c>
    </row>
    <row r="11" spans="1:22" x14ac:dyDescent="0.2">
      <c r="A11" s="1">
        <v>43858</v>
      </c>
      <c r="B11">
        <v>12</v>
      </c>
      <c r="C11">
        <v>0</v>
      </c>
      <c r="D11">
        <v>63</v>
      </c>
      <c r="E11">
        <v>0</v>
      </c>
      <c r="F11">
        <v>0</v>
      </c>
      <c r="G11">
        <v>0</v>
      </c>
      <c r="H11">
        <f t="shared" si="0"/>
        <v>63</v>
      </c>
      <c r="I11">
        <v>1</v>
      </c>
      <c r="J11">
        <v>6</v>
      </c>
      <c r="N11">
        <f t="shared" si="1"/>
        <v>7</v>
      </c>
    </row>
    <row r="12" spans="1:22" x14ac:dyDescent="0.2">
      <c r="A12" s="1">
        <v>43859</v>
      </c>
      <c r="B12">
        <v>16</v>
      </c>
      <c r="C12">
        <v>0</v>
      </c>
      <c r="D12">
        <v>79</v>
      </c>
      <c r="E12">
        <v>0</v>
      </c>
      <c r="F12">
        <v>0</v>
      </c>
      <c r="G12">
        <v>0</v>
      </c>
      <c r="H12">
        <f t="shared" si="0"/>
        <v>79</v>
      </c>
      <c r="I12">
        <v>2</v>
      </c>
      <c r="J12">
        <v>7</v>
      </c>
      <c r="N12">
        <f t="shared" si="1"/>
        <v>9</v>
      </c>
    </row>
    <row r="13" spans="1:22" x14ac:dyDescent="0.2">
      <c r="A13" s="1">
        <v>43860</v>
      </c>
      <c r="B13">
        <v>27</v>
      </c>
      <c r="C13">
        <v>1</v>
      </c>
      <c r="D13">
        <v>106</v>
      </c>
      <c r="E13">
        <v>1</v>
      </c>
      <c r="F13">
        <v>0</v>
      </c>
      <c r="G13">
        <v>0</v>
      </c>
      <c r="H13">
        <f t="shared" si="0"/>
        <v>105</v>
      </c>
      <c r="I13">
        <v>4</v>
      </c>
      <c r="J13">
        <v>6</v>
      </c>
      <c r="K13">
        <v>53</v>
      </c>
      <c r="L13">
        <v>53</v>
      </c>
      <c r="N13">
        <f t="shared" si="1"/>
        <v>10</v>
      </c>
    </row>
    <row r="14" spans="1:22" x14ac:dyDescent="0.2">
      <c r="A14" s="1">
        <v>43861</v>
      </c>
      <c r="B14">
        <v>31</v>
      </c>
      <c r="C14">
        <v>2</v>
      </c>
      <c r="D14">
        <v>137</v>
      </c>
      <c r="E14">
        <v>3</v>
      </c>
      <c r="F14">
        <v>0</v>
      </c>
      <c r="G14">
        <v>0</v>
      </c>
      <c r="H14">
        <f t="shared" si="0"/>
        <v>134</v>
      </c>
      <c r="I14">
        <v>4</v>
      </c>
      <c r="J14">
        <v>11</v>
      </c>
      <c r="K14">
        <v>69</v>
      </c>
      <c r="L14">
        <v>68</v>
      </c>
      <c r="N14">
        <f t="shared" si="1"/>
        <v>15</v>
      </c>
    </row>
    <row r="15" spans="1:22" x14ac:dyDescent="0.2">
      <c r="A15" s="1">
        <v>43862</v>
      </c>
      <c r="B15">
        <v>38</v>
      </c>
      <c r="C15">
        <v>0</v>
      </c>
      <c r="D15">
        <v>175</v>
      </c>
      <c r="E15">
        <v>3</v>
      </c>
      <c r="F15">
        <v>0</v>
      </c>
      <c r="G15">
        <v>0</v>
      </c>
      <c r="H15">
        <f t="shared" si="0"/>
        <v>172</v>
      </c>
      <c r="I15">
        <v>5</v>
      </c>
      <c r="J15">
        <v>12</v>
      </c>
      <c r="K15">
        <v>91</v>
      </c>
      <c r="L15">
        <v>84</v>
      </c>
      <c r="N15">
        <f t="shared" si="1"/>
        <v>17</v>
      </c>
    </row>
    <row r="16" spans="1:22" x14ac:dyDescent="0.2">
      <c r="A16" s="1">
        <v>43863</v>
      </c>
      <c r="B16">
        <v>14</v>
      </c>
      <c r="C16">
        <v>0</v>
      </c>
      <c r="D16">
        <v>189</v>
      </c>
      <c r="E16">
        <v>3</v>
      </c>
      <c r="F16">
        <v>0</v>
      </c>
      <c r="G16">
        <v>0</v>
      </c>
      <c r="H16">
        <f t="shared" si="0"/>
        <v>186</v>
      </c>
      <c r="I16">
        <v>6</v>
      </c>
      <c r="J16">
        <v>13</v>
      </c>
      <c r="N16">
        <f t="shared" si="1"/>
        <v>19</v>
      </c>
    </row>
    <row r="17" spans="1:14" x14ac:dyDescent="0.2">
      <c r="A17" s="1">
        <v>43864</v>
      </c>
      <c r="B17">
        <v>27</v>
      </c>
      <c r="C17">
        <v>0</v>
      </c>
      <c r="D17">
        <v>216</v>
      </c>
      <c r="E17">
        <v>0</v>
      </c>
      <c r="F17">
        <v>0</v>
      </c>
      <c r="G17">
        <v>0</v>
      </c>
      <c r="H17">
        <f t="shared" si="0"/>
        <v>216</v>
      </c>
      <c r="I17">
        <v>8</v>
      </c>
      <c r="J17">
        <v>21</v>
      </c>
      <c r="K17">
        <v>106</v>
      </c>
      <c r="L17">
        <v>110</v>
      </c>
      <c r="N17">
        <f t="shared" si="1"/>
        <v>29</v>
      </c>
    </row>
    <row r="18" spans="1:14" x14ac:dyDescent="0.2">
      <c r="A18" s="1">
        <v>43865</v>
      </c>
      <c r="B18">
        <v>21</v>
      </c>
      <c r="C18">
        <v>4</v>
      </c>
      <c r="D18">
        <v>237</v>
      </c>
      <c r="E18">
        <v>7</v>
      </c>
      <c r="F18">
        <v>0</v>
      </c>
      <c r="G18">
        <v>0</v>
      </c>
      <c r="H18">
        <f t="shared" si="0"/>
        <v>230</v>
      </c>
      <c r="I18">
        <v>8</v>
      </c>
      <c r="J18">
        <v>24</v>
      </c>
      <c r="K18">
        <v>117</v>
      </c>
      <c r="L18">
        <v>120</v>
      </c>
      <c r="N18">
        <f t="shared" si="1"/>
        <v>32</v>
      </c>
    </row>
    <row r="19" spans="1:14" x14ac:dyDescent="0.2">
      <c r="A19" s="1">
        <v>43866</v>
      </c>
      <c r="B19">
        <v>18</v>
      </c>
      <c r="C19">
        <f>13-7</f>
        <v>6</v>
      </c>
      <c r="D19">
        <v>255</v>
      </c>
      <c r="E19">
        <v>13</v>
      </c>
      <c r="F19">
        <v>0</v>
      </c>
      <c r="G19">
        <v>0</v>
      </c>
      <c r="H19">
        <f t="shared" si="0"/>
        <v>242</v>
      </c>
      <c r="I19">
        <v>11</v>
      </c>
      <c r="J19">
        <v>23</v>
      </c>
      <c r="K19">
        <v>127</v>
      </c>
      <c r="L19">
        <v>128</v>
      </c>
      <c r="N19">
        <f t="shared" si="1"/>
        <v>34</v>
      </c>
    </row>
    <row r="20" spans="1:14" x14ac:dyDescent="0.2">
      <c r="A20" s="1">
        <v>43867</v>
      </c>
      <c r="B20">
        <v>29</v>
      </c>
      <c r="C20">
        <v>7</v>
      </c>
      <c r="D20">
        <v>284</v>
      </c>
      <c r="E20">
        <v>20</v>
      </c>
      <c r="F20">
        <v>0</v>
      </c>
      <c r="G20">
        <v>0</v>
      </c>
      <c r="H20">
        <f t="shared" si="0"/>
        <v>264</v>
      </c>
      <c r="I20">
        <v>11</v>
      </c>
      <c r="J20">
        <v>24</v>
      </c>
      <c r="K20">
        <v>140</v>
      </c>
      <c r="L20">
        <v>144</v>
      </c>
      <c r="N20">
        <f t="shared" si="1"/>
        <v>35</v>
      </c>
    </row>
    <row r="21" spans="1:14" x14ac:dyDescent="0.2">
      <c r="A21" s="1">
        <v>43868</v>
      </c>
      <c r="B21">
        <v>14</v>
      </c>
      <c r="C21">
        <v>7</v>
      </c>
      <c r="D21">
        <v>298</v>
      </c>
      <c r="E21">
        <v>27</v>
      </c>
      <c r="F21">
        <v>0</v>
      </c>
      <c r="G21">
        <v>0</v>
      </c>
      <c r="H21">
        <f t="shared" si="0"/>
        <v>271</v>
      </c>
      <c r="I21">
        <v>13</v>
      </c>
      <c r="J21">
        <v>25</v>
      </c>
      <c r="K21">
        <v>144</v>
      </c>
      <c r="L21">
        <v>154</v>
      </c>
      <c r="N21">
        <f t="shared" si="1"/>
        <v>38</v>
      </c>
    </row>
    <row r="22" spans="1:14" x14ac:dyDescent="0.2">
      <c r="A22" s="1">
        <v>43869</v>
      </c>
      <c r="B22">
        <v>6</v>
      </c>
      <c r="C22">
        <v>9</v>
      </c>
      <c r="D22">
        <v>304</v>
      </c>
      <c r="E22">
        <v>36</v>
      </c>
      <c r="F22">
        <v>0</v>
      </c>
      <c r="G22">
        <v>0</v>
      </c>
      <c r="H22">
        <f>D22-E22-F22</f>
        <v>268</v>
      </c>
      <c r="I22">
        <v>12</v>
      </c>
      <c r="J22">
        <v>22</v>
      </c>
      <c r="K22">
        <v>147</v>
      </c>
      <c r="L22">
        <v>157</v>
      </c>
      <c r="N22">
        <f t="shared" si="1"/>
        <v>34</v>
      </c>
    </row>
    <row r="23" spans="1:14" x14ac:dyDescent="0.2">
      <c r="A23" s="1">
        <v>43870</v>
      </c>
      <c r="B23">
        <v>9</v>
      </c>
      <c r="C23">
        <v>6</v>
      </c>
      <c r="D23">
        <v>313</v>
      </c>
      <c r="E23">
        <v>42</v>
      </c>
      <c r="F23">
        <v>0</v>
      </c>
      <c r="G23">
        <v>0</v>
      </c>
      <c r="H23">
        <f>D23-E23-F23</f>
        <v>271</v>
      </c>
      <c r="I23">
        <v>13</v>
      </c>
      <c r="J23">
        <v>20</v>
      </c>
      <c r="K23">
        <v>150</v>
      </c>
      <c r="L23">
        <v>163</v>
      </c>
      <c r="N23">
        <f t="shared" si="1"/>
        <v>33</v>
      </c>
    </row>
    <row r="24" spans="1:14" x14ac:dyDescent="0.2">
      <c r="A24" s="1">
        <v>43871</v>
      </c>
      <c r="B24">
        <v>4</v>
      </c>
      <c r="C24">
        <v>7</v>
      </c>
      <c r="D24">
        <v>317</v>
      </c>
      <c r="E24">
        <v>49</v>
      </c>
      <c r="F24">
        <v>0</v>
      </c>
      <c r="G24">
        <v>0</v>
      </c>
      <c r="H24">
        <v>268</v>
      </c>
      <c r="I24">
        <v>13</v>
      </c>
      <c r="J24">
        <v>17</v>
      </c>
      <c r="K24">
        <v>152</v>
      </c>
      <c r="L24">
        <v>165</v>
      </c>
      <c r="N24">
        <f t="shared" si="1"/>
        <v>30</v>
      </c>
    </row>
    <row r="25" spans="1:14" x14ac:dyDescent="0.2">
      <c r="A25" s="1">
        <v>43872</v>
      </c>
      <c r="B25">
        <v>6</v>
      </c>
      <c r="C25">
        <f>E25-E24</f>
        <v>21</v>
      </c>
      <c r="D25">
        <v>323</v>
      </c>
      <c r="E25">
        <v>70</v>
      </c>
      <c r="F25">
        <v>0</v>
      </c>
      <c r="G25">
        <v>0</v>
      </c>
      <c r="H25">
        <v>253</v>
      </c>
      <c r="I25">
        <v>14</v>
      </c>
      <c r="J25">
        <v>13</v>
      </c>
      <c r="K25">
        <v>154</v>
      </c>
      <c r="L25">
        <v>169</v>
      </c>
      <c r="N25">
        <f t="shared" si="1"/>
        <v>27</v>
      </c>
    </row>
    <row r="26" spans="1:14" x14ac:dyDescent="0.2">
      <c r="A26" s="1">
        <v>43873</v>
      </c>
      <c r="B26">
        <v>4</v>
      </c>
      <c r="C26">
        <v>8</v>
      </c>
      <c r="D26">
        <v>327</v>
      </c>
      <c r="E26">
        <v>78</v>
      </c>
      <c r="F26">
        <v>0</v>
      </c>
      <c r="G26">
        <v>0</v>
      </c>
      <c r="H26">
        <v>249</v>
      </c>
      <c r="I26">
        <v>14</v>
      </c>
      <c r="J26">
        <v>12</v>
      </c>
      <c r="K26">
        <v>157</v>
      </c>
      <c r="L26">
        <v>170</v>
      </c>
      <c r="N26">
        <f t="shared" si="1"/>
        <v>26</v>
      </c>
    </row>
    <row r="27" spans="1:14" x14ac:dyDescent="0.2">
      <c r="A27" s="1">
        <v>43874</v>
      </c>
      <c r="B27">
        <v>1</v>
      </c>
      <c r="C27">
        <v>15</v>
      </c>
      <c r="D27">
        <v>328</v>
      </c>
      <c r="E27">
        <v>93</v>
      </c>
      <c r="F27">
        <v>0</v>
      </c>
      <c r="G27">
        <v>0</v>
      </c>
      <c r="H27">
        <v>235</v>
      </c>
      <c r="I27">
        <v>14</v>
      </c>
      <c r="J27">
        <v>12</v>
      </c>
      <c r="K27">
        <v>158</v>
      </c>
      <c r="L27">
        <v>170</v>
      </c>
      <c r="N27">
        <f t="shared" si="1"/>
        <v>26</v>
      </c>
    </row>
    <row r="28" spans="1:14" x14ac:dyDescent="0.2">
      <c r="A28" s="1">
        <v>43875</v>
      </c>
      <c r="B28">
        <v>7</v>
      </c>
      <c r="C28">
        <v>13</v>
      </c>
      <c r="D28">
        <v>335</v>
      </c>
      <c r="E28">
        <v>106</v>
      </c>
      <c r="F28">
        <v>0</v>
      </c>
      <c r="G28">
        <v>0</v>
      </c>
      <c r="H28">
        <v>229</v>
      </c>
      <c r="I28">
        <v>15</v>
      </c>
      <c r="J28">
        <v>10</v>
      </c>
      <c r="K28">
        <v>162</v>
      </c>
      <c r="L28">
        <v>173</v>
      </c>
      <c r="N28">
        <f t="shared" si="1"/>
        <v>25</v>
      </c>
    </row>
    <row r="29" spans="1:14" x14ac:dyDescent="0.2">
      <c r="A29" s="1">
        <v>43876</v>
      </c>
      <c r="B29">
        <v>3</v>
      </c>
      <c r="C29">
        <v>15</v>
      </c>
      <c r="D29">
        <v>338</v>
      </c>
      <c r="E29">
        <v>121</v>
      </c>
      <c r="F29">
        <v>0</v>
      </c>
      <c r="G29">
        <v>0</v>
      </c>
      <c r="H29">
        <v>217</v>
      </c>
      <c r="I29">
        <v>12</v>
      </c>
      <c r="J29">
        <v>14</v>
      </c>
      <c r="K29">
        <v>163</v>
      </c>
      <c r="L29">
        <v>175</v>
      </c>
      <c r="N29">
        <f>I29+J29</f>
        <v>26</v>
      </c>
    </row>
    <row r="30" spans="1:14" x14ac:dyDescent="0.2">
      <c r="A30" s="1">
        <v>43877</v>
      </c>
      <c r="B30">
        <v>1</v>
      </c>
      <c r="C30">
        <v>10</v>
      </c>
      <c r="D30">
        <v>339</v>
      </c>
      <c r="E30">
        <v>131</v>
      </c>
      <c r="F30">
        <v>0</v>
      </c>
      <c r="G30">
        <v>0</v>
      </c>
      <c r="H30">
        <v>208</v>
      </c>
      <c r="I30">
        <v>12</v>
      </c>
      <c r="J30">
        <v>9</v>
      </c>
      <c r="K30">
        <v>163</v>
      </c>
      <c r="L30">
        <v>176</v>
      </c>
      <c r="N30">
        <f t="shared" si="1"/>
        <v>21</v>
      </c>
    </row>
    <row r="31" spans="1:14" x14ac:dyDescent="0.2">
      <c r="A31" s="1">
        <v>43878</v>
      </c>
      <c r="B31">
        <v>0</v>
      </c>
      <c r="C31">
        <v>6</v>
      </c>
      <c r="D31">
        <v>339</v>
      </c>
      <c r="E31">
        <v>148</v>
      </c>
      <c r="F31">
        <v>0</v>
      </c>
      <c r="G31">
        <v>0</v>
      </c>
      <c r="H31">
        <v>191</v>
      </c>
      <c r="I31">
        <v>9</v>
      </c>
      <c r="J31">
        <v>9</v>
      </c>
      <c r="K31">
        <v>163</v>
      </c>
      <c r="L31">
        <v>176</v>
      </c>
      <c r="N31">
        <f t="shared" si="1"/>
        <v>18</v>
      </c>
    </row>
    <row r="32" spans="1:14" x14ac:dyDescent="0.2">
      <c r="A32" s="1">
        <v>43879</v>
      </c>
      <c r="B32">
        <v>0</v>
      </c>
      <c r="C32">
        <v>6</v>
      </c>
      <c r="D32">
        <v>339</v>
      </c>
      <c r="E32">
        <v>148</v>
      </c>
      <c r="F32">
        <v>0</v>
      </c>
      <c r="G32">
        <v>0</v>
      </c>
      <c r="H32">
        <v>191</v>
      </c>
      <c r="I32">
        <v>9</v>
      </c>
      <c r="J32">
        <v>9</v>
      </c>
      <c r="K32">
        <v>163</v>
      </c>
      <c r="L32">
        <v>176</v>
      </c>
      <c r="N32">
        <f t="shared" si="1"/>
        <v>18</v>
      </c>
    </row>
    <row r="33" spans="1:14" x14ac:dyDescent="0.2">
      <c r="A33" s="1">
        <v>43880</v>
      </c>
      <c r="B33">
        <v>0</v>
      </c>
      <c r="C33">
        <v>9</v>
      </c>
      <c r="D33">
        <v>339</v>
      </c>
      <c r="E33">
        <v>157</v>
      </c>
      <c r="F33">
        <v>0</v>
      </c>
      <c r="G33">
        <v>0</v>
      </c>
      <c r="H33">
        <v>182</v>
      </c>
      <c r="I33">
        <v>9</v>
      </c>
      <c r="J33">
        <v>8</v>
      </c>
      <c r="K33">
        <v>163</v>
      </c>
      <c r="L33">
        <v>176</v>
      </c>
      <c r="N33">
        <f t="shared" si="1"/>
        <v>17</v>
      </c>
    </row>
    <row r="34" spans="1:14" x14ac:dyDescent="0.2">
      <c r="A34" s="1">
        <v>43881</v>
      </c>
      <c r="B34">
        <v>0</v>
      </c>
      <c r="C34">
        <v>15</v>
      </c>
      <c r="D34">
        <v>339</v>
      </c>
      <c r="E34">
        <v>172</v>
      </c>
      <c r="F34">
        <v>0</v>
      </c>
      <c r="G34">
        <v>0</v>
      </c>
      <c r="H34">
        <v>167</v>
      </c>
      <c r="I34">
        <v>9</v>
      </c>
      <c r="J34">
        <v>6</v>
      </c>
      <c r="K34">
        <v>163</v>
      </c>
      <c r="L34">
        <v>176</v>
      </c>
      <c r="N34">
        <f t="shared" si="1"/>
        <v>15</v>
      </c>
    </row>
    <row r="35" spans="1:14" x14ac:dyDescent="0.2">
      <c r="A35" s="1">
        <v>43882</v>
      </c>
      <c r="B35">
        <v>4</v>
      </c>
      <c r="C35">
        <v>18</v>
      </c>
      <c r="D35">
        <v>343</v>
      </c>
      <c r="E35">
        <v>190</v>
      </c>
      <c r="F35">
        <v>0</v>
      </c>
      <c r="G35">
        <v>0</v>
      </c>
      <c r="H35">
        <v>153</v>
      </c>
      <c r="I35">
        <v>9</v>
      </c>
      <c r="J35">
        <v>6</v>
      </c>
      <c r="K35">
        <v>166</v>
      </c>
      <c r="L35">
        <v>177</v>
      </c>
      <c r="N35">
        <f t="shared" si="1"/>
        <v>15</v>
      </c>
    </row>
    <row r="36" spans="1:14" x14ac:dyDescent="0.2">
      <c r="A36" s="1">
        <v>43883</v>
      </c>
      <c r="B36">
        <v>2</v>
      </c>
      <c r="C36">
        <v>6</v>
      </c>
      <c r="D36">
        <v>345</v>
      </c>
      <c r="E36">
        <v>196</v>
      </c>
      <c r="F36">
        <v>0</v>
      </c>
      <c r="G36">
        <v>0</v>
      </c>
      <c r="H36">
        <v>149</v>
      </c>
      <c r="I36">
        <v>9</v>
      </c>
      <c r="J36">
        <v>7</v>
      </c>
      <c r="K36">
        <v>167</v>
      </c>
      <c r="L36">
        <v>178</v>
      </c>
      <c r="N36">
        <f t="shared" si="1"/>
        <v>16</v>
      </c>
    </row>
    <row r="37" spans="1:14" x14ac:dyDescent="0.2">
      <c r="A37" s="1">
        <v>43884</v>
      </c>
      <c r="B37">
        <v>0</v>
      </c>
      <c r="C37">
        <v>8</v>
      </c>
      <c r="D37">
        <v>345</v>
      </c>
      <c r="E37">
        <v>204</v>
      </c>
      <c r="F37">
        <v>0</v>
      </c>
      <c r="G37">
        <v>0</v>
      </c>
      <c r="H37">
        <v>141</v>
      </c>
      <c r="I37">
        <v>10</v>
      </c>
      <c r="J37">
        <v>6</v>
      </c>
      <c r="K37">
        <v>167</v>
      </c>
      <c r="L37">
        <v>178</v>
      </c>
      <c r="N37">
        <f t="shared" si="1"/>
        <v>16</v>
      </c>
    </row>
    <row r="38" spans="1:14" x14ac:dyDescent="0.2">
      <c r="A38" s="1">
        <v>43885</v>
      </c>
      <c r="B38">
        <v>1</v>
      </c>
      <c r="C38">
        <v>6</v>
      </c>
      <c r="D38">
        <v>346</v>
      </c>
      <c r="E38">
        <v>210</v>
      </c>
      <c r="F38">
        <v>1</v>
      </c>
      <c r="G38">
        <v>1</v>
      </c>
      <c r="H38">
        <v>135</v>
      </c>
      <c r="I38">
        <v>10</v>
      </c>
      <c r="J38">
        <v>6</v>
      </c>
      <c r="K38">
        <v>167</v>
      </c>
      <c r="L38">
        <v>179</v>
      </c>
      <c r="N38">
        <f t="shared" si="1"/>
        <v>16</v>
      </c>
    </row>
    <row r="39" spans="1:14" x14ac:dyDescent="0.2">
      <c r="A39" s="1">
        <v>43886</v>
      </c>
      <c r="B39">
        <v>0</v>
      </c>
      <c r="C39">
        <v>12</v>
      </c>
      <c r="D39">
        <v>346</v>
      </c>
      <c r="E39">
        <v>222</v>
      </c>
      <c r="F39">
        <v>1</v>
      </c>
      <c r="G39">
        <v>0</v>
      </c>
      <c r="H39">
        <v>123</v>
      </c>
      <c r="I39">
        <v>10</v>
      </c>
      <c r="J39">
        <v>6</v>
      </c>
      <c r="K39">
        <v>167</v>
      </c>
      <c r="L39">
        <v>179</v>
      </c>
      <c r="N39">
        <f t="shared" si="1"/>
        <v>16</v>
      </c>
    </row>
    <row r="40" spans="1:14" x14ac:dyDescent="0.2">
      <c r="A40" s="1">
        <v>43887</v>
      </c>
      <c r="B40">
        <v>0</v>
      </c>
      <c r="C40">
        <v>8</v>
      </c>
      <c r="D40">
        <v>345</v>
      </c>
      <c r="E40">
        <v>230</v>
      </c>
      <c r="F40">
        <v>1</v>
      </c>
      <c r="G40">
        <v>0</v>
      </c>
      <c r="H40">
        <v>115</v>
      </c>
      <c r="I40">
        <v>10</v>
      </c>
      <c r="J40">
        <v>6</v>
      </c>
      <c r="K40">
        <v>167</v>
      </c>
      <c r="L40">
        <v>179</v>
      </c>
      <c r="N40">
        <f t="shared" si="1"/>
        <v>16</v>
      </c>
    </row>
    <row r="41" spans="1:14" x14ac:dyDescent="0.2">
      <c r="A41" s="1">
        <v>43888</v>
      </c>
      <c r="B41">
        <v>0</v>
      </c>
      <c r="C41">
        <v>10</v>
      </c>
      <c r="D41">
        <v>346</v>
      </c>
      <c r="E41">
        <v>240</v>
      </c>
      <c r="F41">
        <v>1</v>
      </c>
      <c r="G41">
        <v>0</v>
      </c>
      <c r="H41">
        <v>105</v>
      </c>
      <c r="I41">
        <v>10</v>
      </c>
      <c r="J41">
        <v>5</v>
      </c>
      <c r="K41">
        <v>167</v>
      </c>
      <c r="L41">
        <v>179</v>
      </c>
      <c r="N41">
        <f t="shared" si="1"/>
        <v>15</v>
      </c>
    </row>
    <row r="42" spans="1:14" x14ac:dyDescent="0.2">
      <c r="A42" s="1">
        <v>43889</v>
      </c>
      <c r="B42">
        <v>0</v>
      </c>
      <c r="C42">
        <v>8</v>
      </c>
      <c r="D42">
        <v>346</v>
      </c>
      <c r="E42">
        <v>248</v>
      </c>
      <c r="F42">
        <v>1</v>
      </c>
      <c r="G42">
        <v>0</v>
      </c>
      <c r="H42">
        <v>97</v>
      </c>
      <c r="I42">
        <v>10</v>
      </c>
      <c r="J42">
        <v>5</v>
      </c>
      <c r="K42">
        <v>167</v>
      </c>
      <c r="L42">
        <v>179</v>
      </c>
      <c r="N42">
        <f t="shared" si="1"/>
        <v>15</v>
      </c>
    </row>
    <row r="43" spans="1:14" x14ac:dyDescent="0.2">
      <c r="A43" s="1">
        <v>43890</v>
      </c>
      <c r="B43">
        <v>0</v>
      </c>
      <c r="C43">
        <v>12</v>
      </c>
      <c r="D43">
        <v>346</v>
      </c>
      <c r="E43">
        <v>260</v>
      </c>
      <c r="F43">
        <v>1</v>
      </c>
      <c r="G43">
        <v>0</v>
      </c>
      <c r="H43">
        <v>85</v>
      </c>
      <c r="I43">
        <v>10</v>
      </c>
      <c r="J43">
        <v>5</v>
      </c>
      <c r="K43">
        <v>167</v>
      </c>
      <c r="L43">
        <v>179</v>
      </c>
      <c r="N43">
        <f t="shared" si="1"/>
        <v>15</v>
      </c>
    </row>
    <row r="44" spans="1:14" x14ac:dyDescent="0.2">
      <c r="A44" s="1">
        <v>43891</v>
      </c>
      <c r="B44">
        <v>0</v>
      </c>
      <c r="C44">
        <v>4</v>
      </c>
      <c r="D44">
        <v>346</v>
      </c>
      <c r="E44">
        <v>264</v>
      </c>
      <c r="F44">
        <v>1</v>
      </c>
      <c r="G44">
        <v>0</v>
      </c>
      <c r="H44">
        <v>81</v>
      </c>
      <c r="I44">
        <v>9</v>
      </c>
      <c r="J44">
        <v>6</v>
      </c>
      <c r="K44">
        <v>167</v>
      </c>
      <c r="L44">
        <v>179</v>
      </c>
      <c r="N44">
        <f t="shared" si="1"/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WHbeds</vt:lpstr>
      <vt:lpstr>Wuhan</vt:lpstr>
      <vt:lpstr>Hubei</vt:lpstr>
      <vt:lpstr>Guangzhou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Li, Ruoran</cp:lastModifiedBy>
  <dcterms:created xsi:type="dcterms:W3CDTF">2020-01-30T00:37:31Z</dcterms:created>
  <dcterms:modified xsi:type="dcterms:W3CDTF">2020-03-11T21:49:43Z</dcterms:modified>
</cp:coreProperties>
</file>