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EM 2 2020\MECH2710\Lab\Airfoil Data\"/>
    </mc:Choice>
  </mc:AlternateContent>
  <xr:revisionPtr revIDLastSave="0" documentId="8_{B269FC45-C659-4000-89F6-F8D6BA6643CF}" xr6:coauthVersionLast="45" xr6:coauthVersionMax="45" xr10:uidLastSave="{00000000-0000-0000-0000-000000000000}"/>
  <bookViews>
    <workbookView minimized="1" xWindow="2280" yWindow="3696" windowWidth="19896" windowHeight="7944" xr2:uid="{8E0EEF4D-A3A4-4A74-B79F-AA44FCFDA539}"/>
  </bookViews>
  <sheets>
    <sheet name="Sheet1" sheetId="1" r:id="rId1"/>
  </sheets>
  <definedNames>
    <definedName name="_0015_EXP" localSheetId="0">Sheet1!$B$3:$H$36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AC51-BBE8-4213-B528-10A9D6FCFFCC}" name="0015_EXP" type="6" refreshedVersion="6" background="1" saveData="1">
    <textPr codePage="437" firstRow="11" sourceFile="C:\Users\Adam\Desktop\XFOIL6.99\0015_EXP.txt" delimited="0">
      <textFields count="7">
        <textField/>
        <textField position="8"/>
        <textField position="17"/>
        <textField position="27"/>
        <textField position="37"/>
        <textField position="46"/>
        <textField position="55"/>
      </textFields>
    </textPr>
  </connection>
</connections>
</file>

<file path=xl/sharedStrings.xml><?xml version="1.0" encoding="utf-8"?>
<sst xmlns="http://schemas.openxmlformats.org/spreadsheetml/2006/main" count="22" uniqueCount="15">
  <si>
    <t>alpha</t>
  </si>
  <si>
    <t>Top_Xtr</t>
  </si>
  <si>
    <t>Bot_Xtr</t>
  </si>
  <si>
    <t>------</t>
  </si>
  <si>
    <t>--------</t>
  </si>
  <si>
    <t>---------</t>
  </si>
  <si>
    <t>CL / CD</t>
  </si>
  <si>
    <t>AR (Aspect Ratio)</t>
  </si>
  <si>
    <t>Cdi (Coefficient of induced drag)</t>
  </si>
  <si>
    <t>CL (Coefficient of Lift)</t>
  </si>
  <si>
    <t>CD (Coefficient of Drag)</t>
  </si>
  <si>
    <t>CDp (Coefficent of Pressure Drag)</t>
  </si>
  <si>
    <t>CM (pitching moment coefficient)</t>
  </si>
  <si>
    <t>This is the data from the Xfoil numerical simulations. This is the theory side of the data sets. Colloms E, F, G, H are not necessary for our calculations.</t>
  </si>
  <si>
    <t>place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</si>
</sst>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CL/CD</a:t>
            </a:r>
            <a:r>
              <a:rPr lang="en-US" baseline="0"/>
              <a:t> vs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Sheet1!$B$5:$B$36</c:f>
              <c:numCache>
                <c:formatCode>General</c:formatCode>
                <c:ptCount val="3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</c:numCache>
            </c:numRef>
          </c:xVal>
          <c:yVal>
            <c:numRef>
              <c:f>Sheet1!$I$5:$I$36</c:f>
              <c:numCache>
                <c:formatCode>General</c:formatCode>
                <c:ptCount val="32"/>
                <c:pt idx="0">
                  <c:v>-33.290748898678416</c:v>
                </c:pt>
                <c:pt idx="1">
                  <c:v>-32.655878153260353</c:v>
                </c:pt>
                <c:pt idx="2">
                  <c:v>-30.569430569430569</c:v>
                </c:pt>
                <c:pt idx="3">
                  <c:v>-27.251908396946561</c:v>
                </c:pt>
                <c:pt idx="4">
                  <c:v>-23.08918784255107</c:v>
                </c:pt>
                <c:pt idx="5">
                  <c:v>-13.244704821991887</c:v>
                </c:pt>
                <c:pt idx="6">
                  <c:v>0</c:v>
                </c:pt>
                <c:pt idx="7">
                  <c:v>13.244704821991887</c:v>
                </c:pt>
                <c:pt idx="8">
                  <c:v>23.084205281514699</c:v>
                </c:pt>
                <c:pt idx="9">
                  <c:v>27.246819338422391</c:v>
                </c:pt>
                <c:pt idx="10">
                  <c:v>30.574712643678161</c:v>
                </c:pt>
                <c:pt idx="11">
                  <c:v>32.651118514992859</c:v>
                </c:pt>
                <c:pt idx="12">
                  <c:v>33.296606434552665</c:v>
                </c:pt>
                <c:pt idx="13">
                  <c:v>32.543581616481781</c:v>
                </c:pt>
                <c:pt idx="14">
                  <c:v>30.963350785340317</c:v>
                </c:pt>
                <c:pt idx="15">
                  <c:v>28.563287342531492</c:v>
                </c:pt>
                <c:pt idx="16">
                  <c:v>25.739329268292682</c:v>
                </c:pt>
                <c:pt idx="17">
                  <c:v>21.811700566156425</c:v>
                </c:pt>
                <c:pt idx="18">
                  <c:v>17.57010943912449</c:v>
                </c:pt>
                <c:pt idx="19">
                  <c:v>10.64277035236938</c:v>
                </c:pt>
                <c:pt idx="20">
                  <c:v>3.8109023714197723</c:v>
                </c:pt>
                <c:pt idx="21">
                  <c:v>3.5844272916784043</c:v>
                </c:pt>
                <c:pt idx="22">
                  <c:v>3.3863022405847762</c:v>
                </c:pt>
                <c:pt idx="23">
                  <c:v>3.2973026576755258</c:v>
                </c:pt>
                <c:pt idx="24">
                  <c:v>3.2393250046615698</c:v>
                </c:pt>
                <c:pt idx="25">
                  <c:v>3.2009479088954231</c:v>
                </c:pt>
                <c:pt idx="26">
                  <c:v>3.1697898459412222</c:v>
                </c:pt>
                <c:pt idx="27">
                  <c:v>3.1243111769847607</c:v>
                </c:pt>
                <c:pt idx="28">
                  <c:v>3.1045644662665937</c:v>
                </c:pt>
                <c:pt idx="29">
                  <c:v>3.0867019986837092</c:v>
                </c:pt>
                <c:pt idx="30">
                  <c:v>3.0876981334405684</c:v>
                </c:pt>
                <c:pt idx="31">
                  <c:v>3.0759768217280112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7-4551-AC60-6871869E9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26800"/>
        <c:axId val="621523600"/>
      </c:scatterChart>
      <c:valAx>
        <c:axId val="62152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3600"/>
        <c:crosses val="autoZero"/>
        <c:crossBetween val="midCat"/>
      </c:valAx>
      <c:valAx>
        <c:axId val="6215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2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CDi</a:t>
            </a:r>
            <a:r>
              <a:rPr lang="en-US" baseline="0"/>
              <a:t> vs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Sheet1!$B$5:$B$36</c:f>
              <c:numCache>
                <c:formatCode>General</c:formatCode>
                <c:ptCount val="3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</c:numCache>
            </c:numRef>
          </c:xVal>
          <c:yVal>
            <c:numRef>
              <c:f>Sheet1!$J$5:$J$36</c:f>
              <c:numCache>
                <c:formatCode>General</c:formatCode>
                <c:ptCount val="32"/>
                <c:pt idx="0">
                  <c:v>-1.4299999999999972E-3</c:v>
                </c:pt>
                <c:pt idx="1">
                  <c:v>-3.1199999999999978E-3</c:v>
                </c:pt>
                <c:pt idx="2">
                  <c:v>-4.1099999999999991E-3</c:v>
                </c:pt>
                <c:pt idx="3">
                  <c:v>-4.4799999999999979E-3</c:v>
                </c:pt>
                <c:pt idx="4">
                  <c:v>-4.0599999999999976E-3</c:v>
                </c:pt>
                <c:pt idx="5">
                  <c:v>-1.9399999999999973E-3</c:v>
                </c:pt>
                <c:pt idx="6">
                  <c:v>0</c:v>
                </c:pt>
                <c:pt idx="7">
                  <c:v>-1.9399999999999973E-3</c:v>
                </c:pt>
                <c:pt idx="8">
                  <c:v>-4.0599999999999976E-3</c:v>
                </c:pt>
                <c:pt idx="9">
                  <c:v>-4.4799999999999979E-3</c:v>
                </c:pt>
                <c:pt idx="10">
                  <c:v>-4.1199999999999987E-3</c:v>
                </c:pt>
                <c:pt idx="11">
                  <c:v>-3.1199999999999978E-3</c:v>
                </c:pt>
                <c:pt idx="12">
                  <c:v>-1.4400000000000003E-3</c:v>
                </c:pt>
                <c:pt idx="13">
                  <c:v>1.1099999999999999E-3</c:v>
                </c:pt>
                <c:pt idx="14">
                  <c:v>4.5199999999999997E-3</c:v>
                </c:pt>
                <c:pt idx="15">
                  <c:v>9.2100000000000029E-3</c:v>
                </c:pt>
                <c:pt idx="16">
                  <c:v>1.523E-2</c:v>
                </c:pt>
                <c:pt idx="17">
                  <c:v>2.3560000000000005E-2</c:v>
                </c:pt>
                <c:pt idx="18">
                  <c:v>3.4349999999999999E-2</c:v>
                </c:pt>
                <c:pt idx="19">
                  <c:v>5.8169999999999999E-2</c:v>
                </c:pt>
                <c:pt idx="20">
                  <c:v>0.13822000000000001</c:v>
                </c:pt>
                <c:pt idx="21">
                  <c:v>0.15336</c:v>
                </c:pt>
                <c:pt idx="22">
                  <c:v>0.16466000000000003</c:v>
                </c:pt>
                <c:pt idx="23">
                  <c:v>0.17754999999999999</c:v>
                </c:pt>
                <c:pt idx="24">
                  <c:v>0.19039</c:v>
                </c:pt>
                <c:pt idx="25">
                  <c:v>0.20373999999999998</c:v>
                </c:pt>
                <c:pt idx="26">
                  <c:v>0.22188000000000002</c:v>
                </c:pt>
                <c:pt idx="27">
                  <c:v>0.23899999999999999</c:v>
                </c:pt>
                <c:pt idx="28">
                  <c:v>0.25082000000000004</c:v>
                </c:pt>
                <c:pt idx="29">
                  <c:v>0.26456000000000002</c:v>
                </c:pt>
                <c:pt idx="30">
                  <c:v>0.27428000000000002</c:v>
                </c:pt>
                <c:pt idx="31">
                  <c:v>0.28478000000000003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8-423C-85C0-4456932A5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273808"/>
        <c:axId val="272276688"/>
      </c:scatterChart>
      <c:valAx>
        <c:axId val="27227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76688"/>
        <c:crosses val="autoZero"/>
        <c:crossBetween val="midCat"/>
      </c:valAx>
      <c:valAx>
        <c:axId val="2722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7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</a:t>
            </a:r>
            <a:r>
              <a:rPr lang="en-US" baseline="0"/>
              <a:t> vs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Sheet1!$B$5:$B$36</c:f>
              <c:numCache>
                <c:formatCode>General</c:formatCode>
                <c:ptCount val="3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</c:numCache>
            </c:numRef>
          </c:xVal>
          <c:yVal>
            <c:numRef>
              <c:f>Sheet1!$C$5:$C$36</c:f>
              <c:numCache>
                <c:formatCode>General</c:formatCode>
                <c:ptCount val="32"/>
                <c:pt idx="0">
                  <c:v>-0.75570000000000004</c:v>
                </c:pt>
                <c:pt idx="1">
                  <c:v>-0.68610000000000004</c:v>
                </c:pt>
                <c:pt idx="2">
                  <c:v>-0.61199999999999999</c:v>
                </c:pt>
                <c:pt idx="3">
                  <c:v>-0.53549999999999998</c:v>
                </c:pt>
                <c:pt idx="4">
                  <c:v>-0.46339999999999998</c:v>
                </c:pt>
                <c:pt idx="5">
                  <c:v>-0.29389999999999999</c:v>
                </c:pt>
                <c:pt idx="6">
                  <c:v>0</c:v>
                </c:pt>
                <c:pt idx="7">
                  <c:v>0.29389999999999999</c:v>
                </c:pt>
                <c:pt idx="8">
                  <c:v>0.46329999999999999</c:v>
                </c:pt>
                <c:pt idx="9">
                  <c:v>0.53539999999999999</c:v>
                </c:pt>
                <c:pt idx="10">
                  <c:v>0.61180000000000001</c:v>
                </c:pt>
                <c:pt idx="11">
                  <c:v>0.68600000000000005</c:v>
                </c:pt>
                <c:pt idx="12">
                  <c:v>0.75549999999999995</c:v>
                </c:pt>
                <c:pt idx="13">
                  <c:v>0.82140000000000002</c:v>
                </c:pt>
                <c:pt idx="14">
                  <c:v>0.8871</c:v>
                </c:pt>
                <c:pt idx="15">
                  <c:v>0.95230000000000004</c:v>
                </c:pt>
                <c:pt idx="16">
                  <c:v>1.0130999999999999</c:v>
                </c:pt>
                <c:pt idx="17">
                  <c:v>1.0402</c:v>
                </c:pt>
                <c:pt idx="18">
                  <c:v>1.0275000000000001</c:v>
                </c:pt>
                <c:pt idx="19">
                  <c:v>0.87590000000000001</c:v>
                </c:pt>
                <c:pt idx="20">
                  <c:v>0.61870000000000003</c:v>
                </c:pt>
                <c:pt idx="21">
                  <c:v>0.63619999999999999</c:v>
                </c:pt>
                <c:pt idx="22">
                  <c:v>0.63929999999999998</c:v>
                </c:pt>
                <c:pt idx="23">
                  <c:v>0.66500000000000004</c:v>
                </c:pt>
                <c:pt idx="24">
                  <c:v>0.69489999999999996</c:v>
                </c:pt>
                <c:pt idx="25">
                  <c:v>0.72940000000000005</c:v>
                </c:pt>
                <c:pt idx="26">
                  <c:v>0.77980000000000005</c:v>
                </c:pt>
                <c:pt idx="27">
                  <c:v>0.82210000000000005</c:v>
                </c:pt>
                <c:pt idx="28">
                  <c:v>0.85360000000000003</c:v>
                </c:pt>
                <c:pt idx="29">
                  <c:v>0.8911</c:v>
                </c:pt>
                <c:pt idx="30">
                  <c:v>0.9214</c:v>
                </c:pt>
                <c:pt idx="31">
                  <c:v>0.95020000000000004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8-4DE8-9A62-F8386108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221904"/>
        <c:axId val="813222224"/>
      </c:scatterChart>
      <c:valAx>
        <c:axId val="81322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22224"/>
        <c:crosses val="autoZero"/>
        <c:crossBetween val="midCat"/>
      </c:valAx>
      <c:valAx>
        <c:axId val="8132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2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</a:t>
            </a:r>
            <a:r>
              <a:rPr lang="en-US" baseline="0"/>
              <a:t> vs Alpha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Sheet1!$B$5:$B$36</c:f>
              <c:numCache>
                <c:formatCode>General</c:formatCode>
                <c:ptCount val="3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</c:numCache>
            </c:numRef>
          </c:xVal>
          <c:yVal>
            <c:numRef>
              <c:f>Sheet1!$D$5:$D$36</c:f>
              <c:numCache>
                <c:formatCode>General</c:formatCode>
                <c:ptCount val="32"/>
                <c:pt idx="0">
                  <c:v>2.2700000000000001E-2</c:v>
                </c:pt>
                <c:pt idx="1">
                  <c:v>2.1010000000000001E-2</c:v>
                </c:pt>
                <c:pt idx="2">
                  <c:v>2.002E-2</c:v>
                </c:pt>
                <c:pt idx="3">
                  <c:v>1.9650000000000001E-2</c:v>
                </c:pt>
                <c:pt idx="4">
                  <c:v>2.0070000000000001E-2</c:v>
                </c:pt>
                <c:pt idx="5">
                  <c:v>2.2190000000000001E-2</c:v>
                </c:pt>
                <c:pt idx="6">
                  <c:v>2.4129999999999999E-2</c:v>
                </c:pt>
                <c:pt idx="7">
                  <c:v>2.2190000000000001E-2</c:v>
                </c:pt>
                <c:pt idx="8">
                  <c:v>2.0070000000000001E-2</c:v>
                </c:pt>
                <c:pt idx="9">
                  <c:v>1.9650000000000001E-2</c:v>
                </c:pt>
                <c:pt idx="10">
                  <c:v>2.001E-2</c:v>
                </c:pt>
                <c:pt idx="11">
                  <c:v>2.1010000000000001E-2</c:v>
                </c:pt>
                <c:pt idx="12">
                  <c:v>2.2689999999999998E-2</c:v>
                </c:pt>
                <c:pt idx="13">
                  <c:v>2.5239999999999999E-2</c:v>
                </c:pt>
                <c:pt idx="14">
                  <c:v>2.8649999999999998E-2</c:v>
                </c:pt>
                <c:pt idx="15">
                  <c:v>3.3340000000000002E-2</c:v>
                </c:pt>
                <c:pt idx="16">
                  <c:v>3.9359999999999999E-2</c:v>
                </c:pt>
                <c:pt idx="17">
                  <c:v>4.7690000000000003E-2</c:v>
                </c:pt>
                <c:pt idx="18">
                  <c:v>5.8479999999999997E-2</c:v>
                </c:pt>
                <c:pt idx="19">
                  <c:v>8.2299999999999998E-2</c:v>
                </c:pt>
                <c:pt idx="20">
                  <c:v>0.16234999999999999</c:v>
                </c:pt>
                <c:pt idx="21">
                  <c:v>0.17749000000000001</c:v>
                </c:pt>
                <c:pt idx="22">
                  <c:v>0.18879000000000001</c:v>
                </c:pt>
                <c:pt idx="23">
                  <c:v>0.20168</c:v>
                </c:pt>
                <c:pt idx="24">
                  <c:v>0.21451999999999999</c:v>
                </c:pt>
                <c:pt idx="25">
                  <c:v>0.22786999999999999</c:v>
                </c:pt>
                <c:pt idx="26">
                  <c:v>0.24601000000000001</c:v>
                </c:pt>
                <c:pt idx="27">
                  <c:v>0.26312999999999998</c:v>
                </c:pt>
                <c:pt idx="28">
                  <c:v>0.27495000000000003</c:v>
                </c:pt>
                <c:pt idx="29">
                  <c:v>0.28869</c:v>
                </c:pt>
                <c:pt idx="30">
                  <c:v>0.29841000000000001</c:v>
                </c:pt>
                <c:pt idx="31">
                  <c:v>0.30891000000000002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E1-4CE3-84CB-D4AF0C8BE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609848"/>
        <c:axId val="581610168"/>
      </c:scatterChart>
      <c:valAx>
        <c:axId val="58160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10168"/>
        <c:crosses val="autoZero"/>
        <c:crossBetween val="midCat"/>
      </c:valAx>
      <c:valAx>
        <c:axId val="58161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0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106680</xdr:colOff>
      <xdr:row>20</xdr:row>
      <xdr:rowOff>28847</xdr:rowOff>
    </xdr:from>
    <xdr:to>
      <xdr:col>16</xdr:col>
      <xdr:colOff>171449</xdr:colOff>
      <xdr:row>34</xdr:row>
      <xdr:rowOff>108857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98F92F-C624-4F80-A969-6D724EA71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406038</xdr:colOff>
      <xdr:row>20</xdr:row>
      <xdr:rowOff>65859</xdr:rowOff>
    </xdr:from>
    <xdr:to>
      <xdr:col>20</xdr:col>
      <xdr:colOff>451758</xdr:colOff>
      <xdr:row>34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D9946C-0C76-4D2B-94A0-1349BEFA6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1317171</xdr:colOff>
      <xdr:row>4</xdr:row>
      <xdr:rowOff>119743</xdr:rowOff>
    </xdr:from>
    <xdr:to>
      <xdr:col>16</xdr:col>
      <xdr:colOff>185056</xdr:colOff>
      <xdr:row>19</xdr:row>
      <xdr:rowOff>87086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68D41E-410C-46FA-BEDD-7C3D03834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598714</xdr:colOff>
      <xdr:row>4</xdr:row>
      <xdr:rowOff>130629</xdr:rowOff>
    </xdr:from>
    <xdr:to>
      <xdr:col>19</xdr:col>
      <xdr:colOff>892629</xdr:colOff>
      <xdr:row>19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DD33E2-490F-4387-95EC-BA50C89F3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15_EXP" connectionId="1" xr16:uid="{359C55BC-78B3-4131-9998-FFF462EED81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C19-D58F-4FE1-B3B3-AB7D71302D77}">
  <dimension ref="A1:W36"/>
  <sheetViews>
    <sheetView tabSelected="1" topLeftCell="L14" zoomScale="115" zoomScaleNormal="115" workbookViewId="0">
      <selection activeCell="Q17" sqref="Q17"/>
    </sheetView>
  </sheetViews>
  <sheetFormatPr defaultColWidth="20.77734375" defaultRowHeight="14.4" x14ac:dyDescent="0.3"/>
  <cols>
    <col min="1" max="1" width="8.77734375" customWidth="1"/>
    <col min="2" max="2" width="14.77734375" customWidth="1"/>
    <col min="3" max="4" width="20.77734375" customWidth="1"/>
    <col min="5" max="5" width="29.77734375" customWidth="1"/>
    <col min="6" max="6" width="29.6640625" customWidth="1"/>
    <col min="7" max="9" width="15.77734375" customWidth="1"/>
    <col min="10" max="10" width="29.6640625" customWidth="1"/>
    <col min="11" max="11" width="20.77734375" customWidth="1"/>
    <col min="12" max="12" width="14.77734375" customWidth="1"/>
  </cols>
  <sheetData>
    <row r="1" spans="1:23" ht="47.4" customHeight="1" x14ac:dyDescent="0.4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13.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W2" t="s">
        <v>14</v>
      </c>
    </row>
    <row r="3" spans="1:23" x14ac:dyDescent="0.3"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</v>
      </c>
      <c r="H3" t="s">
        <v>2</v>
      </c>
      <c r="I3" t="s">
        <v>6</v>
      </c>
      <c r="J3" t="s">
        <v>8</v>
      </c>
      <c r="K3" t="s">
        <v>7</v>
      </c>
    </row>
    <row r="4" spans="1:23" x14ac:dyDescent="0.3">
      <c r="B4" t="s">
        <v>3</v>
      </c>
      <c r="C4" t="s">
        <v>4</v>
      </c>
      <c r="D4" t="s">
        <v>5</v>
      </c>
      <c r="E4" t="s">
        <v>5</v>
      </c>
      <c r="F4" t="s">
        <v>4</v>
      </c>
      <c r="G4" t="s">
        <v>4</v>
      </c>
      <c r="H4" t="s">
        <v>4</v>
      </c>
      <c r="I4" s="1" t="s">
        <v>4</v>
      </c>
      <c r="J4" s="1" t="s">
        <v>4</v>
      </c>
      <c r="K4" s="1" t="s">
        <v>4</v>
      </c>
    </row>
    <row r="5" spans="1:23" x14ac:dyDescent="0.3">
      <c r="B5">
        <v>-6</v>
      </c>
      <c r="C5">
        <v>-0.75570000000000004</v>
      </c>
      <c r="D5">
        <v>2.2700000000000001E-2</v>
      </c>
      <c r="E5">
        <v>1.359E-2</v>
      </c>
      <c r="F5">
        <v>1.26E-2</v>
      </c>
      <c r="G5">
        <v>1</v>
      </c>
      <c r="H5">
        <v>0.3503</v>
      </c>
      <c r="I5">
        <f>$C5 / $D5</f>
        <v>-33.290748898678416</v>
      </c>
      <c r="J5">
        <f>($D5 - $D$11)</f>
        <v>-1.4299999999999972E-3</v>
      </c>
      <c r="K5">
        <v>18.788</v>
      </c>
    </row>
    <row r="6" spans="1:23" x14ac:dyDescent="0.3">
      <c r="B6">
        <v>-5</v>
      </c>
      <c r="C6">
        <v>-0.68610000000000004</v>
      </c>
      <c r="D6">
        <v>2.1010000000000001E-2</v>
      </c>
      <c r="E6">
        <v>1.2319999999999999E-2</v>
      </c>
      <c r="F6">
        <v>2.0299999999999999E-2</v>
      </c>
      <c r="G6">
        <v>1</v>
      </c>
      <c r="H6">
        <v>0.44240000000000002</v>
      </c>
      <c r="I6">
        <f t="shared" ref="I6:I36" si="0">$C6 / $D6</f>
        <v>-32.655878153260353</v>
      </c>
      <c r="J6">
        <f t="shared" ref="J6:J36" si="1">($D6 - $D$11)</f>
        <v>-3.1199999999999978E-3</v>
      </c>
    </row>
    <row r="7" spans="1:23" x14ac:dyDescent="0.3">
      <c r="B7">
        <v>-4</v>
      </c>
      <c r="C7">
        <v>-0.61199999999999999</v>
      </c>
      <c r="D7">
        <v>2.002E-2</v>
      </c>
      <c r="E7">
        <v>1.174E-2</v>
      </c>
      <c r="F7">
        <v>2.7300000000000001E-2</v>
      </c>
      <c r="G7">
        <v>1</v>
      </c>
      <c r="H7">
        <v>0.53959999999999997</v>
      </c>
      <c r="I7">
        <f t="shared" si="0"/>
        <v>-30.569430569430569</v>
      </c>
      <c r="J7">
        <f t="shared" si="1"/>
        <v>-4.1099999999999991E-3</v>
      </c>
    </row>
    <row r="8" spans="1:23" x14ac:dyDescent="0.3">
      <c r="B8">
        <v>-3</v>
      </c>
      <c r="C8">
        <v>-0.53549999999999998</v>
      </c>
      <c r="D8">
        <v>1.9650000000000001E-2</v>
      </c>
      <c r="E8">
        <v>1.1730000000000001E-2</v>
      </c>
      <c r="F8">
        <v>3.3599999999999998E-2</v>
      </c>
      <c r="G8">
        <v>1</v>
      </c>
      <c r="H8">
        <v>0.6401</v>
      </c>
      <c r="I8">
        <f t="shared" si="0"/>
        <v>-27.251908396946561</v>
      </c>
      <c r="J8">
        <f t="shared" si="1"/>
        <v>-4.4799999999999979E-3</v>
      </c>
    </row>
    <row r="9" spans="1:23" x14ac:dyDescent="0.3">
      <c r="B9">
        <v>-2</v>
      </c>
      <c r="C9">
        <v>-0.46339999999999998</v>
      </c>
      <c r="D9">
        <v>2.0070000000000001E-2</v>
      </c>
      <c r="E9">
        <v>1.26E-2</v>
      </c>
      <c r="F9">
        <v>4.07E-2</v>
      </c>
      <c r="G9">
        <v>1</v>
      </c>
      <c r="H9">
        <v>0.73980000000000001</v>
      </c>
      <c r="I9">
        <f t="shared" si="0"/>
        <v>-23.08918784255107</v>
      </c>
      <c r="J9">
        <f t="shared" si="1"/>
        <v>-4.0599999999999976E-3</v>
      </c>
    </row>
    <row r="10" spans="1:23" x14ac:dyDescent="0.3">
      <c r="B10">
        <v>-1</v>
      </c>
      <c r="C10">
        <v>-0.29389999999999999</v>
      </c>
      <c r="D10">
        <v>2.2190000000000001E-2</v>
      </c>
      <c r="E10">
        <v>1.489E-2</v>
      </c>
      <c r="F10">
        <v>3.1199999999999999E-2</v>
      </c>
      <c r="G10">
        <v>0.96009999999999995</v>
      </c>
      <c r="H10">
        <v>0.8488</v>
      </c>
      <c r="I10">
        <f t="shared" si="0"/>
        <v>-13.244704821991887</v>
      </c>
      <c r="J10">
        <f t="shared" si="1"/>
        <v>-1.9399999999999973E-3</v>
      </c>
    </row>
    <row r="11" spans="1:23" x14ac:dyDescent="0.3">
      <c r="B11">
        <v>0</v>
      </c>
      <c r="C11">
        <v>0</v>
      </c>
      <c r="D11">
        <v>2.4129999999999999E-2</v>
      </c>
      <c r="E11">
        <v>1.677E-2</v>
      </c>
      <c r="F11">
        <v>0</v>
      </c>
      <c r="G11">
        <v>0.91400000000000003</v>
      </c>
      <c r="H11">
        <v>0.91390000000000005</v>
      </c>
      <c r="I11">
        <f t="shared" si="0"/>
        <v>0</v>
      </c>
      <c r="J11">
        <v>0</v>
      </c>
    </row>
    <row r="12" spans="1:23" x14ac:dyDescent="0.3">
      <c r="B12">
        <v>1</v>
      </c>
      <c r="C12">
        <v>0.29389999999999999</v>
      </c>
      <c r="D12">
        <v>2.2190000000000001E-2</v>
      </c>
      <c r="E12">
        <v>1.489E-2</v>
      </c>
      <c r="F12">
        <v>-3.1199999999999999E-2</v>
      </c>
      <c r="G12">
        <v>0.8488</v>
      </c>
      <c r="H12">
        <v>0.96009999999999995</v>
      </c>
      <c r="I12">
        <f t="shared" si="0"/>
        <v>13.244704821991887</v>
      </c>
      <c r="J12">
        <f t="shared" si="1"/>
        <v>-1.9399999999999973E-3</v>
      </c>
    </row>
    <row r="13" spans="1:23" x14ac:dyDescent="0.3">
      <c r="B13">
        <v>2</v>
      </c>
      <c r="C13">
        <v>0.46329999999999999</v>
      </c>
      <c r="D13">
        <v>2.0070000000000001E-2</v>
      </c>
      <c r="E13">
        <v>1.259E-2</v>
      </c>
      <c r="F13">
        <v>-4.07E-2</v>
      </c>
      <c r="G13">
        <v>0.7399</v>
      </c>
      <c r="H13">
        <v>1</v>
      </c>
      <c r="I13">
        <f t="shared" si="0"/>
        <v>23.084205281514699</v>
      </c>
      <c r="J13">
        <f t="shared" si="1"/>
        <v>-4.0599999999999976E-3</v>
      </c>
    </row>
    <row r="14" spans="1:23" x14ac:dyDescent="0.3">
      <c r="B14">
        <v>3</v>
      </c>
      <c r="C14">
        <v>0.53539999999999999</v>
      </c>
      <c r="D14">
        <v>1.9650000000000001E-2</v>
      </c>
      <c r="E14">
        <v>1.1730000000000001E-2</v>
      </c>
      <c r="F14">
        <v>-3.3599999999999998E-2</v>
      </c>
      <c r="G14">
        <v>0.64019999999999999</v>
      </c>
      <c r="H14">
        <v>1</v>
      </c>
      <c r="I14">
        <f t="shared" si="0"/>
        <v>27.246819338422391</v>
      </c>
      <c r="J14">
        <f t="shared" si="1"/>
        <v>-4.4799999999999979E-3</v>
      </c>
    </row>
    <row r="15" spans="1:23" x14ac:dyDescent="0.3">
      <c r="B15">
        <v>4</v>
      </c>
      <c r="C15">
        <v>0.61180000000000001</v>
      </c>
      <c r="D15">
        <v>2.001E-2</v>
      </c>
      <c r="E15">
        <v>1.1730000000000001E-2</v>
      </c>
      <c r="F15">
        <v>-2.7300000000000001E-2</v>
      </c>
      <c r="G15">
        <v>0.53959999999999997</v>
      </c>
      <c r="H15">
        <v>1</v>
      </c>
      <c r="I15">
        <f t="shared" si="0"/>
        <v>30.574712643678161</v>
      </c>
      <c r="J15">
        <f t="shared" si="1"/>
        <v>-4.1199999999999987E-3</v>
      </c>
    </row>
    <row r="16" spans="1:23" x14ac:dyDescent="0.3">
      <c r="B16">
        <v>5</v>
      </c>
      <c r="C16">
        <v>0.68600000000000005</v>
      </c>
      <c r="D16">
        <v>2.1010000000000001E-2</v>
      </c>
      <c r="E16">
        <v>1.2319999999999999E-2</v>
      </c>
      <c r="F16">
        <v>-2.0299999999999999E-2</v>
      </c>
      <c r="G16">
        <v>0.44240000000000002</v>
      </c>
      <c r="H16">
        <v>1</v>
      </c>
      <c r="I16">
        <f t="shared" si="0"/>
        <v>32.651118514992859</v>
      </c>
      <c r="J16">
        <f t="shared" si="1"/>
        <v>-3.1199999999999978E-3</v>
      </c>
    </row>
    <row r="17" spans="2:10" x14ac:dyDescent="0.3">
      <c r="B17">
        <v>6</v>
      </c>
      <c r="C17">
        <v>0.75549999999999995</v>
      </c>
      <c r="D17">
        <v>2.2689999999999998E-2</v>
      </c>
      <c r="E17">
        <v>1.359E-2</v>
      </c>
      <c r="F17">
        <v>-1.26E-2</v>
      </c>
      <c r="G17">
        <v>0.3503</v>
      </c>
      <c r="H17">
        <v>1</v>
      </c>
      <c r="I17">
        <f t="shared" si="0"/>
        <v>33.296606434552665</v>
      </c>
      <c r="J17">
        <f t="shared" si="1"/>
        <v>-1.4400000000000003E-3</v>
      </c>
    </row>
    <row r="18" spans="2:10" x14ac:dyDescent="0.3">
      <c r="B18">
        <v>7</v>
      </c>
      <c r="C18">
        <v>0.82140000000000002</v>
      </c>
      <c r="D18">
        <v>2.5239999999999999E-2</v>
      </c>
      <c r="E18">
        <v>1.5769999999999999E-2</v>
      </c>
      <c r="F18">
        <v>-4.4999999999999997E-3</v>
      </c>
      <c r="G18">
        <v>0.27110000000000001</v>
      </c>
      <c r="H18">
        <v>1</v>
      </c>
      <c r="I18">
        <f t="shared" si="0"/>
        <v>32.543581616481781</v>
      </c>
      <c r="J18">
        <f t="shared" si="1"/>
        <v>1.1099999999999999E-3</v>
      </c>
    </row>
    <row r="19" spans="2:10" x14ac:dyDescent="0.3">
      <c r="B19">
        <v>8</v>
      </c>
      <c r="C19">
        <v>0.8871</v>
      </c>
      <c r="D19">
        <v>2.8649999999999998E-2</v>
      </c>
      <c r="E19">
        <v>1.898E-2</v>
      </c>
      <c r="F19">
        <v>3.2000000000000002E-3</v>
      </c>
      <c r="G19">
        <v>0.2114</v>
      </c>
      <c r="H19">
        <v>1</v>
      </c>
      <c r="I19">
        <f t="shared" si="0"/>
        <v>30.963350785340317</v>
      </c>
      <c r="J19">
        <f t="shared" si="1"/>
        <v>4.5199999999999997E-3</v>
      </c>
    </row>
    <row r="20" spans="2:10" x14ac:dyDescent="0.3">
      <c r="B20">
        <v>9</v>
      </c>
      <c r="C20">
        <v>0.95230000000000004</v>
      </c>
      <c r="D20">
        <v>3.3340000000000002E-2</v>
      </c>
      <c r="E20">
        <v>2.376E-2</v>
      </c>
      <c r="F20">
        <v>1.0500000000000001E-2</v>
      </c>
      <c r="G20">
        <v>0.17100000000000001</v>
      </c>
      <c r="H20">
        <v>1</v>
      </c>
      <c r="I20">
        <f t="shared" si="0"/>
        <v>28.563287342531492</v>
      </c>
      <c r="J20">
        <f t="shared" si="1"/>
        <v>9.2100000000000029E-3</v>
      </c>
    </row>
    <row r="21" spans="2:10" x14ac:dyDescent="0.3">
      <c r="B21">
        <v>10</v>
      </c>
      <c r="C21">
        <v>1.0130999999999999</v>
      </c>
      <c r="D21">
        <v>3.9359999999999999E-2</v>
      </c>
      <c r="E21">
        <v>3.0079999999999999E-2</v>
      </c>
      <c r="F21">
        <v>1.7399999999999999E-2</v>
      </c>
      <c r="G21">
        <v>0.14430000000000001</v>
      </c>
      <c r="H21">
        <v>1</v>
      </c>
      <c r="I21">
        <f t="shared" si="0"/>
        <v>25.739329268292682</v>
      </c>
      <c r="J21">
        <f t="shared" si="1"/>
        <v>1.523E-2</v>
      </c>
    </row>
    <row r="22" spans="2:10" x14ac:dyDescent="0.3">
      <c r="B22">
        <v>11</v>
      </c>
      <c r="C22">
        <v>1.0402</v>
      </c>
      <c r="D22">
        <v>4.7690000000000003E-2</v>
      </c>
      <c r="E22">
        <v>3.9309999999999998E-2</v>
      </c>
      <c r="F22">
        <v>2.6599999999999999E-2</v>
      </c>
      <c r="G22">
        <v>0.12759999999999999</v>
      </c>
      <c r="H22">
        <v>1</v>
      </c>
      <c r="I22">
        <f t="shared" si="0"/>
        <v>21.811700566156425</v>
      </c>
      <c r="J22">
        <f t="shared" si="1"/>
        <v>2.3560000000000005E-2</v>
      </c>
    </row>
    <row r="23" spans="2:10" x14ac:dyDescent="0.3">
      <c r="B23">
        <v>12</v>
      </c>
      <c r="C23">
        <v>1.0275000000000001</v>
      </c>
      <c r="D23">
        <v>5.8479999999999997E-2</v>
      </c>
      <c r="E23">
        <v>5.0840000000000003E-2</v>
      </c>
      <c r="F23">
        <v>3.6499999999999998E-2</v>
      </c>
      <c r="G23">
        <v>0.1183</v>
      </c>
      <c r="H23">
        <v>1</v>
      </c>
      <c r="I23">
        <f t="shared" si="0"/>
        <v>17.57010943912449</v>
      </c>
      <c r="J23">
        <f t="shared" si="1"/>
        <v>3.4349999999999999E-2</v>
      </c>
    </row>
    <row r="24" spans="2:10" x14ac:dyDescent="0.3">
      <c r="B24">
        <v>13</v>
      </c>
      <c r="C24">
        <v>0.87590000000000001</v>
      </c>
      <c r="D24">
        <v>8.2299999999999998E-2</v>
      </c>
      <c r="E24">
        <v>7.5569999999999998E-2</v>
      </c>
      <c r="F24">
        <v>3.6999999999999998E-2</v>
      </c>
      <c r="G24">
        <v>0.1197</v>
      </c>
      <c r="H24">
        <v>1</v>
      </c>
      <c r="I24">
        <f t="shared" si="0"/>
        <v>10.64277035236938</v>
      </c>
      <c r="J24">
        <f t="shared" si="1"/>
        <v>5.8169999999999999E-2</v>
      </c>
    </row>
    <row r="25" spans="2:10" x14ac:dyDescent="0.3">
      <c r="B25">
        <v>14</v>
      </c>
      <c r="C25">
        <v>0.61870000000000003</v>
      </c>
      <c r="D25">
        <v>0.16234999999999999</v>
      </c>
      <c r="E25">
        <v>0.15573000000000001</v>
      </c>
      <c r="F25">
        <v>-1.0800000000000001E-2</v>
      </c>
      <c r="G25">
        <v>0.19289999999999999</v>
      </c>
      <c r="H25">
        <v>1</v>
      </c>
      <c r="I25">
        <f t="shared" si="0"/>
        <v>3.8109023714197723</v>
      </c>
      <c r="J25">
        <f t="shared" si="1"/>
        <v>0.13822000000000001</v>
      </c>
    </row>
    <row r="26" spans="2:10" x14ac:dyDescent="0.3">
      <c r="B26">
        <v>15</v>
      </c>
      <c r="C26">
        <v>0.63619999999999999</v>
      </c>
      <c r="D26">
        <v>0.17749000000000001</v>
      </c>
      <c r="E26">
        <v>0.17085</v>
      </c>
      <c r="F26">
        <v>-1.6E-2</v>
      </c>
      <c r="G26">
        <v>0.17580000000000001</v>
      </c>
      <c r="H26">
        <v>1</v>
      </c>
      <c r="I26">
        <f t="shared" si="0"/>
        <v>3.5844272916784043</v>
      </c>
      <c r="J26">
        <f t="shared" si="1"/>
        <v>0.15336</v>
      </c>
    </row>
    <row r="27" spans="2:10" x14ac:dyDescent="0.3">
      <c r="B27">
        <v>16</v>
      </c>
      <c r="C27">
        <v>0.63929999999999998</v>
      </c>
      <c r="D27">
        <v>0.18879000000000001</v>
      </c>
      <c r="E27">
        <v>0.18210000000000001</v>
      </c>
      <c r="F27">
        <v>-2.3900000000000001E-2</v>
      </c>
      <c r="G27">
        <v>0.15890000000000001</v>
      </c>
      <c r="H27">
        <v>1</v>
      </c>
      <c r="I27">
        <f t="shared" si="0"/>
        <v>3.3863022405847762</v>
      </c>
      <c r="J27">
        <f t="shared" si="1"/>
        <v>0.16466000000000003</v>
      </c>
    </row>
    <row r="28" spans="2:10" x14ac:dyDescent="0.3">
      <c r="B28">
        <v>17</v>
      </c>
      <c r="C28">
        <v>0.66500000000000004</v>
      </c>
      <c r="D28">
        <v>0.20168</v>
      </c>
      <c r="E28">
        <v>0.19497999999999999</v>
      </c>
      <c r="F28">
        <v>-3.0499999999999999E-2</v>
      </c>
      <c r="G28">
        <v>0.14399999999999999</v>
      </c>
      <c r="H28">
        <v>1</v>
      </c>
      <c r="I28">
        <f t="shared" si="0"/>
        <v>3.2973026576755258</v>
      </c>
      <c r="J28">
        <f t="shared" si="1"/>
        <v>0.17754999999999999</v>
      </c>
    </row>
    <row r="29" spans="2:10" x14ac:dyDescent="0.3">
      <c r="B29">
        <v>18</v>
      </c>
      <c r="C29">
        <v>0.69489999999999996</v>
      </c>
      <c r="D29">
        <v>0.21451999999999999</v>
      </c>
      <c r="E29">
        <v>0.20782999999999999</v>
      </c>
      <c r="F29">
        <v>-3.7199999999999997E-2</v>
      </c>
      <c r="G29">
        <v>0.13059999999999999</v>
      </c>
      <c r="H29">
        <v>1</v>
      </c>
      <c r="I29">
        <f t="shared" si="0"/>
        <v>3.2393250046615698</v>
      </c>
      <c r="J29">
        <f t="shared" si="1"/>
        <v>0.19039</v>
      </c>
    </row>
    <row r="30" spans="2:10" x14ac:dyDescent="0.3">
      <c r="B30">
        <v>19</v>
      </c>
      <c r="C30">
        <v>0.72940000000000005</v>
      </c>
      <c r="D30">
        <v>0.22786999999999999</v>
      </c>
      <c r="E30">
        <v>0.22120000000000001</v>
      </c>
      <c r="F30">
        <v>-4.36E-2</v>
      </c>
      <c r="G30">
        <v>0.11899999999999999</v>
      </c>
      <c r="H30">
        <v>1</v>
      </c>
      <c r="I30">
        <f t="shared" si="0"/>
        <v>3.2009479088954231</v>
      </c>
      <c r="J30">
        <f t="shared" si="1"/>
        <v>0.20373999999999998</v>
      </c>
    </row>
    <row r="31" spans="2:10" x14ac:dyDescent="0.3">
      <c r="B31">
        <v>20</v>
      </c>
      <c r="C31">
        <v>0.77980000000000005</v>
      </c>
      <c r="D31">
        <v>0.24601000000000001</v>
      </c>
      <c r="E31">
        <v>0.23941000000000001</v>
      </c>
      <c r="F31">
        <v>-4.7500000000000001E-2</v>
      </c>
      <c r="G31">
        <v>0.1081</v>
      </c>
      <c r="H31">
        <v>1</v>
      </c>
      <c r="I31">
        <f t="shared" si="0"/>
        <v>3.1697898459412222</v>
      </c>
      <c r="J31">
        <f t="shared" si="1"/>
        <v>0.22188000000000002</v>
      </c>
    </row>
    <row r="32" spans="2:10" x14ac:dyDescent="0.3">
      <c r="B32">
        <v>22</v>
      </c>
      <c r="C32">
        <v>0.82210000000000005</v>
      </c>
      <c r="D32">
        <v>0.26312999999999998</v>
      </c>
      <c r="E32">
        <v>0.25652000000000003</v>
      </c>
      <c r="F32">
        <v>-6.8900000000000003E-2</v>
      </c>
      <c r="G32">
        <v>8.9599999999999999E-2</v>
      </c>
      <c r="H32">
        <v>1</v>
      </c>
      <c r="I32">
        <f t="shared" si="0"/>
        <v>3.1243111769847607</v>
      </c>
      <c r="J32">
        <f t="shared" si="1"/>
        <v>0.23899999999999999</v>
      </c>
    </row>
    <row r="33" spans="2:10" x14ac:dyDescent="0.3">
      <c r="B33">
        <v>23</v>
      </c>
      <c r="C33">
        <v>0.85360000000000003</v>
      </c>
      <c r="D33">
        <v>0.27495000000000003</v>
      </c>
      <c r="E33">
        <v>0.26835999999999999</v>
      </c>
      <c r="F33">
        <v>-7.8E-2</v>
      </c>
      <c r="G33">
        <v>8.2799999999999999E-2</v>
      </c>
      <c r="H33">
        <v>1</v>
      </c>
      <c r="I33">
        <f t="shared" si="0"/>
        <v>3.1045644662665937</v>
      </c>
      <c r="J33">
        <f t="shared" si="1"/>
        <v>0.25082000000000004</v>
      </c>
    </row>
    <row r="34" spans="2:10" x14ac:dyDescent="0.3">
      <c r="B34">
        <v>24</v>
      </c>
      <c r="C34">
        <v>0.8911</v>
      </c>
      <c r="D34">
        <v>0.28869</v>
      </c>
      <c r="E34">
        <v>0.28215000000000001</v>
      </c>
      <c r="F34">
        <v>-8.4900000000000003E-2</v>
      </c>
      <c r="G34">
        <v>7.7200000000000005E-2</v>
      </c>
      <c r="H34">
        <v>1</v>
      </c>
      <c r="I34">
        <f t="shared" si="0"/>
        <v>3.0867019986837092</v>
      </c>
      <c r="J34">
        <f t="shared" si="1"/>
        <v>0.26456000000000002</v>
      </c>
    </row>
    <row r="35" spans="2:10" x14ac:dyDescent="0.3">
      <c r="B35">
        <v>25</v>
      </c>
      <c r="C35">
        <v>0.9214</v>
      </c>
      <c r="D35">
        <v>0.29841000000000001</v>
      </c>
      <c r="E35">
        <v>0.29193000000000002</v>
      </c>
      <c r="F35">
        <v>-9.4899999999999998E-2</v>
      </c>
      <c r="G35">
        <v>7.0099999999999996E-2</v>
      </c>
      <c r="H35">
        <v>1</v>
      </c>
      <c r="I35">
        <f t="shared" si="0"/>
        <v>3.0876981334405684</v>
      </c>
      <c r="J35">
        <f t="shared" si="1"/>
        <v>0.27428000000000002</v>
      </c>
    </row>
    <row r="36" spans="2:10" x14ac:dyDescent="0.3">
      <c r="B36">
        <v>26</v>
      </c>
      <c r="C36">
        <v>0.95020000000000004</v>
      </c>
      <c r="D36">
        <v>0.30891000000000002</v>
      </c>
      <c r="E36">
        <v>0.30245</v>
      </c>
      <c r="F36">
        <v>-0.10580000000000001</v>
      </c>
      <c r="G36">
        <v>6.5199999999999994E-2</v>
      </c>
      <c r="H36">
        <v>1</v>
      </c>
      <c r="I36">
        <f t="shared" si="0"/>
        <v>3.0759768217280112</v>
      </c>
      <c r="J36">
        <f t="shared" si="1"/>
        <v>0.28478000000000003</v>
      </c>
    </row>
  </sheetData>
  <mergeCells count="2">
    <mergeCell ref="A1:O1"/>
    <mergeCell ref="A2:O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Sheet1!_0015_EXP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2020-10-03T06:50:57Z</dcterms:created>
  <dcterms:modified xsi:type="dcterms:W3CDTF">2020-10-28T02:44:26Z</dcterms:modified>
</cp:coreProperties>
</file>