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ocuments\My Desktop\签证\workspace\TravletAgence\Common\Excel\Templates\"/>
    </mc:Choice>
  </mc:AlternateContent>
  <bookViews>
    <workbookView xWindow="600" yWindow="60" windowWidth="19395" windowHeight="8025"/>
  </bookViews>
  <sheets>
    <sheet name="様式１" sheetId="2" r:id="rId1"/>
    <sheet name="様式２" sheetId="4" r:id="rId2"/>
  </sheets>
  <definedNames>
    <definedName name="_xlnm.Print_Area" localSheetId="0">様式１!$A$1:$AQ$53</definedName>
    <definedName name="_xlnm.Print_Area" localSheetId="1">様式２!$A$1:$N$27</definedName>
    <definedName name="_xlnm.Print_Titles" localSheetId="0">様式１!$19:$21</definedName>
  </definedNames>
  <calcPr calcId="152511"/>
</workbook>
</file>

<file path=xl/calcChain.xml><?xml version="1.0" encoding="utf-8"?>
<calcChain xmlns="http://schemas.openxmlformats.org/spreadsheetml/2006/main">
  <c r="A28" i="2" l="1"/>
  <c r="A32" i="2"/>
  <c r="G5" i="4" l="1"/>
  <c r="G6" i="4"/>
  <c r="G7" i="4"/>
  <c r="G8" i="4"/>
  <c r="G9" i="4"/>
  <c r="G10" i="4"/>
  <c r="G11" i="4"/>
  <c r="G12" i="4"/>
  <c r="G13" i="4"/>
  <c r="K13" i="4" s="1"/>
  <c r="G14" i="4"/>
  <c r="G15" i="4"/>
  <c r="G16" i="4"/>
  <c r="G4" i="4"/>
  <c r="G18" i="4" l="1"/>
  <c r="G22" i="4"/>
  <c r="G23" i="4"/>
  <c r="G24" i="4"/>
  <c r="G21" i="4"/>
  <c r="G26" i="4" l="1"/>
  <c r="K10" i="4"/>
  <c r="K14" i="4"/>
  <c r="A24" i="2" l="1"/>
  <c r="E1" i="4" l="1"/>
  <c r="I2" i="4"/>
  <c r="K2" i="4"/>
  <c r="M2" i="4"/>
  <c r="K15" i="4" l="1"/>
  <c r="A36" i="2"/>
  <c r="A40" i="2"/>
  <c r="A44" i="2"/>
  <c r="A48" i="2"/>
  <c r="A52" i="2"/>
  <c r="K5" i="4" l="1"/>
  <c r="K4" i="4" l="1"/>
  <c r="K18" i="4" s="1"/>
</calcChain>
</file>

<file path=xl/sharedStrings.xml><?xml version="1.0" encoding="utf-8"?>
<sst xmlns="http://schemas.openxmlformats.org/spreadsheetml/2006/main" count="151" uniqueCount="88">
  <si>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</si>
  <si>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</si>
  <si>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</si>
  <si>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PTC</t>
    <phoneticPr fontId="1"/>
  </si>
  <si>
    <t>关于以下申请者，我社依据中国人赴日旅游（个人旅游）实施要点的相关规定，进行了调查确认，现向贵馆提出签证申请。</t>
    <phoneticPr fontId="1"/>
  </si>
  <si>
    <t>确认客人是否回国日期</t>
    <rPh sb="0" eb="2">
      <t>キコク</t>
    </rPh>
    <rPh sb="2" eb="4">
      <t>カクニン</t>
    </rPh>
    <rPh sb="4" eb="5">
      <t>ニチ</t>
    </rPh>
    <phoneticPr fontId="1"/>
  </si>
  <si>
    <t>团  号</t>
    <rPh sb="0" eb="1">
      <t>ダン</t>
    </rPh>
    <rPh sb="1" eb="3">
      <t>バンゴウ</t>
    </rPh>
    <phoneticPr fontId="1"/>
  </si>
  <si>
    <t>申请者姓名</t>
    <rPh sb="0" eb="3">
      <t>シンセイシャ</t>
    </rPh>
    <rPh sb="3" eb="5">
      <t>シメイ</t>
    </rPh>
    <phoneticPr fontId="1"/>
  </si>
  <si>
    <t>条  码</t>
    <phoneticPr fontId="1"/>
  </si>
  <si>
    <t>五年多次</t>
    <rPh sb="0" eb="2">
      <t>ゴネン</t>
    </rPh>
    <rPh sb="2" eb="3">
      <t>オオ</t>
    </rPh>
    <rPh sb="3" eb="4">
      <t>ツギ</t>
    </rPh>
    <phoneticPr fontId="1"/>
  </si>
  <si>
    <t>签证
种类</t>
    <rPh sb="0" eb="2">
      <t>シンセイ</t>
    </rPh>
    <rPh sb="3" eb="5">
      <t>シュルイ</t>
    </rPh>
    <phoneticPr fontId="1"/>
  </si>
  <si>
    <t>签证种类</t>
    <phoneticPr fontId="1"/>
  </si>
  <si>
    <t>负责人
签字</t>
    <phoneticPr fontId="1"/>
  </si>
  <si>
    <t>客人预计
回国日期</t>
    <phoneticPr fontId="1"/>
  </si>
  <si>
    <t>【</t>
    <phoneticPr fontId="1"/>
  </si>
  <si>
    <t>】</t>
    <phoneticPr fontId="1"/>
  </si>
  <si>
    <t>RMB</t>
    <phoneticPr fontId="1"/>
  </si>
  <si>
    <t>件数</t>
    <rPh sb="0" eb="2">
      <t>ケンスウ</t>
    </rPh>
    <phoneticPr fontId="1"/>
  </si>
  <si>
    <t>四川</t>
    <rPh sb="0" eb="2">
      <t>シセン</t>
    </rPh>
    <phoneticPr fontId="1"/>
  </si>
  <si>
    <t>手续费</t>
    <rPh sb="0" eb="2">
      <t>ハッキュウテスウリョウ</t>
    </rPh>
    <phoneticPr fontId="1"/>
  </si>
  <si>
    <t>单次十五</t>
    <rPh sb="0" eb="1">
      <t>タン</t>
    </rPh>
    <rPh sb="1" eb="2">
      <t>ツギ</t>
    </rPh>
    <rPh sb="2" eb="3">
      <t>ジュウ</t>
    </rPh>
    <rPh sb="3" eb="4">
      <t>ゴ</t>
    </rPh>
    <phoneticPr fontId="1"/>
  </si>
  <si>
    <t>单次三十</t>
    <rPh sb="0" eb="1">
      <t>タン</t>
    </rPh>
    <rPh sb="1" eb="2">
      <t>ツギ</t>
    </rPh>
    <rPh sb="2" eb="3">
      <t>サン</t>
    </rPh>
    <rPh sb="3" eb="4">
      <t>ジュウ</t>
    </rPh>
    <phoneticPr fontId="1"/>
  </si>
  <si>
    <t>重庆</t>
    <rPh sb="0" eb="2">
      <t>ジュウケイ</t>
    </rPh>
    <phoneticPr fontId="1"/>
  </si>
  <si>
    <t>云南</t>
    <rPh sb="0" eb="2">
      <t>ウンナン</t>
    </rPh>
    <phoneticPr fontId="1"/>
  </si>
  <si>
    <t>贵州</t>
    <rPh sb="0" eb="2">
      <t>キシュウ</t>
    </rPh>
    <phoneticPr fontId="1"/>
  </si>
  <si>
    <t>合计：</t>
    <rPh sb="0" eb="2">
      <t>ゴウケイ</t>
    </rPh>
    <phoneticPr fontId="1"/>
  </si>
  <si>
    <t>免  费</t>
    <rPh sb="0" eb="1">
      <t>メン</t>
    </rPh>
    <rPh sb="2" eb="3">
      <t>ヒ</t>
    </rPh>
    <phoneticPr fontId="1"/>
  </si>
  <si>
    <t>合计:</t>
    <rPh sb="0" eb="2">
      <t>ゴウケイ</t>
    </rPh>
    <phoneticPr fontId="1"/>
  </si>
  <si>
    <t>申请人居住地：</t>
    <phoneticPr fontId="1"/>
  </si>
  <si>
    <t>日本旅游部门
　　　负责人：</t>
    <rPh sb="0" eb="2">
      <t>ニホン</t>
    </rPh>
    <rPh sb="2" eb="4">
      <t>リョコウ</t>
    </rPh>
    <rPh sb="4" eb="6">
      <t>ブモン</t>
    </rPh>
    <rPh sb="10" eb="13">
      <t>セキニンシャ</t>
    </rPh>
    <phoneticPr fontId="1"/>
  </si>
  <si>
    <t>代理申请机构名：</t>
    <rPh sb="0" eb="2">
      <t>ダイリ</t>
    </rPh>
    <rPh sb="2" eb="4">
      <t>シンセイ</t>
    </rPh>
    <rPh sb="4" eb="6">
      <t>キカン</t>
    </rPh>
    <rPh sb="6" eb="7">
      <t>メイ</t>
    </rPh>
    <phoneticPr fontId="1"/>
  </si>
  <si>
    <t>（签名）</t>
    <rPh sb="1" eb="3">
      <t>ショメイ</t>
    </rPh>
    <phoneticPr fontId="1"/>
  </si>
  <si>
    <t>申请日：</t>
    <rPh sb="0" eb="2">
      <t>テイシュツ</t>
    </rPh>
    <rPh sb="2" eb="3">
      <t>ニチ</t>
    </rPh>
    <phoneticPr fontId="1"/>
  </si>
  <si>
    <t>香        港</t>
    <rPh sb="0" eb="2">
      <t>ゴネンオオツギ</t>
    </rPh>
    <phoneticPr fontId="1"/>
  </si>
  <si>
    <t>冲绳单次</t>
    <rPh sb="0" eb="1">
      <t>タン</t>
    </rPh>
    <rPh sb="1" eb="2">
      <t>ツギ</t>
    </rPh>
    <rPh sb="2" eb="3">
      <t>サン</t>
    </rPh>
    <rPh sb="3" eb="4">
      <t>ジュウ</t>
    </rPh>
    <phoneticPr fontId="1"/>
  </si>
  <si>
    <t>代理申请机构名：</t>
    <phoneticPr fontId="1"/>
  </si>
  <si>
    <t>RMB</t>
    <phoneticPr fontId="1"/>
  </si>
  <si>
    <t>冲绳三年</t>
    <rPh sb="0" eb="1">
      <t>タン</t>
    </rPh>
    <rPh sb="1" eb="2">
      <t>ツギ</t>
    </rPh>
    <rPh sb="2" eb="3">
      <t>サン</t>
    </rPh>
    <rPh sb="3" eb="4">
      <t>ジュウ</t>
    </rPh>
    <phoneticPr fontId="1"/>
  </si>
  <si>
    <t>免  费</t>
    <phoneticPr fontId="1"/>
  </si>
  <si>
    <t>免  费</t>
    <phoneticPr fontId="1"/>
  </si>
  <si>
    <t>东北地区2三年 单独</t>
    <phoneticPr fontId="1"/>
  </si>
  <si>
    <t>东北地区2三年+东北地区1访问</t>
    <phoneticPr fontId="1"/>
  </si>
  <si>
    <t>东北地区2三年+冲绳住宿</t>
    <phoneticPr fontId="1"/>
  </si>
  <si>
    <t>东北地区2三年+冲绳访问</t>
    <phoneticPr fontId="1"/>
  </si>
  <si>
    <t xml:space="preserve">东北地区1：宫城县、岩手县、福岛县；东北地区2：青森县、秋田县、山形县 </t>
    <phoneticPr fontId="1"/>
  </si>
  <si>
    <t>东北地区1（免费）：宫城县、岩手县、福岛县</t>
    <phoneticPr fontId="1"/>
  </si>
  <si>
    <t>普通三年多次</t>
    <phoneticPr fontId="1"/>
  </si>
  <si>
    <t>东北地区1三年</t>
    <rPh sb="0" eb="2">
      <t>トウホク</t>
    </rPh>
    <rPh sb="2" eb="4">
      <t>サンネン</t>
    </rPh>
    <phoneticPr fontId="1"/>
  </si>
  <si>
    <t>东北地区1单次</t>
    <phoneticPr fontId="1"/>
  </si>
  <si>
    <t>东北2A三年：东北地区2三年单独（RMB400）</t>
    <phoneticPr fontId="1"/>
  </si>
  <si>
    <t>东北2B三年：东北地区2三年+访问东北地区1（免签证费）</t>
    <phoneticPr fontId="1"/>
  </si>
  <si>
    <t>东北2D三年：东北地区2三年+访问冲绳（不免签证费RMB400）</t>
    <phoneticPr fontId="1"/>
  </si>
  <si>
    <t>东北2C三年：东北地区2三年+冲绳住宿（免签证费）</t>
    <phoneticPr fontId="1"/>
  </si>
  <si>
    <t xml:space="preserve">东北地区2：青森县、秋田县、山形县 </t>
    <phoneticPr fontId="1"/>
  </si>
  <si>
    <t>国旅（四川）国际旅行社有限公司</t>
    <phoneticPr fontId="1"/>
  </si>
  <si>
    <t>王萍</t>
    <phoneticPr fontId="1"/>
  </si>
  <si>
    <t>单次</t>
  </si>
  <si>
    <t>居住地：</t>
  </si>
  <si>
    <t>{1}</t>
    <phoneticPr fontId="1"/>
  </si>
  <si>
    <t>{2}</t>
    <phoneticPr fontId="1"/>
  </si>
  <si>
    <t>{3}</t>
    <phoneticPr fontId="1"/>
  </si>
  <si>
    <t>{4}</t>
    <phoneticPr fontId="1"/>
  </si>
  <si>
    <t>{6}</t>
    <phoneticPr fontId="1"/>
  </si>
  <si>
    <t>{7}</t>
    <phoneticPr fontId="1"/>
  </si>
  <si>
    <t>发行地：</t>
    <phoneticPr fontId="1"/>
  </si>
  <si>
    <t>{5}</t>
    <phoneticPr fontId="1"/>
  </si>
  <si>
    <t>居住地：</t>
    <phoneticPr fontId="1"/>
  </si>
  <si>
    <t>发行地：</t>
    <phoneticPr fontId="1"/>
  </si>
  <si>
    <t>{8}</t>
    <phoneticPr fontId="1"/>
  </si>
  <si>
    <t>{9}</t>
    <phoneticPr fontId="1"/>
  </si>
  <si>
    <r>
      <t>{</t>
    </r>
    <r>
      <rPr>
        <sz val="16"/>
        <color theme="1"/>
        <rFont val="华文中宋"/>
        <family val="3"/>
        <charset val="134"/>
      </rPr>
      <t>10}</t>
    </r>
    <phoneticPr fontId="1"/>
  </si>
  <si>
    <t>{11}</t>
    <phoneticPr fontId="1"/>
  </si>
  <si>
    <t>{12}</t>
    <phoneticPr fontId="1"/>
  </si>
  <si>
    <t>{13}</t>
    <phoneticPr fontId="1"/>
  </si>
  <si>
    <t>{14}</t>
    <phoneticPr fontId="1"/>
  </si>
  <si>
    <t>{15}</t>
    <phoneticPr fontId="1"/>
  </si>
  <si>
    <t>{16}</t>
    <phoneticPr fontId="1"/>
  </si>
  <si>
    <t>{17}</t>
    <phoneticPr fontId="1"/>
  </si>
  <si>
    <t>{18}</t>
    <phoneticPr fontId="1"/>
  </si>
  <si>
    <t>{19}</t>
    <phoneticPr fontId="1"/>
  </si>
  <si>
    <t>{20}</t>
    <phoneticPr fontId="1"/>
  </si>
  <si>
    <t>{21}</t>
    <phoneticPr fontId="1"/>
  </si>
  <si>
    <t>{23}</t>
    <phoneticPr fontId="1"/>
  </si>
  <si>
    <t>{25}</t>
    <phoneticPr fontId="1"/>
  </si>
  <si>
    <t>{27}</t>
    <phoneticPr fontId="1"/>
  </si>
  <si>
    <t>{22}</t>
    <phoneticPr fontId="1"/>
  </si>
  <si>
    <t>{24}</t>
    <phoneticPr fontId="1"/>
  </si>
  <si>
    <t>{26}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</si>
</sst>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"/>
    <numFmt numFmtId="177" formatCode="mm"/>
    <numFmt numFmtId="178" formatCode="yy\ \-"/>
    <numFmt numFmtId="179" formatCode="#,##0_ "/>
    <numFmt numFmtId="180" formatCode="mm/dd;@"/>
  </numFmts>
  <fonts count="21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华文楷体"/>
      <family val="3"/>
      <charset val="134"/>
    </font>
    <font>
      <sz val="28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  <font>
      <sz val="11"/>
      <color theme="1"/>
      <name val="华文中宋"/>
      <family val="3"/>
      <charset val="134"/>
    </font>
    <font>
      <sz val="11"/>
      <color theme="0" tint="-0.14999847407452621"/>
      <name val="华文中宋"/>
      <family val="3"/>
      <charset val="134"/>
    </font>
    <font>
      <sz val="16"/>
      <color theme="1"/>
      <name val="华文中宋"/>
      <family val="3"/>
      <charset val="134"/>
    </font>
    <font>
      <sz val="26"/>
      <color theme="1"/>
      <name val="华文中宋"/>
      <family val="3"/>
      <charset val="134"/>
    </font>
    <font>
      <sz val="9"/>
      <color theme="1"/>
      <name val="华文中宋"/>
      <family val="3"/>
      <charset val="134"/>
    </font>
    <font>
      <sz val="16"/>
      <color theme="1"/>
      <name val="华文楷体"/>
      <family val="3"/>
      <charset val="134"/>
    </font>
    <font>
      <sz val="20"/>
      <color rgb="FFFF0000"/>
      <name val="华文中宋"/>
      <family val="3"/>
      <charset val="134"/>
    </font>
    <font>
      <sz val="12"/>
      <color rgb="FFFF0000"/>
      <name val="华文中宋"/>
      <family val="3"/>
      <charset val="134"/>
    </font>
    <font>
      <b/>
      <sz val="28"/>
      <color theme="1"/>
      <name val="华文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华文中宋"/>
      <family val="3"/>
      <charset val="134"/>
    </font>
    <font>
      <sz val="9"/>
      <color theme="1"/>
      <name val="华文中宋"/>
      <family val="3"/>
      <charset val="134"/>
    </font>
    <font>
      <sz val="16"/>
      <color theme="1"/>
      <name val="华文中宋"/>
      <family val="3"/>
      <charset val="134"/>
    </font>
    <font>
      <sz val="26"/>
      <color theme="1"/>
      <name val="华文中宋"/>
      <family val="3"/>
      <charset val="134"/>
    </font>
    <font>
      <sz val="11"/>
      <color theme="0" tint="-0.249977111117893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162">
    <xf numFmtId="0" fontId="0" fillId="0" borderId="0" xfId="0">
      <alignment vertical="center"/>
    </xf>
    <xf numFmtId="0" fontId="6" fillId="0" borderId="0" xfId="0" applyFont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0" fontId="3" fillId="0" borderId="0" xfId="0" applyFont="1" applyAlignment="1" applyProtection="1">
      <alignment vertical="center" shrinkToFit="1"/>
    </xf>
    <xf numFmtId="0" fontId="2" fillId="0" borderId="0" xfId="0" applyFont="1" applyAlignment="1" applyProtection="1">
      <alignment vertical="center" shrinkToFit="1"/>
    </xf>
    <xf numFmtId="176" fontId="2" fillId="0" borderId="0" xfId="0" applyNumberFormat="1" applyFont="1" applyAlignment="1" applyProtection="1">
      <alignment vertical="center" shrinkToFit="1"/>
    </xf>
    <xf numFmtId="177" fontId="2" fillId="0" borderId="0" xfId="0" applyNumberFormat="1" applyFont="1" applyAlignment="1" applyProtection="1">
      <alignment vertical="center" shrinkToFit="1"/>
    </xf>
    <xf numFmtId="0" fontId="3" fillId="0" borderId="22" xfId="0" applyFont="1" applyBorder="1" applyAlignment="1" applyProtection="1">
      <alignment vertical="center" shrinkToFit="1"/>
    </xf>
    <xf numFmtId="0" fontId="3" fillId="0" borderId="0" xfId="0" applyFont="1" applyBorder="1" applyAlignment="1" applyProtection="1">
      <alignment vertical="center" shrinkToFit="1"/>
    </xf>
    <xf numFmtId="0" fontId="5" fillId="0" borderId="0" xfId="0" applyNumberFormat="1" applyFont="1" applyBorder="1" applyAlignment="1" applyProtection="1">
      <alignment horizontal="center" vertical="center" shrinkToFit="1"/>
    </xf>
    <xf numFmtId="0" fontId="5" fillId="0" borderId="0" xfId="0" applyFont="1" applyBorder="1" applyAlignment="1" applyProtection="1">
      <alignment horizontal="left" vertical="center" shrinkToFit="1"/>
    </xf>
    <xf numFmtId="0" fontId="5" fillId="0" borderId="0" xfId="0" applyFont="1" applyBorder="1" applyAlignment="1" applyProtection="1">
      <alignment horizontal="center" vertical="center" shrinkToFit="1"/>
    </xf>
    <xf numFmtId="0" fontId="5" fillId="0" borderId="23" xfId="0" applyFont="1" applyBorder="1" applyAlignment="1" applyProtection="1">
      <alignment vertical="center" shrinkToFit="1"/>
    </xf>
    <xf numFmtId="0" fontId="3" fillId="0" borderId="23" xfId="0" applyFont="1" applyBorder="1" applyAlignment="1" applyProtection="1">
      <alignment vertical="center" shrinkToFit="1"/>
    </xf>
    <xf numFmtId="0" fontId="3" fillId="2" borderId="22" xfId="0" applyFont="1" applyFill="1" applyBorder="1" applyAlignment="1" applyProtection="1">
      <alignment vertical="center" shrinkToFit="1"/>
    </xf>
    <xf numFmtId="0" fontId="3" fillId="2" borderId="0" xfId="0" applyFont="1" applyFill="1" applyBorder="1" applyAlignment="1" applyProtection="1">
      <alignment vertical="center" shrinkToFit="1"/>
    </xf>
    <xf numFmtId="0" fontId="3" fillId="2" borderId="23" xfId="0" applyFont="1" applyFill="1" applyBorder="1" applyAlignment="1" applyProtection="1">
      <alignment vertical="center" shrinkToFit="1"/>
    </xf>
    <xf numFmtId="0" fontId="2" fillId="0" borderId="0" xfId="0" applyFont="1" applyBorder="1" applyAlignment="1" applyProtection="1">
      <alignment vertical="center" shrinkToFit="1"/>
    </xf>
    <xf numFmtId="0" fontId="3" fillId="0" borderId="0" xfId="0" applyFont="1" applyBorder="1" applyAlignment="1" applyProtection="1">
      <alignment horizontal="right" shrinkToFit="1"/>
    </xf>
    <xf numFmtId="0" fontId="3" fillId="0" borderId="24" xfId="0" applyFont="1" applyBorder="1" applyAlignment="1" applyProtection="1">
      <alignment vertical="center" shrinkToFit="1"/>
    </xf>
    <xf numFmtId="0" fontId="3" fillId="0" borderId="25" xfId="0" applyFont="1" applyBorder="1" applyAlignment="1" applyProtection="1">
      <alignment vertical="center" shrinkToFit="1"/>
    </xf>
    <xf numFmtId="0" fontId="3" fillId="0" borderId="26" xfId="0" applyFont="1" applyBorder="1" applyAlignment="1" applyProtection="1">
      <alignment vertical="center" shrinkToFit="1"/>
    </xf>
    <xf numFmtId="0" fontId="3" fillId="0" borderId="0" xfId="0" applyFont="1" applyBorder="1" applyAlignment="1" applyProtection="1">
      <alignment horizontal="right" vertical="center" shrinkToFit="1"/>
    </xf>
    <xf numFmtId="0" fontId="4" fillId="0" borderId="0" xfId="0" applyFont="1" applyBorder="1" applyAlignment="1" applyProtection="1">
      <alignment horizontal="right" vertical="center" shrinkToFit="1"/>
    </xf>
    <xf numFmtId="0" fontId="3" fillId="0" borderId="0" xfId="0" applyFont="1" applyBorder="1" applyAlignment="1" applyProtection="1">
      <alignment horizontal="right" vertical="center" shrinkToFit="1"/>
    </xf>
    <xf numFmtId="0" fontId="12" fillId="0" borderId="10" xfId="0" applyFont="1" applyBorder="1" applyAlignment="1">
      <alignment vertical="center" shrinkToFit="1"/>
    </xf>
    <xf numFmtId="180" fontId="18" fillId="0" borderId="1" xfId="4" applyNumberFormat="1" applyFont="1" applyFill="1" applyBorder="1" applyAlignment="1" applyProtection="1">
      <alignment horizontal="center" vertical="center" shrinkToFit="1"/>
      <protection locked="0"/>
    </xf>
    <xf numFmtId="180" fontId="18" fillId="0" borderId="2" xfId="4" applyNumberFormat="1" applyFont="1" applyFill="1" applyBorder="1" applyAlignment="1" applyProtection="1">
      <alignment horizontal="center" vertical="center" shrinkToFit="1"/>
      <protection locked="0"/>
    </xf>
    <xf numFmtId="180" fontId="18" fillId="0" borderId="3" xfId="4" applyNumberFormat="1" applyFont="1" applyFill="1" applyBorder="1" applyAlignment="1" applyProtection="1">
      <alignment horizontal="center" vertical="center" shrinkToFit="1"/>
      <protection locked="0"/>
    </xf>
    <xf numFmtId="0" fontId="18" fillId="0" borderId="5" xfId="4" applyFont="1" applyFill="1" applyBorder="1" applyAlignment="1" applyProtection="1">
      <alignment horizontal="left" vertical="center" shrinkToFit="1"/>
      <protection locked="0"/>
    </xf>
    <xf numFmtId="0" fontId="18" fillId="0" borderId="6" xfId="4" applyFont="1" applyFill="1" applyBorder="1" applyAlignment="1" applyProtection="1">
      <alignment horizontal="left" vertical="center" shrinkToFit="1"/>
      <protection locked="0"/>
    </xf>
    <xf numFmtId="0" fontId="18" fillId="0" borderId="7" xfId="4" applyFont="1" applyFill="1" applyBorder="1" applyAlignment="1" applyProtection="1">
      <alignment horizontal="left" vertical="center" shrinkToFit="1"/>
      <protection locked="0"/>
    </xf>
    <xf numFmtId="0" fontId="18" fillId="0" borderId="0" xfId="4" applyFont="1" applyFill="1" applyBorder="1" applyAlignment="1" applyProtection="1">
      <alignment horizontal="left" vertical="center" shrinkToFit="1"/>
      <protection locked="0"/>
    </xf>
    <xf numFmtId="0" fontId="18" fillId="0" borderId="8" xfId="4" applyFont="1" applyFill="1" applyBorder="1" applyAlignment="1" applyProtection="1">
      <alignment horizontal="left" vertical="center" shrinkToFit="1"/>
      <protection locked="0"/>
    </xf>
    <xf numFmtId="0" fontId="16" fillId="0" borderId="4" xfId="4" applyFont="1" applyFill="1" applyBorder="1" applyAlignment="1">
      <alignment horizontal="center" vertical="center" shrinkToFit="1"/>
    </xf>
    <xf numFmtId="0" fontId="16" fillId="0" borderId="5" xfId="4" applyFont="1" applyFill="1" applyBorder="1" applyAlignment="1">
      <alignment horizontal="center" vertical="center" shrinkToFit="1"/>
    </xf>
    <xf numFmtId="0" fontId="16" fillId="0" borderId="6" xfId="4" applyFont="1" applyFill="1" applyBorder="1" applyAlignment="1">
      <alignment horizontal="center" vertical="center" shrinkToFit="1"/>
    </xf>
    <xf numFmtId="0" fontId="16" fillId="0" borderId="7" xfId="4" applyFont="1" applyFill="1" applyBorder="1" applyAlignment="1">
      <alignment horizontal="center" vertical="center" shrinkToFit="1"/>
    </xf>
    <xf numFmtId="0" fontId="16" fillId="0" borderId="0" xfId="4" applyFont="1" applyFill="1" applyBorder="1" applyAlignment="1">
      <alignment horizontal="center" vertical="center" shrinkToFit="1"/>
    </xf>
    <xf numFmtId="0" fontId="16" fillId="0" borderId="8" xfId="4" applyFont="1" applyFill="1" applyBorder="1" applyAlignment="1">
      <alignment horizontal="center" vertical="center" shrinkToFit="1"/>
    </xf>
    <xf numFmtId="0" fontId="16" fillId="0" borderId="9" xfId="4" applyFont="1" applyFill="1" applyBorder="1" applyAlignment="1">
      <alignment horizontal="center" vertical="center" shrinkToFit="1"/>
    </xf>
    <xf numFmtId="0" fontId="16" fillId="0" borderId="10" xfId="4" applyFont="1" applyFill="1" applyBorder="1" applyAlignment="1">
      <alignment horizontal="center" vertical="center" shrinkToFit="1"/>
    </xf>
    <xf numFmtId="0" fontId="16" fillId="0" borderId="11" xfId="4" applyFont="1" applyFill="1" applyBorder="1" applyAlignment="1">
      <alignment horizontal="center" vertical="center" shrinkToFit="1"/>
    </xf>
    <xf numFmtId="180" fontId="8" fillId="0" borderId="1" xfId="1" applyNumberFormat="1" applyFont="1" applyBorder="1" applyAlignment="1" applyProtection="1">
      <alignment horizontal="center" vertical="center" wrapText="1" shrinkToFit="1"/>
      <protection locked="0"/>
    </xf>
    <xf numFmtId="180" fontId="8" fillId="0" borderId="1" xfId="1" applyNumberFormat="1" applyFont="1" applyBorder="1" applyAlignment="1" applyProtection="1">
      <alignment horizontal="center" vertical="center" shrinkToFit="1"/>
      <protection locked="0"/>
    </xf>
    <xf numFmtId="180" fontId="8" fillId="0" borderId="2" xfId="1" applyNumberFormat="1" applyFont="1" applyBorder="1" applyAlignment="1" applyProtection="1">
      <alignment horizontal="center" vertical="center" shrinkToFit="1"/>
      <protection locked="0"/>
    </xf>
    <xf numFmtId="180" fontId="8" fillId="0" borderId="3" xfId="1" applyNumberFormat="1" applyFont="1" applyBorder="1" applyAlignment="1" applyProtection="1">
      <alignment horizontal="center" vertical="center" shrinkToFit="1"/>
      <protection locked="0"/>
    </xf>
    <xf numFmtId="0" fontId="6" fillId="0" borderId="4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center" vertical="center" shrinkToFit="1"/>
    </xf>
    <xf numFmtId="0" fontId="6" fillId="0" borderId="6" xfId="1" applyFont="1" applyBorder="1" applyAlignment="1">
      <alignment horizontal="center" vertical="center" shrinkToFit="1"/>
    </xf>
    <xf numFmtId="0" fontId="6" fillId="0" borderId="7" xfId="1" applyFont="1" applyBorder="1" applyAlignment="1">
      <alignment horizontal="center" vertical="center" shrinkToFit="1"/>
    </xf>
    <xf numFmtId="0" fontId="6" fillId="0" borderId="0" xfId="1" applyFont="1" applyBorder="1" applyAlignment="1">
      <alignment horizontal="center" vertical="center" shrinkToFit="1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11" xfId="1" applyFont="1" applyBorder="1" applyAlignment="1">
      <alignment horizontal="center" vertical="center" shrinkToFit="1"/>
    </xf>
    <xf numFmtId="0" fontId="9" fillId="0" borderId="1" xfId="1" applyFont="1" applyBorder="1" applyAlignment="1" applyProtection="1">
      <alignment horizontal="center" vertical="center" shrinkToFit="1"/>
      <protection locked="0"/>
    </xf>
    <xf numFmtId="0" fontId="9" fillId="0" borderId="2" xfId="1" applyFont="1" applyBorder="1" applyAlignment="1" applyProtection="1">
      <alignment horizontal="center" vertical="center" shrinkToFit="1"/>
      <protection locked="0"/>
    </xf>
    <xf numFmtId="0" fontId="9" fillId="0" borderId="3" xfId="1" applyFont="1" applyBorder="1" applyAlignment="1" applyProtection="1">
      <alignment horizontal="center" vertical="center" shrinkToFit="1"/>
      <protection locked="0"/>
    </xf>
    <xf numFmtId="0" fontId="20" fillId="0" borderId="1" xfId="4" applyFont="1" applyFill="1" applyBorder="1" applyAlignment="1">
      <alignment horizontal="center" vertical="center" shrinkToFit="1"/>
    </xf>
    <xf numFmtId="0" fontId="20" fillId="0" borderId="2" xfId="4" applyFont="1" applyFill="1" applyBorder="1" applyAlignment="1">
      <alignment horizontal="center" vertical="center" shrinkToFit="1"/>
    </xf>
    <xf numFmtId="0" fontId="20" fillId="0" borderId="3" xfId="4" applyFont="1" applyFill="1" applyBorder="1" applyAlignment="1">
      <alignment horizontal="center" vertical="center" shrinkToFit="1"/>
    </xf>
    <xf numFmtId="0" fontId="16" fillId="0" borderId="4" xfId="1" applyFont="1" applyBorder="1" applyAlignment="1">
      <alignment horizontal="center" vertical="center" shrinkToFit="1"/>
    </xf>
    <xf numFmtId="0" fontId="16" fillId="0" borderId="5" xfId="1" applyFont="1" applyBorder="1" applyAlignment="1">
      <alignment horizontal="center" vertical="center" shrinkToFit="1"/>
    </xf>
    <xf numFmtId="0" fontId="16" fillId="0" borderId="6" xfId="1" applyFont="1" applyBorder="1" applyAlignment="1">
      <alignment horizontal="center" vertical="center" shrinkToFit="1"/>
    </xf>
    <xf numFmtId="0" fontId="8" fillId="0" borderId="5" xfId="1" applyFont="1" applyBorder="1" applyAlignment="1" applyProtection="1">
      <alignment horizontal="left" vertical="center" shrinkToFit="1"/>
      <protection locked="0"/>
    </xf>
    <xf numFmtId="0" fontId="8" fillId="0" borderId="6" xfId="1" applyFont="1" applyBorder="1" applyAlignment="1" applyProtection="1">
      <alignment horizontal="left" vertical="center" shrinkToFit="1"/>
      <protection locked="0"/>
    </xf>
    <xf numFmtId="0" fontId="8" fillId="0" borderId="7" xfId="1" applyFont="1" applyBorder="1" applyAlignment="1" applyProtection="1">
      <alignment horizontal="left" vertical="center" shrinkToFit="1"/>
      <protection locked="0"/>
    </xf>
    <xf numFmtId="0" fontId="8" fillId="0" borderId="0" xfId="1" applyFont="1" applyBorder="1" applyAlignment="1" applyProtection="1">
      <alignment horizontal="left" vertical="center" shrinkToFit="1"/>
      <protection locked="0"/>
    </xf>
    <xf numFmtId="0" fontId="8" fillId="0" borderId="8" xfId="1" applyFont="1" applyBorder="1" applyAlignment="1" applyProtection="1">
      <alignment horizontal="left" vertical="center" shrinkToFit="1"/>
      <protection locked="0"/>
    </xf>
    <xf numFmtId="0" fontId="8" fillId="0" borderId="4" xfId="1" applyFont="1" applyBorder="1" applyAlignment="1" applyProtection="1">
      <alignment horizontal="left" vertical="center" wrapText="1" shrinkToFit="1"/>
      <protection locked="0"/>
    </xf>
    <xf numFmtId="0" fontId="8" fillId="0" borderId="4" xfId="1" applyFont="1" applyBorder="1" applyAlignment="1" applyProtection="1">
      <alignment horizontal="left" vertical="center" shrinkToFit="1"/>
      <protection locked="0"/>
    </xf>
    <xf numFmtId="0" fontId="19" fillId="0" borderId="1" xfId="4" applyFont="1" applyBorder="1" applyAlignment="1" applyProtection="1">
      <alignment horizontal="center" vertical="center" shrinkToFit="1"/>
      <protection locked="0"/>
    </xf>
    <xf numFmtId="0" fontId="19" fillId="0" borderId="2" xfId="4" applyFont="1" applyBorder="1" applyAlignment="1" applyProtection="1">
      <alignment horizontal="center" vertical="center" shrinkToFit="1"/>
      <protection locked="0"/>
    </xf>
    <xf numFmtId="0" fontId="19" fillId="0" borderId="3" xfId="4" applyFont="1" applyBorder="1" applyAlignment="1" applyProtection="1">
      <alignment horizontal="center" vertical="center" shrinkToFit="1"/>
      <protection locked="0"/>
    </xf>
    <xf numFmtId="0" fontId="19" fillId="0" borderId="1" xfId="4" applyFont="1" applyFill="1" applyBorder="1" applyAlignment="1" applyProtection="1">
      <alignment horizontal="center" vertical="center" shrinkToFit="1"/>
      <protection locked="0"/>
    </xf>
    <xf numFmtId="0" fontId="19" fillId="0" borderId="2" xfId="4" applyFont="1" applyFill="1" applyBorder="1" applyAlignment="1" applyProtection="1">
      <alignment horizontal="center" vertical="center" shrinkToFit="1"/>
      <protection locked="0"/>
    </xf>
    <xf numFmtId="0" fontId="19" fillId="0" borderId="3" xfId="4" applyFont="1" applyFill="1" applyBorder="1" applyAlignment="1" applyProtection="1">
      <alignment horizontal="center" vertical="center" shrinkToFit="1"/>
      <protection locked="0"/>
    </xf>
    <xf numFmtId="0" fontId="13" fillId="0" borderId="0" xfId="0" applyFont="1" applyAlignment="1">
      <alignment horizontal="left" vertical="center" shrinkToFit="1"/>
    </xf>
    <xf numFmtId="180" fontId="18" fillId="0" borderId="1" xfId="4" applyNumberFormat="1" applyFont="1" applyBorder="1" applyAlignment="1" applyProtection="1">
      <alignment horizontal="center" vertical="center" shrinkToFit="1"/>
      <protection locked="0"/>
    </xf>
    <xf numFmtId="180" fontId="18" fillId="0" borderId="2" xfId="4" applyNumberFormat="1" applyFont="1" applyBorder="1" applyAlignment="1" applyProtection="1">
      <alignment horizontal="center" vertical="center" shrinkToFit="1"/>
      <protection locked="0"/>
    </xf>
    <xf numFmtId="180" fontId="18" fillId="0" borderId="3" xfId="4" applyNumberFormat="1" applyFont="1" applyBorder="1" applyAlignment="1" applyProtection="1">
      <alignment horizontal="center" vertical="center" shrinkToFit="1"/>
      <protection locked="0"/>
    </xf>
    <xf numFmtId="0" fontId="16" fillId="0" borderId="4" xfId="4" applyFont="1" applyBorder="1" applyAlignment="1">
      <alignment horizontal="center" vertical="center" shrinkToFit="1"/>
    </xf>
    <xf numFmtId="0" fontId="16" fillId="0" borderId="5" xfId="4" applyFont="1" applyBorder="1" applyAlignment="1">
      <alignment horizontal="center" vertical="center" shrinkToFit="1"/>
    </xf>
    <xf numFmtId="0" fontId="16" fillId="0" borderId="6" xfId="4" applyFont="1" applyBorder="1" applyAlignment="1">
      <alignment horizontal="center" vertical="center" shrinkToFit="1"/>
    </xf>
    <xf numFmtId="0" fontId="16" fillId="0" borderId="7" xfId="4" applyFont="1" applyBorder="1" applyAlignment="1">
      <alignment horizontal="center" vertical="center" shrinkToFit="1"/>
    </xf>
    <xf numFmtId="0" fontId="16" fillId="0" borderId="0" xfId="4" applyFont="1" applyBorder="1" applyAlignment="1">
      <alignment horizontal="center" vertical="center" shrinkToFit="1"/>
    </xf>
    <xf numFmtId="0" fontId="16" fillId="0" borderId="8" xfId="4" applyFont="1" applyBorder="1" applyAlignment="1">
      <alignment horizontal="center" vertical="center" shrinkToFit="1"/>
    </xf>
    <xf numFmtId="0" fontId="16" fillId="0" borderId="9" xfId="4" applyFont="1" applyBorder="1" applyAlignment="1">
      <alignment horizontal="center" vertical="center" shrinkToFit="1"/>
    </xf>
    <xf numFmtId="0" fontId="16" fillId="0" borderId="10" xfId="4" applyFont="1" applyBorder="1" applyAlignment="1">
      <alignment horizontal="center" vertical="center" shrinkToFit="1"/>
    </xf>
    <xf numFmtId="0" fontId="16" fillId="0" borderId="11" xfId="4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27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178" fontId="6" fillId="0" borderId="7" xfId="0" applyNumberFormat="1" applyFont="1" applyBorder="1" applyAlignment="1">
      <alignment horizontal="center" vertical="top" shrinkToFit="1"/>
    </xf>
    <xf numFmtId="178" fontId="6" fillId="0" borderId="8" xfId="0" applyNumberFormat="1" applyFont="1" applyBorder="1" applyAlignment="1">
      <alignment horizontal="center" vertical="top" shrinkToFit="1"/>
    </xf>
    <xf numFmtId="178" fontId="6" fillId="0" borderId="9" xfId="0" applyNumberFormat="1" applyFont="1" applyBorder="1" applyAlignment="1">
      <alignment horizontal="center" vertical="top" shrinkToFit="1"/>
    </xf>
    <xf numFmtId="178" fontId="6" fillId="0" borderId="11" xfId="0" applyNumberFormat="1" applyFont="1" applyBorder="1" applyAlignment="1">
      <alignment horizontal="center" vertical="top" shrinkToFit="1"/>
    </xf>
    <xf numFmtId="0" fontId="6" fillId="0" borderId="4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0" fontId="6" fillId="0" borderId="7" xfId="0" applyFont="1" applyBorder="1" applyAlignment="1">
      <alignment horizontal="center" shrinkToFit="1"/>
    </xf>
    <xf numFmtId="0" fontId="6" fillId="0" borderId="8" xfId="0" applyFont="1" applyBorder="1" applyAlignment="1">
      <alignment horizontal="center" shrinkToFit="1"/>
    </xf>
    <xf numFmtId="0" fontId="6" fillId="2" borderId="12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wrapText="1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6" fillId="2" borderId="7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7" xfId="0" applyFont="1" applyFill="1" applyBorder="1" applyAlignment="1">
      <alignment horizontal="center" vertical="center" wrapText="1" shrinkToFit="1"/>
    </xf>
    <xf numFmtId="0" fontId="6" fillId="2" borderId="0" xfId="0" applyFont="1" applyFill="1" applyBorder="1" applyAlignment="1">
      <alignment horizontal="center" vertical="center" wrapText="1" shrinkToFit="1"/>
    </xf>
    <xf numFmtId="0" fontId="6" fillId="2" borderId="8" xfId="0" applyFont="1" applyFill="1" applyBorder="1" applyAlignment="1">
      <alignment horizontal="center" vertical="center" wrapText="1" shrinkToFit="1"/>
    </xf>
    <xf numFmtId="0" fontId="6" fillId="2" borderId="9" xfId="0" applyFont="1" applyFill="1" applyBorder="1" applyAlignment="1">
      <alignment horizontal="center" vertical="center" wrapText="1" shrinkToFit="1"/>
    </xf>
    <xf numFmtId="0" fontId="6" fillId="2" borderId="10" xfId="0" applyFont="1" applyFill="1" applyBorder="1" applyAlignment="1">
      <alignment horizontal="center" vertical="center" wrapText="1" shrinkToFit="1"/>
    </xf>
    <xf numFmtId="0" fontId="6" fillId="2" borderId="11" xfId="0" applyFont="1" applyFill="1" applyBorder="1" applyAlignment="1">
      <alignment horizontal="center" vertical="center" wrapText="1" shrinkToFit="1"/>
    </xf>
    <xf numFmtId="0" fontId="6" fillId="2" borderId="16" xfId="0" applyFont="1" applyFill="1" applyBorder="1" applyAlignment="1">
      <alignment horizontal="center" vertical="center" wrapText="1" shrinkToFit="1"/>
    </xf>
    <xf numFmtId="0" fontId="6" fillId="2" borderId="17" xfId="0" applyFont="1" applyFill="1" applyBorder="1" applyAlignment="1">
      <alignment horizontal="center" vertical="center" wrapText="1" shrinkToFit="1"/>
    </xf>
    <xf numFmtId="0" fontId="6" fillId="2" borderId="18" xfId="0" applyFont="1" applyFill="1" applyBorder="1" applyAlignment="1">
      <alignment horizontal="center" vertical="center" wrapText="1" shrinkToFit="1"/>
    </xf>
    <xf numFmtId="0" fontId="6" fillId="0" borderId="0" xfId="0" applyNumberFormat="1" applyFont="1" applyAlignment="1" applyProtection="1">
      <alignment horizontal="center" vertical="center" shrinkToFit="1"/>
      <protection locked="0"/>
    </xf>
    <xf numFmtId="0" fontId="6" fillId="0" borderId="0" xfId="0" applyFont="1" applyAlignment="1">
      <alignment horizontal="left" vertical="center" shrinkToFit="1"/>
    </xf>
    <xf numFmtId="0" fontId="9" fillId="0" borderId="0" xfId="0" applyFont="1" applyAlignment="1" applyProtection="1">
      <alignment horizontal="left" vertical="center" shrinkToFit="1"/>
      <protection locked="0"/>
    </xf>
    <xf numFmtId="0" fontId="6" fillId="0" borderId="0" xfId="0" applyFont="1" applyAlignment="1">
      <alignment horizontal="right" vertical="center" shrinkToFit="1"/>
    </xf>
    <xf numFmtId="0" fontId="6" fillId="0" borderId="10" xfId="0" applyFont="1" applyBorder="1" applyAlignment="1">
      <alignment horizontal="right" vertical="center" shrinkToFit="1"/>
    </xf>
    <xf numFmtId="0" fontId="7" fillId="0" borderId="0" xfId="0" applyFont="1" applyAlignment="1">
      <alignment horizontal="center" vertical="center" shrinkToFit="1"/>
    </xf>
    <xf numFmtId="0" fontId="6" fillId="0" borderId="0" xfId="0" applyFont="1" applyAlignment="1" applyProtection="1">
      <alignment horizontal="left" vertical="center" shrinkToFit="1"/>
      <protection locked="0"/>
    </xf>
    <xf numFmtId="0" fontId="6" fillId="0" borderId="0" xfId="0" applyFont="1" applyAlignment="1">
      <alignment horizontal="left" vertical="center" wrapText="1" shrinkToFit="1"/>
    </xf>
    <xf numFmtId="0" fontId="3" fillId="0" borderId="0" xfId="0" applyFont="1" applyBorder="1" applyAlignment="1" applyProtection="1">
      <alignment horizontal="right" vertical="center" shrinkToFit="1"/>
    </xf>
    <xf numFmtId="0" fontId="3" fillId="0" borderId="0" xfId="0" applyFont="1" applyBorder="1" applyAlignment="1" applyProtection="1">
      <alignment horizontal="center" vertical="center" shrinkToFit="1"/>
    </xf>
    <xf numFmtId="49" fontId="3" fillId="0" borderId="20" xfId="0" applyNumberFormat="1" applyFont="1" applyBorder="1" applyAlignment="1" applyProtection="1">
      <alignment horizontal="left" vertical="center" shrinkToFit="1"/>
    </xf>
    <xf numFmtId="49" fontId="3" fillId="0" borderId="21" xfId="0" applyNumberFormat="1" applyFont="1" applyBorder="1" applyAlignment="1" applyProtection="1">
      <alignment horizontal="left" vertical="center" shrinkToFit="1"/>
    </xf>
    <xf numFmtId="0" fontId="11" fillId="0" borderId="19" xfId="0" applyFont="1" applyBorder="1" applyAlignment="1" applyProtection="1">
      <alignment horizontal="center" vertical="center" shrinkToFit="1"/>
    </xf>
    <xf numFmtId="0" fontId="11" fillId="0" borderId="20" xfId="0" applyFont="1" applyBorder="1" applyAlignment="1" applyProtection="1">
      <alignment horizontal="center" vertical="center" shrinkToFit="1"/>
    </xf>
    <xf numFmtId="0" fontId="3" fillId="2" borderId="0" xfId="0" applyFont="1" applyFill="1" applyBorder="1" applyAlignment="1" applyProtection="1">
      <alignment horizontal="center" vertical="center" shrinkToFit="1"/>
    </xf>
    <xf numFmtId="179" fontId="3" fillId="0" borderId="0" xfId="0" applyNumberFormat="1" applyFont="1" applyBorder="1" applyAlignment="1" applyProtection="1">
      <alignment horizontal="right" vertical="center" shrinkToFit="1"/>
    </xf>
    <xf numFmtId="0" fontId="14" fillId="0" borderId="0" xfId="0" applyFont="1" applyBorder="1" applyAlignment="1" applyProtection="1">
      <alignment horizontal="center" vertical="center" shrinkToFit="1"/>
    </xf>
    <xf numFmtId="0" fontId="14" fillId="0" borderId="22" xfId="0" applyFont="1" applyBorder="1" applyAlignment="1" applyProtection="1">
      <alignment horizontal="center" vertical="center" shrinkToFit="1"/>
    </xf>
    <xf numFmtId="0" fontId="14" fillId="0" borderId="23" xfId="0" applyFont="1" applyBorder="1" applyAlignment="1" applyProtection="1">
      <alignment horizontal="center" vertical="center" shrinkToFit="1"/>
    </xf>
    <xf numFmtId="0" fontId="8" fillId="0" borderId="4" xfId="4" applyFont="1" applyFill="1" applyBorder="1" applyAlignment="1" applyProtection="1">
      <alignment horizontal="left" vertical="center" shrinkToFit="1"/>
      <protection locked="0"/>
    </xf>
    <xf numFmtId="0" fontId="10" fillId="0" borderId="28" xfId="4" applyFont="1" applyFill="1" applyBorder="1" applyAlignment="1" applyProtection="1">
      <alignment horizontal="center" vertical="center" shrinkToFit="1"/>
      <protection locked="0"/>
    </xf>
    <xf numFmtId="0" fontId="6" fillId="0" borderId="28" xfId="4" applyFont="1" applyFill="1" applyBorder="1" applyAlignment="1" applyProtection="1">
      <alignment horizontal="center" vertical="center" shrinkToFit="1"/>
      <protection locked="0"/>
    </xf>
    <xf numFmtId="0" fontId="16" fillId="0" borderId="28" xfId="4" applyFont="1" applyFill="1" applyBorder="1" applyAlignment="1" applyProtection="1">
      <alignment horizontal="center" vertical="center" shrinkToFit="1"/>
      <protection locked="0"/>
    </xf>
    <xf numFmtId="0" fontId="17" fillId="0" borderId="28" xfId="4" applyFont="1" applyBorder="1" applyAlignment="1" applyProtection="1">
      <alignment horizontal="right" vertical="center" shrinkToFit="1"/>
      <protection locked="0"/>
    </xf>
    <xf numFmtId="0" fontId="10" fillId="0" borderId="28" xfId="4" applyFont="1" applyBorder="1" applyAlignment="1" applyProtection="1">
      <alignment horizontal="right" vertical="center" shrinkToFit="1"/>
      <protection locked="0"/>
    </xf>
  </cellXfs>
  <cellStyles count="6">
    <cellStyle name="標準" xfId="2"/>
    <cellStyle name="標準 2" xfId="3"/>
    <cellStyle name="常规" xfId="0" builtinId="0"/>
    <cellStyle name="常规 2" xfId="4"/>
    <cellStyle name="常规 3" xfId="5"/>
    <cellStyle name="常规 4" xfId="1"/>
  </cellStyles>
  <dxfs count="0"/>
  <tableStyles count="0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120650</xdr:colOff>
      <xdr:row>0</xdr:row>
      <xdr:rowOff>28575</xdr:rowOff>
    </xdr:from>
    <xdr:to>
      <xdr:col>42</xdr:col>
      <xdr:colOff>130175</xdr:colOff>
      <xdr:row>8</xdr:row>
      <xdr:rowOff>5412</xdr:rowOff>
    </xdr:to>
    <xdr:sp macro="" textlink="">
      <xdr:nvSpPr>
        <xdr:cNvPr id="2" name="円/楕円 1"/>
        <xdr:cNvSpPr/>
      </xdr:nvSpPr>
      <xdr:spPr>
        <a:xfrm>
          <a:off x="5640820" y="28575"/>
          <a:ext cx="1308389" cy="1189110"/>
        </a:xfrm>
        <a:prstGeom prst="ellipse">
          <a:avLst/>
        </a:prstGeom>
        <a:noFill/>
        <a:ln w="63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zh-CN" altLang="en-US" sz="1100">
              <a:solidFill>
                <a:schemeClr val="bg1">
                  <a:lumMod val="65000"/>
                </a:schemeClr>
              </a:solidFill>
              <a:latin typeface="华文楷体" panose="02010600040101010101" pitchFamily="2" charset="-122"/>
              <a:ea typeface="华文楷体" panose="02010600040101010101" pitchFamily="2" charset="-122"/>
            </a:rPr>
            <a:t>公</a:t>
          </a:r>
          <a:r>
            <a:rPr kumimoji="1" lang="ja-JP" altLang="en-US" sz="1100">
              <a:solidFill>
                <a:schemeClr val="bg1">
                  <a:lumMod val="65000"/>
                </a:schemeClr>
              </a:solidFill>
              <a:latin typeface="华文楷体" panose="02010600040101010101" pitchFamily="2" charset="-122"/>
              <a:ea typeface="华文楷体" panose="02010600040101010101" pitchFamily="2" charset="-122"/>
            </a:rPr>
            <a:t>　</a:t>
          </a:r>
          <a:r>
            <a:rPr kumimoji="1" lang="zh-CN" altLang="en-US" sz="1100">
              <a:solidFill>
                <a:schemeClr val="bg1">
                  <a:lumMod val="65000"/>
                </a:schemeClr>
              </a:solidFill>
              <a:latin typeface="华文楷体" panose="02010600040101010101" pitchFamily="2" charset="-122"/>
              <a:ea typeface="华文楷体" panose="02010600040101010101" pitchFamily="2" charset="-122"/>
            </a:rPr>
            <a:t>章</a:t>
          </a:r>
          <a:endParaRPr kumimoji="1" lang="ja-JP" altLang="en-US" sz="1100">
            <a:solidFill>
              <a:schemeClr val="bg1">
                <a:lumMod val="65000"/>
              </a:schemeClr>
            </a:solidFill>
            <a:latin typeface="华文楷体" panose="02010600040101010101" pitchFamily="2" charset="-122"/>
            <a:ea typeface="华文楷体" panose="02010600040101010101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R461"/>
  <sheetViews>
    <sheetView tabSelected="1" view="pageBreakPreview" topLeftCell="A10" zoomScale="70" zoomScaleSheetLayoutView="70" workbookViewId="0">
      <selection activeCell="AI22" sqref="AI22:AM25"/>
    </sheetView>
  </sheetViews>
  <sheetFormatPr defaultColWidth="2.125" defaultRowHeight="15.95" customHeight="1" x14ac:dyDescent="0.15"/>
  <cols>
    <col min="1" max="11" width="2.125" style="1"/>
    <col min="12" max="12" width="2.125" style="1" customWidth="1"/>
    <col min="13" max="14" width="2.125" style="1"/>
    <col min="15" max="17" width="2.625" style="1" customWidth="1"/>
    <col min="18" max="16384" width="2.125" style="1"/>
  </cols>
  <sheetData>
    <row r="1" spans="1:43" ht="12" customHeight="1" x14ac:dyDescent="0.15">
      <c r="A1" s="138" t="s">
        <v>30</v>
      </c>
      <c r="B1" s="138"/>
      <c r="C1" s="138"/>
      <c r="D1" s="138"/>
      <c r="E1" s="138"/>
      <c r="F1" s="138"/>
      <c r="G1" s="138"/>
      <c r="H1" s="138"/>
      <c r="I1" s="138"/>
      <c r="J1" s="139" t="s">
        <v>54</v>
      </c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</row>
    <row r="2" spans="1:43" ht="12" customHeight="1" x14ac:dyDescent="0.15">
      <c r="A2" s="138"/>
      <c r="B2" s="138"/>
      <c r="C2" s="138"/>
      <c r="D2" s="138"/>
      <c r="E2" s="138"/>
      <c r="F2" s="138"/>
      <c r="G2" s="138"/>
      <c r="H2" s="138"/>
      <c r="I2" s="138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</row>
    <row r="3" spans="1:43" ht="18" customHeight="1" x14ac:dyDescent="0.15">
      <c r="A3" s="138"/>
      <c r="B3" s="138"/>
      <c r="C3" s="138"/>
      <c r="D3" s="138"/>
      <c r="E3" s="138"/>
      <c r="F3" s="138"/>
      <c r="G3" s="138"/>
      <c r="H3" s="138"/>
      <c r="I3" s="138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</row>
    <row r="4" spans="1:43" ht="12" customHeight="1" x14ac:dyDescent="0.15">
      <c r="A4" s="144" t="s">
        <v>29</v>
      </c>
      <c r="B4" s="144"/>
      <c r="C4" s="144"/>
      <c r="D4" s="144"/>
      <c r="E4" s="144"/>
      <c r="F4" s="144"/>
      <c r="G4" s="144"/>
      <c r="H4" s="144"/>
      <c r="I4" s="144"/>
      <c r="J4" s="143" t="s">
        <v>55</v>
      </c>
      <c r="K4" s="143"/>
      <c r="L4" s="143"/>
      <c r="M4" s="143"/>
      <c r="N4" s="143"/>
      <c r="O4" s="143"/>
      <c r="P4" s="142" t="s">
        <v>31</v>
      </c>
      <c r="Q4" s="142"/>
      <c r="R4" s="142"/>
      <c r="S4" s="142"/>
      <c r="T4" s="142"/>
      <c r="U4" s="3"/>
    </row>
    <row r="5" spans="1:43" ht="12" customHeight="1" x14ac:dyDescent="0.15">
      <c r="A5" s="144"/>
      <c r="B5" s="144"/>
      <c r="C5" s="144"/>
      <c r="D5" s="144"/>
      <c r="E5" s="144"/>
      <c r="F5" s="144"/>
      <c r="G5" s="144"/>
      <c r="H5" s="144"/>
      <c r="I5" s="144"/>
      <c r="J5" s="143"/>
      <c r="K5" s="143"/>
      <c r="L5" s="143"/>
      <c r="M5" s="143"/>
      <c r="N5" s="143"/>
      <c r="O5" s="143"/>
      <c r="P5" s="142"/>
      <c r="Q5" s="142"/>
      <c r="R5" s="142"/>
      <c r="S5" s="142"/>
      <c r="T5" s="142"/>
      <c r="U5" s="3"/>
    </row>
    <row r="6" spans="1:43" ht="14.25" customHeight="1" x14ac:dyDescent="0.15">
      <c r="A6" s="144"/>
      <c r="B6" s="144"/>
      <c r="C6" s="144"/>
      <c r="D6" s="144"/>
      <c r="E6" s="144"/>
      <c r="F6" s="144"/>
      <c r="G6" s="144"/>
      <c r="H6" s="144"/>
      <c r="I6" s="144"/>
      <c r="J6" s="143"/>
      <c r="K6" s="143"/>
      <c r="L6" s="143"/>
      <c r="M6" s="143"/>
      <c r="N6" s="143"/>
      <c r="O6" s="143"/>
      <c r="P6" s="142"/>
      <c r="Q6" s="142"/>
      <c r="R6" s="142"/>
      <c r="S6" s="142"/>
      <c r="T6" s="142"/>
      <c r="U6" s="3"/>
    </row>
    <row r="7" spans="1:43" ht="15.75" customHeight="1" x14ac:dyDescent="0.15"/>
    <row r="8" spans="1:43" ht="12" customHeight="1" x14ac:dyDescent="0.15">
      <c r="A8" s="144" t="s">
        <v>4</v>
      </c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</row>
    <row r="9" spans="1:43" ht="15" customHeight="1" x14ac:dyDescent="0.15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</row>
    <row r="10" spans="1:43" ht="17.25" customHeight="1" x14ac:dyDescent="0.15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</row>
    <row r="11" spans="1:43" ht="12" customHeight="1" x14ac:dyDescent="0.15">
      <c r="A11" s="79" t="s">
        <v>45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140" t="s">
        <v>32</v>
      </c>
      <c r="AB11" s="140"/>
      <c r="AC11" s="140"/>
      <c r="AD11" s="140"/>
      <c r="AE11" s="137" t="s">
        <v>58</v>
      </c>
      <c r="AF11" s="137"/>
      <c r="AG11" s="137"/>
      <c r="AH11" s="138" t="s">
        <v>0</v>
      </c>
      <c r="AI11" s="138"/>
      <c r="AJ11" s="137" t="s">
        <v>59</v>
      </c>
      <c r="AK11" s="137"/>
      <c r="AL11" s="138" t="s">
        <v>1</v>
      </c>
      <c r="AM11" s="138"/>
      <c r="AN11" s="137" t="s">
        <v>60</v>
      </c>
      <c r="AO11" s="137"/>
      <c r="AP11" s="138" t="s">
        <v>2</v>
      </c>
      <c r="AQ11" s="138"/>
    </row>
    <row r="12" spans="1:43" ht="14.25" customHeight="1" x14ac:dyDescent="0.15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140"/>
      <c r="AB12" s="140"/>
      <c r="AC12" s="140"/>
      <c r="AD12" s="140"/>
      <c r="AE12" s="137"/>
      <c r="AF12" s="137"/>
      <c r="AG12" s="137"/>
      <c r="AH12" s="138"/>
      <c r="AI12" s="138"/>
      <c r="AJ12" s="137"/>
      <c r="AK12" s="137"/>
      <c r="AL12" s="138"/>
      <c r="AM12" s="138"/>
      <c r="AN12" s="137"/>
      <c r="AO12" s="137"/>
      <c r="AP12" s="138"/>
      <c r="AQ12" s="138"/>
    </row>
    <row r="13" spans="1:43" ht="16.5" customHeight="1" x14ac:dyDescent="0.15">
      <c r="A13" s="79" t="s">
        <v>53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140"/>
      <c r="AB13" s="140"/>
      <c r="AC13" s="140"/>
      <c r="AD13" s="140"/>
      <c r="AE13" s="137"/>
      <c r="AF13" s="137"/>
      <c r="AG13" s="137"/>
      <c r="AH13" s="138"/>
      <c r="AI13" s="138"/>
      <c r="AJ13" s="137"/>
      <c r="AK13" s="137"/>
      <c r="AL13" s="138"/>
      <c r="AM13" s="138"/>
      <c r="AN13" s="137"/>
      <c r="AO13" s="137"/>
      <c r="AP13" s="138"/>
      <c r="AQ13" s="138"/>
    </row>
    <row r="14" spans="1:43" ht="15" customHeight="1" x14ac:dyDescent="0.15">
      <c r="A14" s="79" t="s">
        <v>49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140"/>
      <c r="AB14" s="140"/>
      <c r="AC14" s="140"/>
      <c r="AD14" s="140"/>
      <c r="AE14" s="137"/>
      <c r="AF14" s="137"/>
      <c r="AG14" s="137"/>
      <c r="AH14" s="138"/>
      <c r="AI14" s="138"/>
      <c r="AJ14" s="137"/>
      <c r="AK14" s="137"/>
      <c r="AL14" s="138"/>
      <c r="AM14" s="138"/>
      <c r="AN14" s="137"/>
      <c r="AO14" s="137"/>
      <c r="AP14" s="138"/>
      <c r="AQ14" s="138"/>
    </row>
    <row r="15" spans="1:43" ht="15" customHeight="1" x14ac:dyDescent="0.15">
      <c r="A15" s="79" t="s">
        <v>50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140"/>
      <c r="AB15" s="140"/>
      <c r="AC15" s="140"/>
      <c r="AD15" s="140"/>
      <c r="AE15" s="137"/>
      <c r="AF15" s="137"/>
      <c r="AG15" s="137"/>
      <c r="AH15" s="138"/>
      <c r="AI15" s="138"/>
      <c r="AJ15" s="137"/>
      <c r="AK15" s="137"/>
      <c r="AL15" s="138"/>
      <c r="AM15" s="138"/>
      <c r="AN15" s="137"/>
      <c r="AO15" s="137"/>
      <c r="AP15" s="138"/>
      <c r="AQ15" s="138"/>
    </row>
    <row r="16" spans="1:43" ht="15" customHeight="1" x14ac:dyDescent="0.15">
      <c r="A16" s="79" t="s">
        <v>52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140"/>
      <c r="AB16" s="140"/>
      <c r="AC16" s="140"/>
      <c r="AD16" s="140"/>
      <c r="AE16" s="137"/>
      <c r="AF16" s="137"/>
      <c r="AG16" s="137"/>
      <c r="AH16" s="138"/>
      <c r="AI16" s="138"/>
      <c r="AJ16" s="137"/>
      <c r="AK16" s="137"/>
      <c r="AL16" s="138"/>
      <c r="AM16" s="138"/>
      <c r="AN16" s="137"/>
      <c r="AO16" s="137"/>
      <c r="AP16" s="138"/>
      <c r="AQ16" s="138"/>
    </row>
    <row r="17" spans="1:44" ht="15" customHeight="1" x14ac:dyDescent="0.15">
      <c r="A17" s="79" t="s">
        <v>51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140"/>
      <c r="AB17" s="140"/>
      <c r="AC17" s="140"/>
      <c r="AD17" s="140"/>
      <c r="AE17" s="137"/>
      <c r="AF17" s="137"/>
      <c r="AG17" s="137"/>
      <c r="AH17" s="138"/>
      <c r="AI17" s="138"/>
      <c r="AJ17" s="137"/>
      <c r="AK17" s="137"/>
      <c r="AL17" s="138"/>
      <c r="AM17" s="138"/>
      <c r="AN17" s="137"/>
      <c r="AO17" s="137"/>
      <c r="AP17" s="138"/>
      <c r="AQ17" s="138"/>
    </row>
    <row r="18" spans="1:44" ht="12" customHeight="1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141"/>
      <c r="AB18" s="141"/>
      <c r="AC18" s="141"/>
      <c r="AD18" s="141"/>
      <c r="AE18" s="137"/>
      <c r="AF18" s="137"/>
      <c r="AG18" s="137"/>
      <c r="AH18" s="138"/>
      <c r="AI18" s="138"/>
      <c r="AJ18" s="137"/>
      <c r="AK18" s="137"/>
      <c r="AL18" s="138"/>
      <c r="AM18" s="138"/>
      <c r="AN18" s="137"/>
      <c r="AO18" s="137"/>
      <c r="AP18" s="138"/>
      <c r="AQ18" s="138"/>
    </row>
    <row r="19" spans="1:44" ht="15.95" customHeight="1" x14ac:dyDescent="0.15">
      <c r="A19" s="116" t="s">
        <v>6</v>
      </c>
      <c r="B19" s="116"/>
      <c r="C19" s="116"/>
      <c r="D19" s="116"/>
      <c r="E19" s="116"/>
      <c r="F19" s="116"/>
      <c r="G19" s="116"/>
      <c r="H19" s="116"/>
      <c r="I19" s="116" t="s">
        <v>7</v>
      </c>
      <c r="J19" s="116"/>
      <c r="K19" s="116"/>
      <c r="L19" s="116"/>
      <c r="M19" s="116"/>
      <c r="N19" s="116"/>
      <c r="O19" s="119" t="s">
        <v>10</v>
      </c>
      <c r="P19" s="120"/>
      <c r="Q19" s="121"/>
      <c r="R19" s="116" t="s">
        <v>8</v>
      </c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9" t="s">
        <v>13</v>
      </c>
      <c r="AE19" s="126"/>
      <c r="AF19" s="126"/>
      <c r="AG19" s="126"/>
      <c r="AH19" s="127"/>
      <c r="AI19" s="119" t="s">
        <v>5</v>
      </c>
      <c r="AJ19" s="126"/>
      <c r="AK19" s="126"/>
      <c r="AL19" s="126"/>
      <c r="AM19" s="134"/>
      <c r="AN19" s="115" t="s">
        <v>12</v>
      </c>
      <c r="AO19" s="116"/>
      <c r="AP19" s="116"/>
      <c r="AQ19" s="116"/>
      <c r="AR19" s="2"/>
    </row>
    <row r="20" spans="1:44" ht="15.95" customHeight="1" x14ac:dyDescent="0.15">
      <c r="A20" s="118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22"/>
      <c r="P20" s="123"/>
      <c r="Q20" s="124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28"/>
      <c r="AE20" s="129"/>
      <c r="AF20" s="129"/>
      <c r="AG20" s="129"/>
      <c r="AH20" s="130"/>
      <c r="AI20" s="128"/>
      <c r="AJ20" s="129"/>
      <c r="AK20" s="129"/>
      <c r="AL20" s="129"/>
      <c r="AM20" s="135"/>
      <c r="AN20" s="117"/>
      <c r="AO20" s="118"/>
      <c r="AP20" s="118"/>
      <c r="AQ20" s="118"/>
      <c r="AR20" s="2"/>
    </row>
    <row r="21" spans="1:44" ht="15.95" customHeight="1" x14ac:dyDescent="0.15">
      <c r="A21" s="125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2"/>
      <c r="P21" s="123"/>
      <c r="Q21" s="124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31"/>
      <c r="AE21" s="132"/>
      <c r="AF21" s="132"/>
      <c r="AG21" s="132"/>
      <c r="AH21" s="133"/>
      <c r="AI21" s="131"/>
      <c r="AJ21" s="132"/>
      <c r="AK21" s="132"/>
      <c r="AL21" s="132"/>
      <c r="AM21" s="136"/>
      <c r="AN21" s="117"/>
      <c r="AO21" s="118"/>
      <c r="AP21" s="118"/>
      <c r="AQ21" s="118"/>
      <c r="AR21" s="2"/>
    </row>
    <row r="22" spans="1:44" ht="15.95" customHeight="1" x14ac:dyDescent="0.15">
      <c r="A22" s="111" t="s">
        <v>3</v>
      </c>
      <c r="B22" s="112"/>
      <c r="C22" s="83"/>
      <c r="D22" s="84"/>
      <c r="E22" s="84"/>
      <c r="F22" s="84"/>
      <c r="G22" s="84"/>
      <c r="H22" s="85"/>
      <c r="I22" s="156" t="s">
        <v>61</v>
      </c>
      <c r="J22" s="30"/>
      <c r="K22" s="30"/>
      <c r="L22" s="30"/>
      <c r="M22" s="30"/>
      <c r="N22" s="31"/>
      <c r="O22" s="73" t="s">
        <v>56</v>
      </c>
      <c r="P22" s="73"/>
      <c r="Q22" s="73"/>
      <c r="R22" s="60">
        <v>1</v>
      </c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80">
        <v>42994</v>
      </c>
      <c r="AE22" s="80"/>
      <c r="AF22" s="80"/>
      <c r="AG22" s="80"/>
      <c r="AH22" s="80"/>
      <c r="AI22" s="92"/>
      <c r="AJ22" s="92"/>
      <c r="AK22" s="92"/>
      <c r="AL22" s="92"/>
      <c r="AM22" s="93"/>
      <c r="AN22" s="98"/>
      <c r="AO22" s="99"/>
      <c r="AP22" s="99"/>
      <c r="AQ22" s="100"/>
      <c r="AR22" s="2"/>
    </row>
    <row r="23" spans="1:44" ht="15.95" customHeight="1" x14ac:dyDescent="0.15">
      <c r="A23" s="113"/>
      <c r="B23" s="114"/>
      <c r="C23" s="86"/>
      <c r="D23" s="87"/>
      <c r="E23" s="87"/>
      <c r="F23" s="87"/>
      <c r="G23" s="87"/>
      <c r="H23" s="88"/>
      <c r="I23" s="32"/>
      <c r="J23" s="33"/>
      <c r="K23" s="33"/>
      <c r="L23" s="33"/>
      <c r="M23" s="33"/>
      <c r="N23" s="34"/>
      <c r="O23" s="74"/>
      <c r="P23" s="74"/>
      <c r="Q23" s="74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81"/>
      <c r="AE23" s="81"/>
      <c r="AF23" s="81"/>
      <c r="AG23" s="81"/>
      <c r="AH23" s="81"/>
      <c r="AI23" s="94"/>
      <c r="AJ23" s="94"/>
      <c r="AK23" s="94"/>
      <c r="AL23" s="94"/>
      <c r="AM23" s="95"/>
      <c r="AN23" s="101"/>
      <c r="AO23" s="102"/>
      <c r="AP23" s="102"/>
      <c r="AQ23" s="103"/>
      <c r="AR23" s="2"/>
    </row>
    <row r="24" spans="1:44" ht="15.95" customHeight="1" x14ac:dyDescent="0.15">
      <c r="A24" s="107">
        <f ca="1">TODAY()</f>
        <v>43046</v>
      </c>
      <c r="B24" s="108"/>
      <c r="C24" s="86"/>
      <c r="D24" s="87"/>
      <c r="E24" s="87"/>
      <c r="F24" s="87"/>
      <c r="G24" s="87"/>
      <c r="H24" s="88"/>
      <c r="I24" s="157" t="s">
        <v>64</v>
      </c>
      <c r="J24" s="157"/>
      <c r="K24" s="157"/>
      <c r="L24" s="158" t="s">
        <v>65</v>
      </c>
      <c r="M24" s="159"/>
      <c r="N24" s="159"/>
      <c r="O24" s="74"/>
      <c r="P24" s="74"/>
      <c r="Q24" s="74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81"/>
      <c r="AE24" s="81"/>
      <c r="AF24" s="81"/>
      <c r="AG24" s="81"/>
      <c r="AH24" s="81"/>
      <c r="AI24" s="94"/>
      <c r="AJ24" s="94"/>
      <c r="AK24" s="94"/>
      <c r="AL24" s="94"/>
      <c r="AM24" s="95"/>
      <c r="AN24" s="101"/>
      <c r="AO24" s="102"/>
      <c r="AP24" s="102"/>
      <c r="AQ24" s="103"/>
      <c r="AR24" s="2"/>
    </row>
    <row r="25" spans="1:44" ht="15.95" customHeight="1" x14ac:dyDescent="0.15">
      <c r="A25" s="109"/>
      <c r="B25" s="110"/>
      <c r="C25" s="89"/>
      <c r="D25" s="90"/>
      <c r="E25" s="90"/>
      <c r="F25" s="90"/>
      <c r="G25" s="90"/>
      <c r="H25" s="91"/>
      <c r="I25" s="160" t="s">
        <v>57</v>
      </c>
      <c r="J25" s="160"/>
      <c r="K25" s="160"/>
      <c r="L25" s="158" t="s">
        <v>62</v>
      </c>
      <c r="M25" s="159"/>
      <c r="N25" s="159"/>
      <c r="O25" s="75"/>
      <c r="P25" s="75"/>
      <c r="Q25" s="75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82"/>
      <c r="AE25" s="82"/>
      <c r="AF25" s="82"/>
      <c r="AG25" s="82"/>
      <c r="AH25" s="82"/>
      <c r="AI25" s="96"/>
      <c r="AJ25" s="96"/>
      <c r="AK25" s="96"/>
      <c r="AL25" s="96"/>
      <c r="AM25" s="97"/>
      <c r="AN25" s="104"/>
      <c r="AO25" s="105"/>
      <c r="AP25" s="105"/>
      <c r="AQ25" s="106"/>
      <c r="AR25" s="2"/>
    </row>
    <row r="26" spans="1:44" ht="15.95" customHeight="1" x14ac:dyDescent="0.15">
      <c r="A26" s="111" t="s">
        <v>3</v>
      </c>
      <c r="B26" s="112"/>
      <c r="C26" s="35"/>
      <c r="D26" s="36"/>
      <c r="E26" s="36"/>
      <c r="F26" s="36"/>
      <c r="G26" s="36"/>
      <c r="H26" s="37"/>
      <c r="I26" s="156" t="s">
        <v>63</v>
      </c>
      <c r="J26" s="30"/>
      <c r="K26" s="30"/>
      <c r="L26" s="30"/>
      <c r="M26" s="30"/>
      <c r="N26" s="31"/>
      <c r="O26" s="76" t="s">
        <v>56</v>
      </c>
      <c r="P26" s="76"/>
      <c r="Q26" s="76"/>
      <c r="R26" s="60">
        <v>2</v>
      </c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27">
        <v>42968</v>
      </c>
      <c r="AE26" s="27"/>
      <c r="AF26" s="27"/>
      <c r="AG26" s="27"/>
      <c r="AH26" s="27"/>
      <c r="AI26" s="92"/>
      <c r="AJ26" s="92"/>
      <c r="AK26" s="92"/>
      <c r="AL26" s="92"/>
      <c r="AM26" s="93"/>
      <c r="AN26" s="98"/>
      <c r="AO26" s="99"/>
      <c r="AP26" s="99"/>
      <c r="AQ26" s="100"/>
      <c r="AR26" s="2"/>
    </row>
    <row r="27" spans="1:44" ht="15.95" customHeight="1" x14ac:dyDescent="0.15">
      <c r="A27" s="113"/>
      <c r="B27" s="114"/>
      <c r="C27" s="38"/>
      <c r="D27" s="39"/>
      <c r="E27" s="39"/>
      <c r="F27" s="39"/>
      <c r="G27" s="39"/>
      <c r="H27" s="40"/>
      <c r="I27" s="32"/>
      <c r="J27" s="33"/>
      <c r="K27" s="33"/>
      <c r="L27" s="33"/>
      <c r="M27" s="33"/>
      <c r="N27" s="34"/>
      <c r="O27" s="77"/>
      <c r="P27" s="77"/>
      <c r="Q27" s="77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8"/>
      <c r="AE27" s="28"/>
      <c r="AF27" s="28"/>
      <c r="AG27" s="28"/>
      <c r="AH27" s="28"/>
      <c r="AI27" s="94"/>
      <c r="AJ27" s="94"/>
      <c r="AK27" s="94"/>
      <c r="AL27" s="94"/>
      <c r="AM27" s="95"/>
      <c r="AN27" s="101"/>
      <c r="AO27" s="102"/>
      <c r="AP27" s="102"/>
      <c r="AQ27" s="103"/>
      <c r="AR27" s="2"/>
    </row>
    <row r="28" spans="1:44" ht="15.95" customHeight="1" x14ac:dyDescent="0.15">
      <c r="A28" s="107">
        <f t="shared" ref="A28" ca="1" si="0">TODAY()</f>
        <v>43046</v>
      </c>
      <c r="B28" s="108"/>
      <c r="C28" s="38"/>
      <c r="D28" s="39"/>
      <c r="E28" s="39"/>
      <c r="F28" s="39"/>
      <c r="G28" s="39"/>
      <c r="H28" s="40"/>
      <c r="I28" s="157" t="s">
        <v>64</v>
      </c>
      <c r="J28" s="157"/>
      <c r="K28" s="157"/>
      <c r="L28" s="158" t="s">
        <v>68</v>
      </c>
      <c r="M28" s="159"/>
      <c r="N28" s="159"/>
      <c r="O28" s="77"/>
      <c r="P28" s="77"/>
      <c r="Q28" s="77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8"/>
      <c r="AE28" s="28"/>
      <c r="AF28" s="28"/>
      <c r="AG28" s="28"/>
      <c r="AH28" s="28"/>
      <c r="AI28" s="94"/>
      <c r="AJ28" s="94"/>
      <c r="AK28" s="94"/>
      <c r="AL28" s="94"/>
      <c r="AM28" s="95"/>
      <c r="AN28" s="101"/>
      <c r="AO28" s="102"/>
      <c r="AP28" s="102"/>
      <c r="AQ28" s="103"/>
      <c r="AR28" s="2"/>
    </row>
    <row r="29" spans="1:44" ht="15.95" customHeight="1" x14ac:dyDescent="0.15">
      <c r="A29" s="109"/>
      <c r="B29" s="110"/>
      <c r="C29" s="41"/>
      <c r="D29" s="42"/>
      <c r="E29" s="42"/>
      <c r="F29" s="42"/>
      <c r="G29" s="42"/>
      <c r="H29" s="43"/>
      <c r="I29" s="161" t="s">
        <v>66</v>
      </c>
      <c r="J29" s="160"/>
      <c r="K29" s="160"/>
      <c r="L29" s="158" t="s">
        <v>69</v>
      </c>
      <c r="M29" s="159"/>
      <c r="N29" s="159"/>
      <c r="O29" s="78"/>
      <c r="P29" s="78"/>
      <c r="Q29" s="78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29"/>
      <c r="AE29" s="29"/>
      <c r="AF29" s="29"/>
      <c r="AG29" s="29"/>
      <c r="AH29" s="29"/>
      <c r="AI29" s="96"/>
      <c r="AJ29" s="96"/>
      <c r="AK29" s="96"/>
      <c r="AL29" s="96"/>
      <c r="AM29" s="97"/>
      <c r="AN29" s="104"/>
      <c r="AO29" s="105"/>
      <c r="AP29" s="105"/>
      <c r="AQ29" s="106"/>
      <c r="AR29" s="2"/>
    </row>
    <row r="30" spans="1:44" ht="15.95" customHeight="1" x14ac:dyDescent="0.15">
      <c r="A30" s="111" t="s">
        <v>3</v>
      </c>
      <c r="B30" s="112"/>
      <c r="C30" s="35"/>
      <c r="D30" s="36"/>
      <c r="E30" s="36"/>
      <c r="F30" s="36"/>
      <c r="G30" s="36"/>
      <c r="H30" s="37"/>
      <c r="I30" s="156" t="s">
        <v>70</v>
      </c>
      <c r="J30" s="30"/>
      <c r="K30" s="30"/>
      <c r="L30" s="30"/>
      <c r="M30" s="30"/>
      <c r="N30" s="31"/>
      <c r="O30" s="76" t="s">
        <v>56</v>
      </c>
      <c r="P30" s="76"/>
      <c r="Q30" s="76"/>
      <c r="R30" s="60">
        <v>3</v>
      </c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27">
        <v>42987</v>
      </c>
      <c r="AE30" s="27"/>
      <c r="AF30" s="27"/>
      <c r="AG30" s="27"/>
      <c r="AH30" s="27"/>
      <c r="AI30" s="92"/>
      <c r="AJ30" s="92"/>
      <c r="AK30" s="92"/>
      <c r="AL30" s="92"/>
      <c r="AM30" s="93"/>
      <c r="AN30" s="98"/>
      <c r="AO30" s="99"/>
      <c r="AP30" s="99"/>
      <c r="AQ30" s="100"/>
      <c r="AR30" s="2"/>
    </row>
    <row r="31" spans="1:44" ht="15.95" customHeight="1" x14ac:dyDescent="0.15">
      <c r="A31" s="113"/>
      <c r="B31" s="114"/>
      <c r="C31" s="38"/>
      <c r="D31" s="39"/>
      <c r="E31" s="39"/>
      <c r="F31" s="39"/>
      <c r="G31" s="39"/>
      <c r="H31" s="40"/>
      <c r="I31" s="32"/>
      <c r="J31" s="33"/>
      <c r="K31" s="33"/>
      <c r="L31" s="33"/>
      <c r="M31" s="33"/>
      <c r="N31" s="34"/>
      <c r="O31" s="77"/>
      <c r="P31" s="77"/>
      <c r="Q31" s="77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8"/>
      <c r="AE31" s="28"/>
      <c r="AF31" s="28"/>
      <c r="AG31" s="28"/>
      <c r="AH31" s="28"/>
      <c r="AI31" s="94"/>
      <c r="AJ31" s="94"/>
      <c r="AK31" s="94"/>
      <c r="AL31" s="94"/>
      <c r="AM31" s="95"/>
      <c r="AN31" s="101"/>
      <c r="AO31" s="102"/>
      <c r="AP31" s="102"/>
      <c r="AQ31" s="103"/>
      <c r="AR31" s="2"/>
    </row>
    <row r="32" spans="1:44" ht="15.95" customHeight="1" x14ac:dyDescent="0.15">
      <c r="A32" s="107">
        <f t="shared" ref="A32" ca="1" si="1">TODAY()</f>
        <v>43046</v>
      </c>
      <c r="B32" s="108"/>
      <c r="C32" s="38"/>
      <c r="D32" s="39"/>
      <c r="E32" s="39"/>
      <c r="F32" s="39"/>
      <c r="G32" s="39"/>
      <c r="H32" s="40"/>
      <c r="I32" s="157" t="s">
        <v>67</v>
      </c>
      <c r="J32" s="157"/>
      <c r="K32" s="157"/>
      <c r="L32" s="158" t="s">
        <v>71</v>
      </c>
      <c r="M32" s="159"/>
      <c r="N32" s="159"/>
      <c r="O32" s="77"/>
      <c r="P32" s="77"/>
      <c r="Q32" s="77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8"/>
      <c r="AE32" s="28"/>
      <c r="AF32" s="28"/>
      <c r="AG32" s="28"/>
      <c r="AH32" s="28"/>
      <c r="AI32" s="94"/>
      <c r="AJ32" s="94"/>
      <c r="AK32" s="94"/>
      <c r="AL32" s="94"/>
      <c r="AM32" s="95"/>
      <c r="AN32" s="101"/>
      <c r="AO32" s="102"/>
      <c r="AP32" s="102"/>
      <c r="AQ32" s="103"/>
      <c r="AR32" s="2"/>
    </row>
    <row r="33" spans="1:44" ht="15.95" customHeight="1" x14ac:dyDescent="0.15">
      <c r="A33" s="109"/>
      <c r="B33" s="110"/>
      <c r="C33" s="41"/>
      <c r="D33" s="42"/>
      <c r="E33" s="42"/>
      <c r="F33" s="42"/>
      <c r="G33" s="42"/>
      <c r="H33" s="43"/>
      <c r="I33" s="161" t="s">
        <v>66</v>
      </c>
      <c r="J33" s="160"/>
      <c r="K33" s="160"/>
      <c r="L33" s="158" t="s">
        <v>72</v>
      </c>
      <c r="M33" s="159"/>
      <c r="N33" s="159"/>
      <c r="O33" s="78"/>
      <c r="P33" s="78"/>
      <c r="Q33" s="78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29"/>
      <c r="AE33" s="29"/>
      <c r="AF33" s="29"/>
      <c r="AG33" s="29"/>
      <c r="AH33" s="29"/>
      <c r="AI33" s="96"/>
      <c r="AJ33" s="96"/>
      <c r="AK33" s="96"/>
      <c r="AL33" s="96"/>
      <c r="AM33" s="97"/>
      <c r="AN33" s="104"/>
      <c r="AO33" s="105"/>
      <c r="AP33" s="105"/>
      <c r="AQ33" s="106"/>
      <c r="AR33" s="2"/>
    </row>
    <row r="34" spans="1:44" ht="15.95" customHeight="1" x14ac:dyDescent="0.15">
      <c r="A34" s="111" t="s">
        <v>3</v>
      </c>
      <c r="B34" s="112"/>
      <c r="C34" s="35"/>
      <c r="D34" s="36"/>
      <c r="E34" s="36"/>
      <c r="F34" s="36"/>
      <c r="G34" s="36"/>
      <c r="H34" s="37"/>
      <c r="I34" s="156" t="s">
        <v>73</v>
      </c>
      <c r="J34" s="30"/>
      <c r="K34" s="30"/>
      <c r="L34" s="30"/>
      <c r="M34" s="30"/>
      <c r="N34" s="31"/>
      <c r="O34" s="76" t="s">
        <v>56</v>
      </c>
      <c r="P34" s="76"/>
      <c r="Q34" s="76"/>
      <c r="R34" s="60">
        <v>4</v>
      </c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27">
        <v>42987</v>
      </c>
      <c r="AE34" s="27"/>
      <c r="AF34" s="27"/>
      <c r="AG34" s="27"/>
      <c r="AH34" s="27"/>
      <c r="AI34" s="92"/>
      <c r="AJ34" s="92"/>
      <c r="AK34" s="92"/>
      <c r="AL34" s="92"/>
      <c r="AM34" s="93"/>
      <c r="AN34" s="98"/>
      <c r="AO34" s="99"/>
      <c r="AP34" s="99"/>
      <c r="AQ34" s="100"/>
      <c r="AR34" s="2"/>
    </row>
    <row r="35" spans="1:44" ht="15.95" customHeight="1" x14ac:dyDescent="0.15">
      <c r="A35" s="113"/>
      <c r="B35" s="114"/>
      <c r="C35" s="38"/>
      <c r="D35" s="39"/>
      <c r="E35" s="39"/>
      <c r="F35" s="39"/>
      <c r="G35" s="39"/>
      <c r="H35" s="40"/>
      <c r="I35" s="32"/>
      <c r="J35" s="33"/>
      <c r="K35" s="33"/>
      <c r="L35" s="33"/>
      <c r="M35" s="33"/>
      <c r="N35" s="34"/>
      <c r="O35" s="77"/>
      <c r="P35" s="77"/>
      <c r="Q35" s="77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8"/>
      <c r="AE35" s="28"/>
      <c r="AF35" s="28"/>
      <c r="AG35" s="28"/>
      <c r="AH35" s="28"/>
      <c r="AI35" s="94"/>
      <c r="AJ35" s="94"/>
      <c r="AK35" s="94"/>
      <c r="AL35" s="94"/>
      <c r="AM35" s="95"/>
      <c r="AN35" s="101"/>
      <c r="AO35" s="102"/>
      <c r="AP35" s="102"/>
      <c r="AQ35" s="103"/>
      <c r="AR35" s="2"/>
    </row>
    <row r="36" spans="1:44" ht="15.95" customHeight="1" x14ac:dyDescent="0.15">
      <c r="A36" s="107">
        <f t="shared" ref="A36" ca="1" si="2">TODAY()</f>
        <v>43046</v>
      </c>
      <c r="B36" s="108"/>
      <c r="C36" s="38"/>
      <c r="D36" s="39"/>
      <c r="E36" s="39"/>
      <c r="F36" s="39"/>
      <c r="G36" s="39"/>
      <c r="H36" s="40"/>
      <c r="I36" s="157" t="s">
        <v>67</v>
      </c>
      <c r="J36" s="157"/>
      <c r="K36" s="157"/>
      <c r="L36" s="158" t="s">
        <v>74</v>
      </c>
      <c r="M36" s="159"/>
      <c r="N36" s="159"/>
      <c r="O36" s="77"/>
      <c r="P36" s="77"/>
      <c r="Q36" s="77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8"/>
      <c r="AE36" s="28"/>
      <c r="AF36" s="28"/>
      <c r="AG36" s="28"/>
      <c r="AH36" s="28"/>
      <c r="AI36" s="94"/>
      <c r="AJ36" s="94"/>
      <c r="AK36" s="94"/>
      <c r="AL36" s="94"/>
      <c r="AM36" s="95"/>
      <c r="AN36" s="101"/>
      <c r="AO36" s="102"/>
      <c r="AP36" s="102"/>
      <c r="AQ36" s="103"/>
      <c r="AR36" s="2"/>
    </row>
    <row r="37" spans="1:44" ht="15.95" customHeight="1" x14ac:dyDescent="0.15">
      <c r="A37" s="109"/>
      <c r="B37" s="110"/>
      <c r="C37" s="41"/>
      <c r="D37" s="42"/>
      <c r="E37" s="42"/>
      <c r="F37" s="42"/>
      <c r="G37" s="42"/>
      <c r="H37" s="43"/>
      <c r="I37" s="161" t="s">
        <v>66</v>
      </c>
      <c r="J37" s="160"/>
      <c r="K37" s="160"/>
      <c r="L37" s="158" t="s">
        <v>75</v>
      </c>
      <c r="M37" s="159"/>
      <c r="N37" s="159"/>
      <c r="O37" s="78"/>
      <c r="P37" s="78"/>
      <c r="Q37" s="78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29"/>
      <c r="AE37" s="29"/>
      <c r="AF37" s="29"/>
      <c r="AG37" s="29"/>
      <c r="AH37" s="29"/>
      <c r="AI37" s="96"/>
      <c r="AJ37" s="96"/>
      <c r="AK37" s="96"/>
      <c r="AL37" s="96"/>
      <c r="AM37" s="97"/>
      <c r="AN37" s="104"/>
      <c r="AO37" s="105"/>
      <c r="AP37" s="105"/>
      <c r="AQ37" s="106"/>
      <c r="AR37" s="2"/>
    </row>
    <row r="38" spans="1:44" ht="15.95" customHeight="1" x14ac:dyDescent="0.15">
      <c r="A38" s="111" t="s">
        <v>3</v>
      </c>
      <c r="B38" s="112"/>
      <c r="C38" s="35"/>
      <c r="D38" s="36"/>
      <c r="E38" s="36"/>
      <c r="F38" s="36"/>
      <c r="G38" s="36"/>
      <c r="H38" s="37"/>
      <c r="I38" s="156" t="s">
        <v>76</v>
      </c>
      <c r="J38" s="30"/>
      <c r="K38" s="30"/>
      <c r="L38" s="30"/>
      <c r="M38" s="30"/>
      <c r="N38" s="31"/>
      <c r="O38" s="76" t="s">
        <v>56</v>
      </c>
      <c r="P38" s="76"/>
      <c r="Q38" s="76"/>
      <c r="R38" s="60">
        <v>5</v>
      </c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27">
        <v>42972</v>
      </c>
      <c r="AE38" s="27"/>
      <c r="AF38" s="27"/>
      <c r="AG38" s="27"/>
      <c r="AH38" s="27"/>
      <c r="AI38" s="92"/>
      <c r="AJ38" s="92"/>
      <c r="AK38" s="92"/>
      <c r="AL38" s="92"/>
      <c r="AM38" s="93"/>
      <c r="AN38" s="98"/>
      <c r="AO38" s="99"/>
      <c r="AP38" s="99"/>
      <c r="AQ38" s="100"/>
      <c r="AR38" s="2"/>
    </row>
    <row r="39" spans="1:44" ht="15.95" customHeight="1" x14ac:dyDescent="0.15">
      <c r="A39" s="113"/>
      <c r="B39" s="114"/>
      <c r="C39" s="38"/>
      <c r="D39" s="39"/>
      <c r="E39" s="39"/>
      <c r="F39" s="39"/>
      <c r="G39" s="39"/>
      <c r="H39" s="40"/>
      <c r="I39" s="32"/>
      <c r="J39" s="33"/>
      <c r="K39" s="33"/>
      <c r="L39" s="33"/>
      <c r="M39" s="33"/>
      <c r="N39" s="34"/>
      <c r="O39" s="77"/>
      <c r="P39" s="77"/>
      <c r="Q39" s="77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28"/>
      <c r="AE39" s="28"/>
      <c r="AF39" s="28"/>
      <c r="AG39" s="28"/>
      <c r="AH39" s="28"/>
      <c r="AI39" s="94"/>
      <c r="AJ39" s="94"/>
      <c r="AK39" s="94"/>
      <c r="AL39" s="94"/>
      <c r="AM39" s="95"/>
      <c r="AN39" s="101"/>
      <c r="AO39" s="102"/>
      <c r="AP39" s="102"/>
      <c r="AQ39" s="103"/>
      <c r="AR39" s="2"/>
    </row>
    <row r="40" spans="1:44" ht="15.95" customHeight="1" x14ac:dyDescent="0.15">
      <c r="A40" s="107">
        <f t="shared" ref="A40" ca="1" si="3">TODAY()</f>
        <v>43046</v>
      </c>
      <c r="B40" s="108"/>
      <c r="C40" s="38"/>
      <c r="D40" s="39"/>
      <c r="E40" s="39"/>
      <c r="F40" s="39"/>
      <c r="G40" s="39"/>
      <c r="H40" s="40"/>
      <c r="I40" s="157" t="s">
        <v>67</v>
      </c>
      <c r="J40" s="157"/>
      <c r="K40" s="157"/>
      <c r="L40" s="158" t="s">
        <v>77</v>
      </c>
      <c r="M40" s="159"/>
      <c r="N40" s="159"/>
      <c r="O40" s="77"/>
      <c r="P40" s="77"/>
      <c r="Q40" s="77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8"/>
      <c r="AE40" s="28"/>
      <c r="AF40" s="28"/>
      <c r="AG40" s="28"/>
      <c r="AH40" s="28"/>
      <c r="AI40" s="94"/>
      <c r="AJ40" s="94"/>
      <c r="AK40" s="94"/>
      <c r="AL40" s="94"/>
      <c r="AM40" s="95"/>
      <c r="AN40" s="101"/>
      <c r="AO40" s="102"/>
      <c r="AP40" s="102"/>
      <c r="AQ40" s="103"/>
      <c r="AR40" s="2"/>
    </row>
    <row r="41" spans="1:44" ht="15.95" customHeight="1" x14ac:dyDescent="0.15">
      <c r="A41" s="109"/>
      <c r="B41" s="110"/>
      <c r="C41" s="41"/>
      <c r="D41" s="42"/>
      <c r="E41" s="42"/>
      <c r="F41" s="42"/>
      <c r="G41" s="42"/>
      <c r="H41" s="43"/>
      <c r="I41" s="161" t="s">
        <v>66</v>
      </c>
      <c r="J41" s="160"/>
      <c r="K41" s="160"/>
      <c r="L41" s="158" t="s">
        <v>78</v>
      </c>
      <c r="M41" s="159"/>
      <c r="N41" s="159"/>
      <c r="O41" s="78"/>
      <c r="P41" s="78"/>
      <c r="Q41" s="78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29"/>
      <c r="AE41" s="29"/>
      <c r="AF41" s="29"/>
      <c r="AG41" s="29"/>
      <c r="AH41" s="29"/>
      <c r="AI41" s="96"/>
      <c r="AJ41" s="96"/>
      <c r="AK41" s="96"/>
      <c r="AL41" s="96"/>
      <c r="AM41" s="97"/>
      <c r="AN41" s="104"/>
      <c r="AO41" s="105"/>
      <c r="AP41" s="105"/>
      <c r="AQ41" s="106"/>
      <c r="AR41" s="2"/>
    </row>
    <row r="42" spans="1:44" ht="15.95" customHeight="1" x14ac:dyDescent="0.15">
      <c r="A42" s="111" t="s">
        <v>3</v>
      </c>
      <c r="B42" s="112"/>
      <c r="C42" s="63"/>
      <c r="D42" s="64"/>
      <c r="E42" s="64"/>
      <c r="F42" s="64"/>
      <c r="G42" s="64"/>
      <c r="H42" s="65"/>
      <c r="I42" s="72" t="s">
        <v>79</v>
      </c>
      <c r="J42" s="66"/>
      <c r="K42" s="66"/>
      <c r="L42" s="66"/>
      <c r="M42" s="66"/>
      <c r="N42" s="67"/>
      <c r="O42" s="57" t="s">
        <v>56</v>
      </c>
      <c r="P42" s="57"/>
      <c r="Q42" s="57"/>
      <c r="R42" s="60">
        <v>6</v>
      </c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44">
        <v>42968</v>
      </c>
      <c r="AE42" s="45"/>
      <c r="AF42" s="45"/>
      <c r="AG42" s="45"/>
      <c r="AH42" s="45"/>
      <c r="AI42" s="92"/>
      <c r="AJ42" s="92"/>
      <c r="AK42" s="92"/>
      <c r="AL42" s="92"/>
      <c r="AM42" s="93"/>
      <c r="AN42" s="98"/>
      <c r="AO42" s="99"/>
      <c r="AP42" s="99"/>
      <c r="AQ42" s="100"/>
      <c r="AR42" s="2"/>
    </row>
    <row r="43" spans="1:44" ht="15.95" customHeight="1" x14ac:dyDescent="0.15">
      <c r="A43" s="113"/>
      <c r="B43" s="114"/>
      <c r="C43" s="51"/>
      <c r="D43" s="52"/>
      <c r="E43" s="52"/>
      <c r="F43" s="52"/>
      <c r="G43" s="52"/>
      <c r="H43" s="53"/>
      <c r="I43" s="68"/>
      <c r="J43" s="69"/>
      <c r="K43" s="69"/>
      <c r="L43" s="69"/>
      <c r="M43" s="69"/>
      <c r="N43" s="70"/>
      <c r="O43" s="58"/>
      <c r="P43" s="58"/>
      <c r="Q43" s="58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46"/>
      <c r="AE43" s="46"/>
      <c r="AF43" s="46"/>
      <c r="AG43" s="46"/>
      <c r="AH43" s="46"/>
      <c r="AI43" s="94"/>
      <c r="AJ43" s="94"/>
      <c r="AK43" s="94"/>
      <c r="AL43" s="94"/>
      <c r="AM43" s="95"/>
      <c r="AN43" s="101"/>
      <c r="AO43" s="102"/>
      <c r="AP43" s="102"/>
      <c r="AQ43" s="103"/>
      <c r="AR43" s="2"/>
    </row>
    <row r="44" spans="1:44" ht="15.95" customHeight="1" x14ac:dyDescent="0.15">
      <c r="A44" s="107">
        <f t="shared" ref="A44" ca="1" si="4">TODAY()</f>
        <v>43046</v>
      </c>
      <c r="B44" s="108"/>
      <c r="C44" s="51"/>
      <c r="D44" s="52"/>
      <c r="E44" s="52"/>
      <c r="F44" s="52"/>
      <c r="G44" s="52"/>
      <c r="H44" s="53"/>
      <c r="I44" s="157" t="s">
        <v>67</v>
      </c>
      <c r="J44" s="157"/>
      <c r="K44" s="157"/>
      <c r="L44" s="158" t="s">
        <v>80</v>
      </c>
      <c r="M44" s="159"/>
      <c r="N44" s="159"/>
      <c r="O44" s="58"/>
      <c r="P44" s="58"/>
      <c r="Q44" s="58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46"/>
      <c r="AE44" s="46"/>
      <c r="AF44" s="46"/>
      <c r="AG44" s="46"/>
      <c r="AH44" s="46"/>
      <c r="AI44" s="94"/>
      <c r="AJ44" s="94"/>
      <c r="AK44" s="94"/>
      <c r="AL44" s="94"/>
      <c r="AM44" s="95"/>
      <c r="AN44" s="101"/>
      <c r="AO44" s="102"/>
      <c r="AP44" s="102"/>
      <c r="AQ44" s="103"/>
      <c r="AR44" s="2"/>
    </row>
    <row r="45" spans="1:44" ht="15.95" customHeight="1" x14ac:dyDescent="0.15">
      <c r="A45" s="109"/>
      <c r="B45" s="110"/>
      <c r="C45" s="54"/>
      <c r="D45" s="55"/>
      <c r="E45" s="55"/>
      <c r="F45" s="55"/>
      <c r="G45" s="55"/>
      <c r="H45" s="56"/>
      <c r="I45" s="161" t="s">
        <v>66</v>
      </c>
      <c r="J45" s="160"/>
      <c r="K45" s="160"/>
      <c r="L45" s="158" t="s">
        <v>81</v>
      </c>
      <c r="M45" s="159"/>
      <c r="N45" s="159"/>
      <c r="O45" s="59"/>
      <c r="P45" s="59"/>
      <c r="Q45" s="59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47"/>
      <c r="AE45" s="47"/>
      <c r="AF45" s="47"/>
      <c r="AG45" s="47"/>
      <c r="AH45" s="47"/>
      <c r="AI45" s="96"/>
      <c r="AJ45" s="96"/>
      <c r="AK45" s="96"/>
      <c r="AL45" s="96"/>
      <c r="AM45" s="97"/>
      <c r="AN45" s="104"/>
      <c r="AO45" s="105"/>
      <c r="AP45" s="105"/>
      <c r="AQ45" s="106"/>
      <c r="AR45" s="2"/>
    </row>
    <row r="46" spans="1:44" ht="15.95" customHeight="1" x14ac:dyDescent="0.15">
      <c r="A46" s="111" t="s">
        <v>3</v>
      </c>
      <c r="B46" s="112"/>
      <c r="C46" s="48"/>
      <c r="D46" s="49"/>
      <c r="E46" s="49"/>
      <c r="F46" s="49"/>
      <c r="G46" s="49"/>
      <c r="H46" s="50"/>
      <c r="I46" s="71" t="s">
        <v>85</v>
      </c>
      <c r="J46" s="66"/>
      <c r="K46" s="66"/>
      <c r="L46" s="66"/>
      <c r="M46" s="66"/>
      <c r="N46" s="67"/>
      <c r="O46" s="57" t="s">
        <v>56</v>
      </c>
      <c r="P46" s="57"/>
      <c r="Q46" s="57"/>
      <c r="R46" s="60">
        <v>7</v>
      </c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44">
        <v>42968</v>
      </c>
      <c r="AE46" s="45"/>
      <c r="AF46" s="45"/>
      <c r="AG46" s="45"/>
      <c r="AH46" s="45"/>
      <c r="AI46" s="92"/>
      <c r="AJ46" s="92"/>
      <c r="AK46" s="92"/>
      <c r="AL46" s="92"/>
      <c r="AM46" s="93"/>
      <c r="AN46" s="98"/>
      <c r="AO46" s="99"/>
      <c r="AP46" s="99"/>
      <c r="AQ46" s="100"/>
      <c r="AR46" s="2"/>
    </row>
    <row r="47" spans="1:44" ht="15.95" customHeight="1" x14ac:dyDescent="0.15">
      <c r="A47" s="113"/>
      <c r="B47" s="114"/>
      <c r="C47" s="51"/>
      <c r="D47" s="52"/>
      <c r="E47" s="52"/>
      <c r="F47" s="52"/>
      <c r="G47" s="52"/>
      <c r="H47" s="53"/>
      <c r="I47" s="68"/>
      <c r="J47" s="69"/>
      <c r="K47" s="69"/>
      <c r="L47" s="69"/>
      <c r="M47" s="69"/>
      <c r="N47" s="70"/>
      <c r="O47" s="58"/>
      <c r="P47" s="58"/>
      <c r="Q47" s="58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46"/>
      <c r="AE47" s="46"/>
      <c r="AF47" s="46"/>
      <c r="AG47" s="46"/>
      <c r="AH47" s="46"/>
      <c r="AI47" s="94"/>
      <c r="AJ47" s="94"/>
      <c r="AK47" s="94"/>
      <c r="AL47" s="94"/>
      <c r="AM47" s="95"/>
      <c r="AN47" s="101"/>
      <c r="AO47" s="102"/>
      <c r="AP47" s="102"/>
      <c r="AQ47" s="103"/>
      <c r="AR47" s="2"/>
    </row>
    <row r="48" spans="1:44" ht="15.95" customHeight="1" x14ac:dyDescent="0.15">
      <c r="A48" s="107">
        <f t="shared" ref="A48" ca="1" si="5">TODAY()</f>
        <v>43046</v>
      </c>
      <c r="B48" s="108"/>
      <c r="C48" s="51"/>
      <c r="D48" s="52"/>
      <c r="E48" s="52"/>
      <c r="F48" s="52"/>
      <c r="G48" s="52"/>
      <c r="H48" s="53"/>
      <c r="I48" s="157" t="s">
        <v>67</v>
      </c>
      <c r="J48" s="157"/>
      <c r="K48" s="157"/>
      <c r="L48" s="158" t="s">
        <v>82</v>
      </c>
      <c r="M48" s="159"/>
      <c r="N48" s="159"/>
      <c r="O48" s="58"/>
      <c r="P48" s="58"/>
      <c r="Q48" s="58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46"/>
      <c r="AE48" s="46"/>
      <c r="AF48" s="46"/>
      <c r="AG48" s="46"/>
      <c r="AH48" s="46"/>
      <c r="AI48" s="94"/>
      <c r="AJ48" s="94"/>
      <c r="AK48" s="94"/>
      <c r="AL48" s="94"/>
      <c r="AM48" s="95"/>
      <c r="AN48" s="101"/>
      <c r="AO48" s="102"/>
      <c r="AP48" s="102"/>
      <c r="AQ48" s="103"/>
      <c r="AR48" s="2"/>
    </row>
    <row r="49" spans="1:44" ht="15.95" customHeight="1" x14ac:dyDescent="0.15">
      <c r="A49" s="109"/>
      <c r="B49" s="110"/>
      <c r="C49" s="54"/>
      <c r="D49" s="55"/>
      <c r="E49" s="55"/>
      <c r="F49" s="55"/>
      <c r="G49" s="55"/>
      <c r="H49" s="56"/>
      <c r="I49" s="161" t="s">
        <v>66</v>
      </c>
      <c r="J49" s="160"/>
      <c r="K49" s="160"/>
      <c r="L49" s="158" t="s">
        <v>86</v>
      </c>
      <c r="M49" s="159"/>
      <c r="N49" s="159"/>
      <c r="O49" s="59"/>
      <c r="P49" s="59"/>
      <c r="Q49" s="59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47"/>
      <c r="AE49" s="47"/>
      <c r="AF49" s="47"/>
      <c r="AG49" s="47"/>
      <c r="AH49" s="47"/>
      <c r="AI49" s="96"/>
      <c r="AJ49" s="96"/>
      <c r="AK49" s="96"/>
      <c r="AL49" s="96"/>
      <c r="AM49" s="97"/>
      <c r="AN49" s="104"/>
      <c r="AO49" s="105"/>
      <c r="AP49" s="105"/>
      <c r="AQ49" s="106"/>
      <c r="AR49" s="2"/>
    </row>
    <row r="50" spans="1:44" ht="15.95" customHeight="1" x14ac:dyDescent="0.15">
      <c r="A50" s="111" t="s">
        <v>3</v>
      </c>
      <c r="B50" s="112"/>
      <c r="C50" s="48"/>
      <c r="D50" s="49"/>
      <c r="E50" s="49"/>
      <c r="F50" s="49"/>
      <c r="G50" s="49"/>
      <c r="H50" s="50"/>
      <c r="I50" s="72" t="s">
        <v>83</v>
      </c>
      <c r="J50" s="66"/>
      <c r="K50" s="66"/>
      <c r="L50" s="66"/>
      <c r="M50" s="66"/>
      <c r="N50" s="67"/>
      <c r="O50" s="57" t="s">
        <v>56</v>
      </c>
      <c r="P50" s="57"/>
      <c r="Q50" s="57"/>
      <c r="R50" s="60">
        <v>8</v>
      </c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44">
        <v>42968</v>
      </c>
      <c r="AE50" s="45"/>
      <c r="AF50" s="45"/>
      <c r="AG50" s="45"/>
      <c r="AH50" s="45"/>
      <c r="AI50" s="92"/>
      <c r="AJ50" s="92"/>
      <c r="AK50" s="92"/>
      <c r="AL50" s="92"/>
      <c r="AM50" s="93"/>
      <c r="AN50" s="98"/>
      <c r="AO50" s="99"/>
      <c r="AP50" s="99"/>
      <c r="AQ50" s="100"/>
      <c r="AR50" s="2"/>
    </row>
    <row r="51" spans="1:44" ht="15.95" customHeight="1" x14ac:dyDescent="0.15">
      <c r="A51" s="113"/>
      <c r="B51" s="114"/>
      <c r="C51" s="51"/>
      <c r="D51" s="52"/>
      <c r="E51" s="52"/>
      <c r="F51" s="52"/>
      <c r="G51" s="52"/>
      <c r="H51" s="53"/>
      <c r="I51" s="68"/>
      <c r="J51" s="69"/>
      <c r="K51" s="69"/>
      <c r="L51" s="69"/>
      <c r="M51" s="69"/>
      <c r="N51" s="70"/>
      <c r="O51" s="58"/>
      <c r="P51" s="58"/>
      <c r="Q51" s="58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46"/>
      <c r="AE51" s="46"/>
      <c r="AF51" s="46"/>
      <c r="AG51" s="46"/>
      <c r="AH51" s="46"/>
      <c r="AI51" s="94"/>
      <c r="AJ51" s="94"/>
      <c r="AK51" s="94"/>
      <c r="AL51" s="94"/>
      <c r="AM51" s="95"/>
      <c r="AN51" s="101"/>
      <c r="AO51" s="102"/>
      <c r="AP51" s="102"/>
      <c r="AQ51" s="103"/>
      <c r="AR51" s="2"/>
    </row>
    <row r="52" spans="1:44" ht="15.95" customHeight="1" x14ac:dyDescent="0.15">
      <c r="A52" s="107">
        <f t="shared" ref="A52" ca="1" si="6">TODAY()</f>
        <v>43046</v>
      </c>
      <c r="B52" s="108"/>
      <c r="C52" s="51"/>
      <c r="D52" s="52"/>
      <c r="E52" s="52"/>
      <c r="F52" s="52"/>
      <c r="G52" s="52"/>
      <c r="H52" s="53"/>
      <c r="I52" s="157" t="s">
        <v>67</v>
      </c>
      <c r="J52" s="157"/>
      <c r="K52" s="157"/>
      <c r="L52" s="158" t="s">
        <v>87</v>
      </c>
      <c r="M52" s="159"/>
      <c r="N52" s="159"/>
      <c r="O52" s="58"/>
      <c r="P52" s="58"/>
      <c r="Q52" s="58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46"/>
      <c r="AE52" s="46"/>
      <c r="AF52" s="46"/>
      <c r="AG52" s="46"/>
      <c r="AH52" s="46"/>
      <c r="AI52" s="94"/>
      <c r="AJ52" s="94"/>
      <c r="AK52" s="94"/>
      <c r="AL52" s="94"/>
      <c r="AM52" s="95"/>
      <c r="AN52" s="101"/>
      <c r="AO52" s="102"/>
      <c r="AP52" s="102"/>
      <c r="AQ52" s="103"/>
      <c r="AR52" s="2"/>
    </row>
    <row r="53" spans="1:44" ht="15.95" customHeight="1" x14ac:dyDescent="0.15">
      <c r="A53" s="109"/>
      <c r="B53" s="110"/>
      <c r="C53" s="54"/>
      <c r="D53" s="55"/>
      <c r="E53" s="55"/>
      <c r="F53" s="55"/>
      <c r="G53" s="55"/>
      <c r="H53" s="56"/>
      <c r="I53" s="161" t="s">
        <v>66</v>
      </c>
      <c r="J53" s="160"/>
      <c r="K53" s="160"/>
      <c r="L53" s="158" t="s">
        <v>84</v>
      </c>
      <c r="M53" s="159"/>
      <c r="N53" s="159"/>
      <c r="O53" s="59"/>
      <c r="P53" s="59"/>
      <c r="Q53" s="59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47"/>
      <c r="AE53" s="47"/>
      <c r="AF53" s="47"/>
      <c r="AG53" s="47"/>
      <c r="AH53" s="47"/>
      <c r="AI53" s="96"/>
      <c r="AJ53" s="96"/>
      <c r="AK53" s="96"/>
      <c r="AL53" s="96"/>
      <c r="AM53" s="97"/>
      <c r="AN53" s="104"/>
      <c r="AO53" s="105"/>
      <c r="AP53" s="105"/>
      <c r="AQ53" s="106"/>
      <c r="AR53" s="2"/>
    </row>
    <row r="54" spans="1:44" ht="15.95" customHeight="1" x14ac:dyDescent="0.15">
      <c r="A54" s="2"/>
    </row>
    <row r="55" spans="1:44" ht="15.95" customHeight="1" x14ac:dyDescent="0.15">
      <c r="A55" s="2"/>
    </row>
    <row r="56" spans="1:44" ht="15.95" customHeight="1" x14ac:dyDescent="0.15">
      <c r="A56" s="2"/>
    </row>
    <row r="57" spans="1:44" ht="15.95" customHeight="1" x14ac:dyDescent="0.15">
      <c r="A57" s="2"/>
    </row>
    <row r="58" spans="1:44" ht="15.95" customHeight="1" x14ac:dyDescent="0.15">
      <c r="A58" s="2"/>
    </row>
    <row r="59" spans="1:44" ht="15.95" customHeight="1" x14ac:dyDescent="0.15">
      <c r="A59" s="2"/>
    </row>
    <row r="60" spans="1:44" ht="15.95" customHeight="1" x14ac:dyDescent="0.15">
      <c r="A60" s="2"/>
    </row>
    <row r="61" spans="1:44" ht="15.95" customHeight="1" x14ac:dyDescent="0.15">
      <c r="A61" s="2"/>
    </row>
    <row r="62" spans="1:44" ht="15.95" customHeight="1" x14ac:dyDescent="0.15">
      <c r="A62" s="2"/>
    </row>
    <row r="63" spans="1:44" ht="15.95" customHeight="1" x14ac:dyDescent="0.15">
      <c r="A63" s="2"/>
    </row>
    <row r="64" spans="1:44" ht="15.95" customHeight="1" x14ac:dyDescent="0.15">
      <c r="A64" s="2"/>
    </row>
    <row r="65" spans="1:1" ht="15.95" customHeight="1" x14ac:dyDescent="0.15">
      <c r="A65" s="2"/>
    </row>
    <row r="66" spans="1:1" ht="15.95" customHeight="1" x14ac:dyDescent="0.15">
      <c r="A66" s="2"/>
    </row>
    <row r="67" spans="1:1" ht="15.95" customHeight="1" x14ac:dyDescent="0.15">
      <c r="A67" s="2"/>
    </row>
    <row r="68" spans="1:1" ht="15.95" customHeight="1" x14ac:dyDescent="0.15">
      <c r="A68" s="2"/>
    </row>
    <row r="69" spans="1:1" ht="15.95" customHeight="1" x14ac:dyDescent="0.15">
      <c r="A69" s="2"/>
    </row>
    <row r="70" spans="1:1" ht="15.95" customHeight="1" x14ac:dyDescent="0.15">
      <c r="A70" s="2"/>
    </row>
    <row r="71" spans="1:1" ht="15.95" customHeight="1" x14ac:dyDescent="0.15">
      <c r="A71" s="2"/>
    </row>
    <row r="72" spans="1:1" ht="15.95" customHeight="1" x14ac:dyDescent="0.15">
      <c r="A72" s="2"/>
    </row>
    <row r="73" spans="1:1" ht="15.95" customHeight="1" x14ac:dyDescent="0.15">
      <c r="A73" s="2"/>
    </row>
    <row r="74" spans="1:1" ht="15.95" customHeight="1" x14ac:dyDescent="0.15">
      <c r="A74" s="2"/>
    </row>
    <row r="75" spans="1:1" ht="15.95" customHeight="1" x14ac:dyDescent="0.15">
      <c r="A75" s="2"/>
    </row>
    <row r="76" spans="1:1" ht="15.95" customHeight="1" x14ac:dyDescent="0.15">
      <c r="A76" s="2"/>
    </row>
    <row r="77" spans="1:1" ht="15.95" customHeight="1" x14ac:dyDescent="0.15">
      <c r="A77" s="2"/>
    </row>
    <row r="78" spans="1:1" ht="15.95" customHeight="1" x14ac:dyDescent="0.15">
      <c r="A78" s="2"/>
    </row>
    <row r="79" spans="1:1" ht="15.95" customHeight="1" x14ac:dyDescent="0.15">
      <c r="A79" s="2"/>
    </row>
    <row r="80" spans="1:1" ht="15.95" customHeight="1" x14ac:dyDescent="0.15">
      <c r="A80" s="2"/>
    </row>
    <row r="81" spans="1:1" ht="15.95" customHeight="1" x14ac:dyDescent="0.15">
      <c r="A81" s="2"/>
    </row>
    <row r="82" spans="1:1" ht="15.95" customHeight="1" x14ac:dyDescent="0.15">
      <c r="A82" s="2"/>
    </row>
    <row r="83" spans="1:1" ht="15.95" customHeight="1" x14ac:dyDescent="0.15">
      <c r="A83" s="2"/>
    </row>
    <row r="84" spans="1:1" ht="15.95" customHeight="1" x14ac:dyDescent="0.15">
      <c r="A84" s="2"/>
    </row>
    <row r="85" spans="1:1" ht="15.95" customHeight="1" x14ac:dyDescent="0.15">
      <c r="A85" s="2"/>
    </row>
    <row r="86" spans="1:1" ht="15.95" customHeight="1" x14ac:dyDescent="0.15">
      <c r="A86" s="2"/>
    </row>
    <row r="87" spans="1:1" ht="15.95" customHeight="1" x14ac:dyDescent="0.15">
      <c r="A87" s="2"/>
    </row>
    <row r="88" spans="1:1" ht="15.95" customHeight="1" x14ac:dyDescent="0.15">
      <c r="A88" s="2"/>
    </row>
    <row r="89" spans="1:1" ht="15.95" customHeight="1" x14ac:dyDescent="0.15">
      <c r="A89" s="2"/>
    </row>
    <row r="90" spans="1:1" ht="15.95" customHeight="1" x14ac:dyDescent="0.15">
      <c r="A90" s="2"/>
    </row>
    <row r="91" spans="1:1" ht="15.95" customHeight="1" x14ac:dyDescent="0.15">
      <c r="A91" s="2"/>
    </row>
    <row r="92" spans="1:1" ht="15.95" customHeight="1" x14ac:dyDescent="0.15">
      <c r="A92" s="2"/>
    </row>
    <row r="93" spans="1:1" ht="15.95" customHeight="1" x14ac:dyDescent="0.15">
      <c r="A93" s="2"/>
    </row>
    <row r="94" spans="1:1" ht="15.95" customHeight="1" x14ac:dyDescent="0.15">
      <c r="A94" s="2"/>
    </row>
    <row r="95" spans="1:1" ht="15.95" customHeight="1" x14ac:dyDescent="0.15">
      <c r="A95" s="2"/>
    </row>
    <row r="96" spans="1:1" ht="15.95" customHeight="1" x14ac:dyDescent="0.15">
      <c r="A96" s="2"/>
    </row>
    <row r="97" spans="1:1" ht="15.95" customHeight="1" x14ac:dyDescent="0.15">
      <c r="A97" s="2"/>
    </row>
    <row r="98" spans="1:1" ht="15.95" customHeight="1" x14ac:dyDescent="0.15">
      <c r="A98" s="2"/>
    </row>
    <row r="99" spans="1:1" ht="15.95" customHeight="1" x14ac:dyDescent="0.15">
      <c r="A99" s="2"/>
    </row>
    <row r="100" spans="1:1" ht="15.95" customHeight="1" x14ac:dyDescent="0.15">
      <c r="A100" s="2"/>
    </row>
    <row r="101" spans="1:1" ht="15.95" customHeight="1" x14ac:dyDescent="0.15">
      <c r="A101" s="2"/>
    </row>
    <row r="102" spans="1:1" ht="15.95" customHeight="1" x14ac:dyDescent="0.15">
      <c r="A102" s="2"/>
    </row>
    <row r="103" spans="1:1" ht="15.95" customHeight="1" x14ac:dyDescent="0.15">
      <c r="A103" s="2"/>
    </row>
    <row r="104" spans="1:1" ht="15.95" customHeight="1" x14ac:dyDescent="0.15">
      <c r="A104" s="2"/>
    </row>
    <row r="105" spans="1:1" ht="15.95" customHeight="1" x14ac:dyDescent="0.15">
      <c r="A105" s="2"/>
    </row>
    <row r="106" spans="1:1" ht="15.95" customHeight="1" x14ac:dyDescent="0.15">
      <c r="A106" s="2"/>
    </row>
    <row r="107" spans="1:1" ht="15.95" customHeight="1" x14ac:dyDescent="0.15">
      <c r="A107" s="2"/>
    </row>
    <row r="108" spans="1:1" ht="15.95" customHeight="1" x14ac:dyDescent="0.15">
      <c r="A108" s="2"/>
    </row>
    <row r="109" spans="1:1" ht="15.95" customHeight="1" x14ac:dyDescent="0.15">
      <c r="A109" s="2"/>
    </row>
    <row r="110" spans="1:1" ht="15.95" customHeight="1" x14ac:dyDescent="0.15">
      <c r="A110" s="2"/>
    </row>
    <row r="111" spans="1:1" ht="15.95" customHeight="1" x14ac:dyDescent="0.15">
      <c r="A111" s="2"/>
    </row>
    <row r="112" spans="1:1" ht="15.95" customHeight="1" x14ac:dyDescent="0.15">
      <c r="A112" s="2"/>
    </row>
    <row r="113" spans="1:1" ht="15.95" customHeight="1" x14ac:dyDescent="0.15">
      <c r="A113" s="2"/>
    </row>
    <row r="114" spans="1:1" ht="15.95" customHeight="1" x14ac:dyDescent="0.15">
      <c r="A114" s="2"/>
    </row>
    <row r="115" spans="1:1" ht="15.95" customHeight="1" x14ac:dyDescent="0.15">
      <c r="A115" s="2"/>
    </row>
    <row r="116" spans="1:1" ht="15.95" customHeight="1" x14ac:dyDescent="0.15">
      <c r="A116" s="2"/>
    </row>
    <row r="117" spans="1:1" ht="15.95" customHeight="1" x14ac:dyDescent="0.15">
      <c r="A117" s="2"/>
    </row>
    <row r="118" spans="1:1" ht="15.95" customHeight="1" x14ac:dyDescent="0.15">
      <c r="A118" s="2"/>
    </row>
    <row r="119" spans="1:1" ht="15.95" customHeight="1" x14ac:dyDescent="0.15">
      <c r="A119" s="2"/>
    </row>
    <row r="120" spans="1:1" ht="15.95" customHeight="1" x14ac:dyDescent="0.15">
      <c r="A120" s="2"/>
    </row>
    <row r="121" spans="1:1" ht="15.95" customHeight="1" x14ac:dyDescent="0.15">
      <c r="A121" s="2"/>
    </row>
    <row r="122" spans="1:1" ht="15.95" customHeight="1" x14ac:dyDescent="0.15">
      <c r="A122" s="2"/>
    </row>
    <row r="123" spans="1:1" ht="15.95" customHeight="1" x14ac:dyDescent="0.15">
      <c r="A123" s="2"/>
    </row>
    <row r="124" spans="1:1" ht="15.95" customHeight="1" x14ac:dyDescent="0.15">
      <c r="A124" s="2"/>
    </row>
    <row r="125" spans="1:1" ht="15.95" customHeight="1" x14ac:dyDescent="0.15">
      <c r="A125" s="2"/>
    </row>
    <row r="126" spans="1:1" ht="15.95" customHeight="1" x14ac:dyDescent="0.15">
      <c r="A126" s="2"/>
    </row>
    <row r="127" spans="1:1" ht="15.95" customHeight="1" x14ac:dyDescent="0.15">
      <c r="A127" s="2"/>
    </row>
    <row r="128" spans="1:1" ht="15.95" customHeight="1" x14ac:dyDescent="0.15">
      <c r="A128" s="2"/>
    </row>
    <row r="129" spans="1:1" ht="15.95" customHeight="1" x14ac:dyDescent="0.15">
      <c r="A129" s="2"/>
    </row>
    <row r="130" spans="1:1" ht="15.95" customHeight="1" x14ac:dyDescent="0.15">
      <c r="A130" s="2"/>
    </row>
    <row r="131" spans="1:1" ht="15.95" customHeight="1" x14ac:dyDescent="0.15">
      <c r="A131" s="2"/>
    </row>
    <row r="132" spans="1:1" ht="15.95" customHeight="1" x14ac:dyDescent="0.15">
      <c r="A132" s="2"/>
    </row>
    <row r="133" spans="1:1" ht="15.95" customHeight="1" x14ac:dyDescent="0.15">
      <c r="A133" s="2"/>
    </row>
    <row r="134" spans="1:1" ht="15.95" customHeight="1" x14ac:dyDescent="0.15">
      <c r="A134" s="2"/>
    </row>
    <row r="135" spans="1:1" ht="15.95" customHeight="1" x14ac:dyDescent="0.15">
      <c r="A135" s="2"/>
    </row>
    <row r="136" spans="1:1" ht="15.95" customHeight="1" x14ac:dyDescent="0.15">
      <c r="A136" s="2"/>
    </row>
    <row r="137" spans="1:1" ht="15.95" customHeight="1" x14ac:dyDescent="0.15">
      <c r="A137" s="2"/>
    </row>
    <row r="138" spans="1:1" ht="15.95" customHeight="1" x14ac:dyDescent="0.15">
      <c r="A138" s="2"/>
    </row>
    <row r="139" spans="1:1" ht="15.95" customHeight="1" x14ac:dyDescent="0.15">
      <c r="A139" s="2"/>
    </row>
    <row r="140" spans="1:1" ht="15.95" customHeight="1" x14ac:dyDescent="0.15">
      <c r="A140" s="2"/>
    </row>
    <row r="141" spans="1:1" ht="15.95" customHeight="1" x14ac:dyDescent="0.15">
      <c r="A141" s="2"/>
    </row>
    <row r="142" spans="1:1" ht="15.95" customHeight="1" x14ac:dyDescent="0.15">
      <c r="A142" s="2"/>
    </row>
    <row r="143" spans="1:1" ht="15.95" customHeight="1" x14ac:dyDescent="0.15">
      <c r="A143" s="2"/>
    </row>
    <row r="144" spans="1:1" ht="15.95" customHeight="1" x14ac:dyDescent="0.15">
      <c r="A144" s="2"/>
    </row>
    <row r="145" spans="1:1" ht="15.95" customHeight="1" x14ac:dyDescent="0.15">
      <c r="A145" s="2"/>
    </row>
    <row r="146" spans="1:1" ht="15.95" customHeight="1" x14ac:dyDescent="0.15">
      <c r="A146" s="2"/>
    </row>
    <row r="147" spans="1:1" ht="15.95" customHeight="1" x14ac:dyDescent="0.15">
      <c r="A147" s="2"/>
    </row>
    <row r="148" spans="1:1" ht="15.95" customHeight="1" x14ac:dyDescent="0.15">
      <c r="A148" s="2"/>
    </row>
    <row r="149" spans="1:1" ht="15.95" customHeight="1" x14ac:dyDescent="0.15">
      <c r="A149" s="2"/>
    </row>
    <row r="150" spans="1:1" ht="15.95" customHeight="1" x14ac:dyDescent="0.15">
      <c r="A150" s="2"/>
    </row>
    <row r="151" spans="1:1" ht="15.95" customHeight="1" x14ac:dyDescent="0.15">
      <c r="A151" s="2"/>
    </row>
    <row r="152" spans="1:1" ht="15.95" customHeight="1" x14ac:dyDescent="0.15">
      <c r="A152" s="2"/>
    </row>
    <row r="153" spans="1:1" ht="15.95" customHeight="1" x14ac:dyDescent="0.15">
      <c r="A153" s="2"/>
    </row>
    <row r="154" spans="1:1" ht="15.95" customHeight="1" x14ac:dyDescent="0.15">
      <c r="A154" s="2"/>
    </row>
    <row r="155" spans="1:1" ht="15.95" customHeight="1" x14ac:dyDescent="0.15">
      <c r="A155" s="2"/>
    </row>
    <row r="156" spans="1:1" ht="15.95" customHeight="1" x14ac:dyDescent="0.15">
      <c r="A156" s="2"/>
    </row>
    <row r="157" spans="1:1" ht="15.95" customHeight="1" x14ac:dyDescent="0.15">
      <c r="A157" s="2"/>
    </row>
    <row r="158" spans="1:1" ht="15.95" customHeight="1" x14ac:dyDescent="0.15">
      <c r="A158" s="2"/>
    </row>
    <row r="159" spans="1:1" ht="15.95" customHeight="1" x14ac:dyDescent="0.15">
      <c r="A159" s="2"/>
    </row>
    <row r="160" spans="1:1" ht="15.95" customHeight="1" x14ac:dyDescent="0.15">
      <c r="A160" s="2"/>
    </row>
    <row r="161" spans="1:1" ht="15.95" customHeight="1" x14ac:dyDescent="0.15">
      <c r="A161" s="2"/>
    </row>
    <row r="162" spans="1:1" ht="15.95" customHeight="1" x14ac:dyDescent="0.15">
      <c r="A162" s="2"/>
    </row>
    <row r="163" spans="1:1" ht="15.95" customHeight="1" x14ac:dyDescent="0.15">
      <c r="A163" s="2"/>
    </row>
    <row r="164" spans="1:1" ht="15.95" customHeight="1" x14ac:dyDescent="0.15">
      <c r="A164" s="2"/>
    </row>
    <row r="165" spans="1:1" ht="15.95" customHeight="1" x14ac:dyDescent="0.15">
      <c r="A165" s="2"/>
    </row>
    <row r="166" spans="1:1" ht="15.95" customHeight="1" x14ac:dyDescent="0.15">
      <c r="A166" s="2"/>
    </row>
    <row r="167" spans="1:1" ht="15.95" customHeight="1" x14ac:dyDescent="0.15">
      <c r="A167" s="2"/>
    </row>
    <row r="168" spans="1:1" ht="15.95" customHeight="1" x14ac:dyDescent="0.15">
      <c r="A168" s="2"/>
    </row>
    <row r="169" spans="1:1" ht="15.95" customHeight="1" x14ac:dyDescent="0.15">
      <c r="A169" s="2"/>
    </row>
    <row r="170" spans="1:1" ht="15.95" customHeight="1" x14ac:dyDescent="0.15">
      <c r="A170" s="2"/>
    </row>
    <row r="171" spans="1:1" ht="15.95" customHeight="1" x14ac:dyDescent="0.15">
      <c r="A171" s="2"/>
    </row>
    <row r="172" spans="1:1" ht="15.95" customHeight="1" x14ac:dyDescent="0.15">
      <c r="A172" s="2"/>
    </row>
    <row r="173" spans="1:1" ht="15.95" customHeight="1" x14ac:dyDescent="0.15">
      <c r="A173" s="2"/>
    </row>
    <row r="174" spans="1:1" ht="15.95" customHeight="1" x14ac:dyDescent="0.15">
      <c r="A174" s="2"/>
    </row>
    <row r="175" spans="1:1" ht="15.95" customHeight="1" x14ac:dyDescent="0.15">
      <c r="A175" s="2"/>
    </row>
    <row r="176" spans="1:1" ht="15.95" customHeight="1" x14ac:dyDescent="0.15">
      <c r="A176" s="2"/>
    </row>
    <row r="177" spans="1:1" ht="15.95" customHeight="1" x14ac:dyDescent="0.15">
      <c r="A177" s="2"/>
    </row>
    <row r="178" spans="1:1" ht="15.95" customHeight="1" x14ac:dyDescent="0.15">
      <c r="A178" s="2"/>
    </row>
    <row r="179" spans="1:1" ht="15.95" customHeight="1" x14ac:dyDescent="0.15">
      <c r="A179" s="2"/>
    </row>
    <row r="180" spans="1:1" ht="15.95" customHeight="1" x14ac:dyDescent="0.15">
      <c r="A180" s="2"/>
    </row>
    <row r="181" spans="1:1" ht="15.95" customHeight="1" x14ac:dyDescent="0.15">
      <c r="A181" s="2"/>
    </row>
    <row r="182" spans="1:1" ht="15.95" customHeight="1" x14ac:dyDescent="0.15">
      <c r="A182" s="2"/>
    </row>
    <row r="183" spans="1:1" ht="15.95" customHeight="1" x14ac:dyDescent="0.15">
      <c r="A183" s="2"/>
    </row>
    <row r="184" spans="1:1" ht="15.95" customHeight="1" x14ac:dyDescent="0.15">
      <c r="A184" s="2"/>
    </row>
    <row r="185" spans="1:1" ht="15.95" customHeight="1" x14ac:dyDescent="0.15">
      <c r="A185" s="2"/>
    </row>
    <row r="186" spans="1:1" ht="15.95" customHeight="1" x14ac:dyDescent="0.15">
      <c r="A186" s="2"/>
    </row>
    <row r="187" spans="1:1" ht="15.95" customHeight="1" x14ac:dyDescent="0.15">
      <c r="A187" s="2"/>
    </row>
    <row r="188" spans="1:1" ht="15.95" customHeight="1" x14ac:dyDescent="0.15">
      <c r="A188" s="2"/>
    </row>
    <row r="189" spans="1:1" ht="15.95" customHeight="1" x14ac:dyDescent="0.15">
      <c r="A189" s="2"/>
    </row>
    <row r="190" spans="1:1" ht="15.95" customHeight="1" x14ac:dyDescent="0.15">
      <c r="A190" s="2"/>
    </row>
    <row r="191" spans="1:1" ht="15.95" customHeight="1" x14ac:dyDescent="0.15">
      <c r="A191" s="2"/>
    </row>
    <row r="192" spans="1:1" ht="15.95" customHeight="1" x14ac:dyDescent="0.15">
      <c r="A192" s="2"/>
    </row>
    <row r="193" spans="1:1" ht="15.95" customHeight="1" x14ac:dyDescent="0.15">
      <c r="A193" s="2"/>
    </row>
    <row r="194" spans="1:1" ht="15.95" customHeight="1" x14ac:dyDescent="0.15">
      <c r="A194" s="2"/>
    </row>
    <row r="195" spans="1:1" ht="15.95" customHeight="1" x14ac:dyDescent="0.15">
      <c r="A195" s="2"/>
    </row>
    <row r="196" spans="1:1" ht="15.95" customHeight="1" x14ac:dyDescent="0.15">
      <c r="A196" s="2"/>
    </row>
    <row r="197" spans="1:1" ht="15.95" customHeight="1" x14ac:dyDescent="0.15">
      <c r="A197" s="2"/>
    </row>
    <row r="198" spans="1:1" ht="15.95" customHeight="1" x14ac:dyDescent="0.15">
      <c r="A198" s="2"/>
    </row>
    <row r="199" spans="1:1" ht="15.95" customHeight="1" x14ac:dyDescent="0.15">
      <c r="A199" s="2"/>
    </row>
    <row r="200" spans="1:1" ht="15.95" customHeight="1" x14ac:dyDescent="0.15">
      <c r="A200" s="2"/>
    </row>
    <row r="201" spans="1:1" ht="15.95" customHeight="1" x14ac:dyDescent="0.15">
      <c r="A201" s="2"/>
    </row>
    <row r="202" spans="1:1" ht="15.95" customHeight="1" x14ac:dyDescent="0.15">
      <c r="A202" s="2"/>
    </row>
    <row r="203" spans="1:1" ht="15.95" customHeight="1" x14ac:dyDescent="0.15">
      <c r="A203" s="2"/>
    </row>
    <row r="204" spans="1:1" ht="15.95" customHeight="1" x14ac:dyDescent="0.15">
      <c r="A204" s="2"/>
    </row>
    <row r="205" spans="1:1" ht="15.95" customHeight="1" x14ac:dyDescent="0.15">
      <c r="A205" s="2"/>
    </row>
    <row r="206" spans="1:1" ht="15.95" customHeight="1" x14ac:dyDescent="0.15">
      <c r="A206" s="2"/>
    </row>
    <row r="207" spans="1:1" ht="15.95" customHeight="1" x14ac:dyDescent="0.15">
      <c r="A207" s="2"/>
    </row>
    <row r="208" spans="1:1" ht="15.95" customHeight="1" x14ac:dyDescent="0.15">
      <c r="A208" s="2"/>
    </row>
    <row r="209" spans="1:1" ht="15.95" customHeight="1" x14ac:dyDescent="0.15">
      <c r="A209" s="2"/>
    </row>
    <row r="210" spans="1:1" ht="15.95" customHeight="1" x14ac:dyDescent="0.15">
      <c r="A210" s="2"/>
    </row>
    <row r="211" spans="1:1" ht="15.95" customHeight="1" x14ac:dyDescent="0.15">
      <c r="A211" s="2"/>
    </row>
    <row r="212" spans="1:1" ht="15.95" customHeight="1" x14ac:dyDescent="0.15">
      <c r="A212" s="2"/>
    </row>
    <row r="213" spans="1:1" ht="15.95" customHeight="1" x14ac:dyDescent="0.15">
      <c r="A213" s="2"/>
    </row>
    <row r="214" spans="1:1" ht="15.95" customHeight="1" x14ac:dyDescent="0.15">
      <c r="A214" s="2"/>
    </row>
    <row r="215" spans="1:1" ht="15.95" customHeight="1" x14ac:dyDescent="0.15">
      <c r="A215" s="2"/>
    </row>
    <row r="216" spans="1:1" ht="15.95" customHeight="1" x14ac:dyDescent="0.15">
      <c r="A216" s="2"/>
    </row>
    <row r="217" spans="1:1" ht="15.95" customHeight="1" x14ac:dyDescent="0.15">
      <c r="A217" s="2"/>
    </row>
    <row r="218" spans="1:1" ht="15.95" customHeight="1" x14ac:dyDescent="0.15">
      <c r="A218" s="2"/>
    </row>
    <row r="219" spans="1:1" ht="15.95" customHeight="1" x14ac:dyDescent="0.15">
      <c r="A219" s="2"/>
    </row>
    <row r="220" spans="1:1" ht="15.95" customHeight="1" x14ac:dyDescent="0.15">
      <c r="A220" s="2"/>
    </row>
    <row r="221" spans="1:1" ht="15.95" customHeight="1" x14ac:dyDescent="0.15">
      <c r="A221" s="2"/>
    </row>
    <row r="222" spans="1:1" ht="15.95" customHeight="1" x14ac:dyDescent="0.15">
      <c r="A222" s="2"/>
    </row>
    <row r="223" spans="1:1" ht="15.95" customHeight="1" x14ac:dyDescent="0.15">
      <c r="A223" s="2"/>
    </row>
    <row r="224" spans="1:1" ht="15.95" customHeight="1" x14ac:dyDescent="0.15">
      <c r="A224" s="2"/>
    </row>
    <row r="225" spans="1:1" ht="15.95" customHeight="1" x14ac:dyDescent="0.15">
      <c r="A225" s="2"/>
    </row>
    <row r="226" spans="1:1" ht="15.95" customHeight="1" x14ac:dyDescent="0.15">
      <c r="A226" s="2"/>
    </row>
    <row r="227" spans="1:1" ht="15.95" customHeight="1" x14ac:dyDescent="0.15">
      <c r="A227" s="2"/>
    </row>
    <row r="228" spans="1:1" ht="15.95" customHeight="1" x14ac:dyDescent="0.15">
      <c r="A228" s="2"/>
    </row>
    <row r="229" spans="1:1" ht="15.95" customHeight="1" x14ac:dyDescent="0.15">
      <c r="A229" s="2"/>
    </row>
    <row r="230" spans="1:1" ht="15.95" customHeight="1" x14ac:dyDescent="0.15">
      <c r="A230" s="2"/>
    </row>
    <row r="231" spans="1:1" ht="15.95" customHeight="1" x14ac:dyDescent="0.15">
      <c r="A231" s="2"/>
    </row>
    <row r="232" spans="1:1" ht="15.95" customHeight="1" x14ac:dyDescent="0.15">
      <c r="A232" s="2"/>
    </row>
    <row r="233" spans="1:1" ht="15.95" customHeight="1" x14ac:dyDescent="0.15">
      <c r="A233" s="2"/>
    </row>
    <row r="234" spans="1:1" ht="15.95" customHeight="1" x14ac:dyDescent="0.15">
      <c r="A234" s="2"/>
    </row>
    <row r="235" spans="1:1" ht="15.95" customHeight="1" x14ac:dyDescent="0.15">
      <c r="A235" s="2"/>
    </row>
    <row r="236" spans="1:1" ht="15.95" customHeight="1" x14ac:dyDescent="0.15">
      <c r="A236" s="2"/>
    </row>
    <row r="237" spans="1:1" ht="15.95" customHeight="1" x14ac:dyDescent="0.15">
      <c r="A237" s="2"/>
    </row>
    <row r="238" spans="1:1" ht="15.95" customHeight="1" x14ac:dyDescent="0.15">
      <c r="A238" s="2"/>
    </row>
    <row r="239" spans="1:1" ht="15.95" customHeight="1" x14ac:dyDescent="0.15">
      <c r="A239" s="2"/>
    </row>
    <row r="240" spans="1:1" ht="15.95" customHeight="1" x14ac:dyDescent="0.15">
      <c r="A240" s="2"/>
    </row>
    <row r="241" spans="1:1" ht="15.95" customHeight="1" x14ac:dyDescent="0.15">
      <c r="A241" s="2"/>
    </row>
    <row r="242" spans="1:1" ht="15.95" customHeight="1" x14ac:dyDescent="0.15">
      <c r="A242" s="2"/>
    </row>
    <row r="243" spans="1:1" ht="15.95" customHeight="1" x14ac:dyDescent="0.15">
      <c r="A243" s="2"/>
    </row>
    <row r="244" spans="1:1" ht="15.95" customHeight="1" x14ac:dyDescent="0.15">
      <c r="A244" s="2"/>
    </row>
    <row r="245" spans="1:1" ht="15.95" customHeight="1" x14ac:dyDescent="0.15">
      <c r="A245" s="2"/>
    </row>
    <row r="246" spans="1:1" ht="15.95" customHeight="1" x14ac:dyDescent="0.15">
      <c r="A246" s="2"/>
    </row>
    <row r="247" spans="1:1" ht="15.95" customHeight="1" x14ac:dyDescent="0.15">
      <c r="A247" s="2"/>
    </row>
    <row r="248" spans="1:1" ht="15.95" customHeight="1" x14ac:dyDescent="0.15">
      <c r="A248" s="2"/>
    </row>
    <row r="249" spans="1:1" ht="15.95" customHeight="1" x14ac:dyDescent="0.15">
      <c r="A249" s="2"/>
    </row>
    <row r="250" spans="1:1" ht="15.95" customHeight="1" x14ac:dyDescent="0.15">
      <c r="A250" s="2"/>
    </row>
    <row r="251" spans="1:1" ht="15.95" customHeight="1" x14ac:dyDescent="0.15">
      <c r="A251" s="2"/>
    </row>
    <row r="252" spans="1:1" ht="15.95" customHeight="1" x14ac:dyDescent="0.15">
      <c r="A252" s="2"/>
    </row>
    <row r="253" spans="1:1" ht="15.95" customHeight="1" x14ac:dyDescent="0.15">
      <c r="A253" s="2"/>
    </row>
    <row r="254" spans="1:1" ht="15.95" customHeight="1" x14ac:dyDescent="0.15">
      <c r="A254" s="2"/>
    </row>
    <row r="255" spans="1:1" ht="15.95" customHeight="1" x14ac:dyDescent="0.15">
      <c r="A255" s="2"/>
    </row>
    <row r="256" spans="1:1" ht="15.95" customHeight="1" x14ac:dyDescent="0.15">
      <c r="A256" s="2"/>
    </row>
    <row r="257" spans="1:1" ht="15.95" customHeight="1" x14ac:dyDescent="0.15">
      <c r="A257" s="2"/>
    </row>
    <row r="258" spans="1:1" ht="15.95" customHeight="1" x14ac:dyDescent="0.15">
      <c r="A258" s="2"/>
    </row>
    <row r="259" spans="1:1" ht="15.95" customHeight="1" x14ac:dyDescent="0.15">
      <c r="A259" s="2"/>
    </row>
    <row r="260" spans="1:1" ht="15.95" customHeight="1" x14ac:dyDescent="0.15">
      <c r="A260" s="2"/>
    </row>
    <row r="261" spans="1:1" ht="15.95" customHeight="1" x14ac:dyDescent="0.15">
      <c r="A261" s="2"/>
    </row>
    <row r="262" spans="1:1" ht="15.95" customHeight="1" x14ac:dyDescent="0.15">
      <c r="A262" s="2"/>
    </row>
    <row r="263" spans="1:1" ht="15.95" customHeight="1" x14ac:dyDescent="0.15">
      <c r="A263" s="2"/>
    </row>
    <row r="264" spans="1:1" ht="15.95" customHeight="1" x14ac:dyDescent="0.15">
      <c r="A264" s="2"/>
    </row>
    <row r="265" spans="1:1" ht="15.95" customHeight="1" x14ac:dyDescent="0.15">
      <c r="A265" s="2"/>
    </row>
    <row r="266" spans="1:1" ht="15.95" customHeight="1" x14ac:dyDescent="0.15">
      <c r="A266" s="2"/>
    </row>
    <row r="267" spans="1:1" ht="15.95" customHeight="1" x14ac:dyDescent="0.15">
      <c r="A267" s="2"/>
    </row>
    <row r="268" spans="1:1" ht="15.95" customHeight="1" x14ac:dyDescent="0.15">
      <c r="A268" s="2"/>
    </row>
    <row r="269" spans="1:1" ht="15.95" customHeight="1" x14ac:dyDescent="0.15">
      <c r="A269" s="2"/>
    </row>
    <row r="270" spans="1:1" ht="15.95" customHeight="1" x14ac:dyDescent="0.15">
      <c r="A270" s="2"/>
    </row>
    <row r="271" spans="1:1" ht="15.95" customHeight="1" x14ac:dyDescent="0.15">
      <c r="A271" s="2"/>
    </row>
    <row r="272" spans="1:1" ht="15.95" customHeight="1" x14ac:dyDescent="0.15">
      <c r="A272" s="2"/>
    </row>
    <row r="273" spans="1:1" ht="15.95" customHeight="1" x14ac:dyDescent="0.15">
      <c r="A273" s="2"/>
    </row>
    <row r="274" spans="1:1" ht="15.95" customHeight="1" x14ac:dyDescent="0.15">
      <c r="A274" s="2"/>
    </row>
    <row r="275" spans="1:1" ht="15.95" customHeight="1" x14ac:dyDescent="0.15">
      <c r="A275" s="2"/>
    </row>
    <row r="276" spans="1:1" ht="15.95" customHeight="1" x14ac:dyDescent="0.15">
      <c r="A276" s="2"/>
    </row>
    <row r="277" spans="1:1" ht="15.95" customHeight="1" x14ac:dyDescent="0.15">
      <c r="A277" s="2"/>
    </row>
    <row r="278" spans="1:1" ht="15.95" customHeight="1" x14ac:dyDescent="0.15">
      <c r="A278" s="2"/>
    </row>
    <row r="279" spans="1:1" ht="15.95" customHeight="1" x14ac:dyDescent="0.15">
      <c r="A279" s="2"/>
    </row>
    <row r="280" spans="1:1" ht="15.95" customHeight="1" x14ac:dyDescent="0.15">
      <c r="A280" s="2"/>
    </row>
    <row r="281" spans="1:1" ht="15.95" customHeight="1" x14ac:dyDescent="0.15">
      <c r="A281" s="2"/>
    </row>
    <row r="282" spans="1:1" ht="15.95" customHeight="1" x14ac:dyDescent="0.15">
      <c r="A282" s="2"/>
    </row>
    <row r="283" spans="1:1" ht="15.95" customHeight="1" x14ac:dyDescent="0.15">
      <c r="A283" s="2"/>
    </row>
    <row r="284" spans="1:1" ht="15.95" customHeight="1" x14ac:dyDescent="0.15">
      <c r="A284" s="2"/>
    </row>
    <row r="285" spans="1:1" ht="15.95" customHeight="1" x14ac:dyDescent="0.15">
      <c r="A285" s="2"/>
    </row>
    <row r="286" spans="1:1" ht="15.95" customHeight="1" x14ac:dyDescent="0.15">
      <c r="A286" s="2"/>
    </row>
    <row r="287" spans="1:1" ht="15.95" customHeight="1" x14ac:dyDescent="0.15">
      <c r="A287" s="2"/>
    </row>
    <row r="288" spans="1:1" ht="15.95" customHeight="1" x14ac:dyDescent="0.15">
      <c r="A288" s="2"/>
    </row>
    <row r="289" spans="1:1" ht="15.95" customHeight="1" x14ac:dyDescent="0.15">
      <c r="A289" s="2"/>
    </row>
    <row r="290" spans="1:1" ht="15.95" customHeight="1" x14ac:dyDescent="0.15">
      <c r="A290" s="2"/>
    </row>
    <row r="291" spans="1:1" ht="15.95" customHeight="1" x14ac:dyDescent="0.15">
      <c r="A291" s="2"/>
    </row>
    <row r="292" spans="1:1" ht="15.95" customHeight="1" x14ac:dyDescent="0.15">
      <c r="A292" s="2"/>
    </row>
    <row r="293" spans="1:1" ht="15.95" customHeight="1" x14ac:dyDescent="0.15">
      <c r="A293" s="2"/>
    </row>
    <row r="294" spans="1:1" ht="15.95" customHeight="1" x14ac:dyDescent="0.15">
      <c r="A294" s="2"/>
    </row>
    <row r="295" spans="1:1" ht="15.95" customHeight="1" x14ac:dyDescent="0.15">
      <c r="A295" s="2"/>
    </row>
    <row r="296" spans="1:1" ht="15.95" customHeight="1" x14ac:dyDescent="0.15">
      <c r="A296" s="2"/>
    </row>
    <row r="297" spans="1:1" ht="15.95" customHeight="1" x14ac:dyDescent="0.15">
      <c r="A297" s="2"/>
    </row>
    <row r="298" spans="1:1" ht="15.95" customHeight="1" x14ac:dyDescent="0.15">
      <c r="A298" s="2"/>
    </row>
    <row r="299" spans="1:1" ht="15.95" customHeight="1" x14ac:dyDescent="0.15">
      <c r="A299" s="2"/>
    </row>
    <row r="300" spans="1:1" ht="15.95" customHeight="1" x14ac:dyDescent="0.15">
      <c r="A300" s="2"/>
    </row>
    <row r="301" spans="1:1" ht="15.95" customHeight="1" x14ac:dyDescent="0.15">
      <c r="A301" s="2"/>
    </row>
    <row r="302" spans="1:1" ht="15.95" customHeight="1" x14ac:dyDescent="0.15">
      <c r="A302" s="2"/>
    </row>
    <row r="303" spans="1:1" ht="15.95" customHeight="1" x14ac:dyDescent="0.15">
      <c r="A303" s="2"/>
    </row>
    <row r="304" spans="1:1" ht="15.95" customHeight="1" x14ac:dyDescent="0.15">
      <c r="A304" s="2"/>
    </row>
    <row r="305" spans="1:1" ht="15.95" customHeight="1" x14ac:dyDescent="0.15">
      <c r="A305" s="2"/>
    </row>
    <row r="306" spans="1:1" ht="15.95" customHeight="1" x14ac:dyDescent="0.15">
      <c r="A306" s="2"/>
    </row>
    <row r="307" spans="1:1" ht="15.95" customHeight="1" x14ac:dyDescent="0.15">
      <c r="A307" s="2"/>
    </row>
    <row r="308" spans="1:1" ht="15.95" customHeight="1" x14ac:dyDescent="0.15">
      <c r="A308" s="2"/>
    </row>
    <row r="309" spans="1:1" ht="15.95" customHeight="1" x14ac:dyDescent="0.15">
      <c r="A309" s="2"/>
    </row>
    <row r="310" spans="1:1" ht="15.95" customHeight="1" x14ac:dyDescent="0.15">
      <c r="A310" s="2"/>
    </row>
    <row r="311" spans="1:1" ht="15.95" customHeight="1" x14ac:dyDescent="0.15">
      <c r="A311" s="2"/>
    </row>
    <row r="312" spans="1:1" ht="15.95" customHeight="1" x14ac:dyDescent="0.15">
      <c r="A312" s="2"/>
    </row>
    <row r="313" spans="1:1" ht="15.95" customHeight="1" x14ac:dyDescent="0.15">
      <c r="A313" s="2"/>
    </row>
    <row r="314" spans="1:1" ht="15.95" customHeight="1" x14ac:dyDescent="0.15">
      <c r="A314" s="2"/>
    </row>
    <row r="315" spans="1:1" ht="15.95" customHeight="1" x14ac:dyDescent="0.15">
      <c r="A315" s="2"/>
    </row>
    <row r="316" spans="1:1" ht="15.95" customHeight="1" x14ac:dyDescent="0.15">
      <c r="A316" s="2"/>
    </row>
    <row r="317" spans="1:1" ht="15.95" customHeight="1" x14ac:dyDescent="0.15">
      <c r="A317" s="2"/>
    </row>
    <row r="318" spans="1:1" ht="15.95" customHeight="1" x14ac:dyDescent="0.15">
      <c r="A318" s="2"/>
    </row>
    <row r="319" spans="1:1" ht="15.95" customHeight="1" x14ac:dyDescent="0.15">
      <c r="A319" s="2"/>
    </row>
    <row r="320" spans="1:1" ht="15.95" customHeight="1" x14ac:dyDescent="0.15">
      <c r="A320" s="2"/>
    </row>
    <row r="321" spans="1:1" ht="15.95" customHeight="1" x14ac:dyDescent="0.15">
      <c r="A321" s="2"/>
    </row>
    <row r="322" spans="1:1" ht="15.95" customHeight="1" x14ac:dyDescent="0.15">
      <c r="A322" s="2"/>
    </row>
    <row r="323" spans="1:1" ht="15.95" customHeight="1" x14ac:dyDescent="0.15">
      <c r="A323" s="2"/>
    </row>
    <row r="324" spans="1:1" ht="15.95" customHeight="1" x14ac:dyDescent="0.15">
      <c r="A324" s="2"/>
    </row>
    <row r="325" spans="1:1" ht="15.95" customHeight="1" x14ac:dyDescent="0.15">
      <c r="A325" s="2"/>
    </row>
    <row r="326" spans="1:1" ht="15.95" customHeight="1" x14ac:dyDescent="0.15">
      <c r="A326" s="2"/>
    </row>
    <row r="327" spans="1:1" ht="15.95" customHeight="1" x14ac:dyDescent="0.15">
      <c r="A327" s="2"/>
    </row>
    <row r="328" spans="1:1" ht="15.95" customHeight="1" x14ac:dyDescent="0.15">
      <c r="A328" s="2"/>
    </row>
    <row r="329" spans="1:1" ht="15.95" customHeight="1" x14ac:dyDescent="0.15">
      <c r="A329" s="2"/>
    </row>
    <row r="330" spans="1:1" ht="15.95" customHeight="1" x14ac:dyDescent="0.15">
      <c r="A330" s="2"/>
    </row>
    <row r="331" spans="1:1" ht="15.95" customHeight="1" x14ac:dyDescent="0.15">
      <c r="A331" s="2"/>
    </row>
    <row r="332" spans="1:1" ht="15.95" customHeight="1" x14ac:dyDescent="0.15">
      <c r="A332" s="2"/>
    </row>
    <row r="333" spans="1:1" ht="15.95" customHeight="1" x14ac:dyDescent="0.15">
      <c r="A333" s="2"/>
    </row>
    <row r="334" spans="1:1" ht="15.95" customHeight="1" x14ac:dyDescent="0.15">
      <c r="A334" s="2"/>
    </row>
    <row r="335" spans="1:1" ht="15.95" customHeight="1" x14ac:dyDescent="0.15">
      <c r="A335" s="2"/>
    </row>
    <row r="336" spans="1:1" ht="15.95" customHeight="1" x14ac:dyDescent="0.15">
      <c r="A336" s="2"/>
    </row>
    <row r="337" spans="1:1" ht="15.95" customHeight="1" x14ac:dyDescent="0.15">
      <c r="A337" s="2"/>
    </row>
    <row r="338" spans="1:1" ht="15.95" customHeight="1" x14ac:dyDescent="0.15">
      <c r="A338" s="2"/>
    </row>
    <row r="339" spans="1:1" ht="15.95" customHeight="1" x14ac:dyDescent="0.15">
      <c r="A339" s="2"/>
    </row>
    <row r="340" spans="1:1" ht="15.95" customHeight="1" x14ac:dyDescent="0.15">
      <c r="A340" s="2"/>
    </row>
    <row r="341" spans="1:1" ht="15.95" customHeight="1" x14ac:dyDescent="0.15">
      <c r="A341" s="2"/>
    </row>
    <row r="342" spans="1:1" ht="15.95" customHeight="1" x14ac:dyDescent="0.15">
      <c r="A342" s="2"/>
    </row>
    <row r="343" spans="1:1" ht="15.95" customHeight="1" x14ac:dyDescent="0.15">
      <c r="A343" s="2"/>
    </row>
    <row r="344" spans="1:1" ht="15.95" customHeight="1" x14ac:dyDescent="0.15">
      <c r="A344" s="2"/>
    </row>
    <row r="345" spans="1:1" ht="15.95" customHeight="1" x14ac:dyDescent="0.15">
      <c r="A345" s="2"/>
    </row>
    <row r="346" spans="1:1" ht="15.95" customHeight="1" x14ac:dyDescent="0.15">
      <c r="A346" s="2"/>
    </row>
    <row r="347" spans="1:1" ht="15.95" customHeight="1" x14ac:dyDescent="0.15">
      <c r="A347" s="2"/>
    </row>
    <row r="348" spans="1:1" ht="15.95" customHeight="1" x14ac:dyDescent="0.15">
      <c r="A348" s="2"/>
    </row>
    <row r="349" spans="1:1" ht="15.95" customHeight="1" x14ac:dyDescent="0.15">
      <c r="A349" s="2"/>
    </row>
    <row r="350" spans="1:1" ht="15.95" customHeight="1" x14ac:dyDescent="0.15">
      <c r="A350" s="2"/>
    </row>
    <row r="351" spans="1:1" ht="15.95" customHeight="1" x14ac:dyDescent="0.15">
      <c r="A351" s="2"/>
    </row>
    <row r="352" spans="1:1" ht="15.95" customHeight="1" x14ac:dyDescent="0.15">
      <c r="A352" s="2"/>
    </row>
    <row r="353" spans="1:1" ht="15.95" customHeight="1" x14ac:dyDescent="0.15">
      <c r="A353" s="2"/>
    </row>
    <row r="354" spans="1:1" ht="15.95" customHeight="1" x14ac:dyDescent="0.15">
      <c r="A354" s="2"/>
    </row>
    <row r="355" spans="1:1" ht="15.95" customHeight="1" x14ac:dyDescent="0.15">
      <c r="A355" s="2"/>
    </row>
    <row r="356" spans="1:1" ht="15.95" customHeight="1" x14ac:dyDescent="0.15">
      <c r="A356" s="2"/>
    </row>
    <row r="357" spans="1:1" ht="15.95" customHeight="1" x14ac:dyDescent="0.15">
      <c r="A357" s="2"/>
    </row>
    <row r="358" spans="1:1" ht="15.95" customHeight="1" x14ac:dyDescent="0.15">
      <c r="A358" s="2"/>
    </row>
    <row r="359" spans="1:1" ht="15.95" customHeight="1" x14ac:dyDescent="0.15">
      <c r="A359" s="2"/>
    </row>
    <row r="360" spans="1:1" ht="15.95" customHeight="1" x14ac:dyDescent="0.15">
      <c r="A360" s="2"/>
    </row>
    <row r="361" spans="1:1" ht="15.95" customHeight="1" x14ac:dyDescent="0.15">
      <c r="A361" s="2"/>
    </row>
    <row r="362" spans="1:1" ht="15.95" customHeight="1" x14ac:dyDescent="0.15">
      <c r="A362" s="2"/>
    </row>
    <row r="363" spans="1:1" ht="15.95" customHeight="1" x14ac:dyDescent="0.15">
      <c r="A363" s="2"/>
    </row>
    <row r="364" spans="1:1" ht="15.95" customHeight="1" x14ac:dyDescent="0.15">
      <c r="A364" s="2"/>
    </row>
    <row r="365" spans="1:1" ht="15.95" customHeight="1" x14ac:dyDescent="0.15">
      <c r="A365" s="2"/>
    </row>
    <row r="366" spans="1:1" ht="15.95" customHeight="1" x14ac:dyDescent="0.15">
      <c r="A366" s="2"/>
    </row>
    <row r="367" spans="1:1" ht="15.95" customHeight="1" x14ac:dyDescent="0.15">
      <c r="A367" s="2"/>
    </row>
    <row r="368" spans="1:1" ht="15.95" customHeight="1" x14ac:dyDescent="0.15">
      <c r="A368" s="2"/>
    </row>
    <row r="369" spans="1:1" ht="15.95" customHeight="1" x14ac:dyDescent="0.15">
      <c r="A369" s="2"/>
    </row>
    <row r="370" spans="1:1" ht="15.95" customHeight="1" x14ac:dyDescent="0.15">
      <c r="A370" s="2"/>
    </row>
    <row r="371" spans="1:1" ht="15.95" customHeight="1" x14ac:dyDescent="0.15">
      <c r="A371" s="2"/>
    </row>
    <row r="372" spans="1:1" ht="15.95" customHeight="1" x14ac:dyDescent="0.15">
      <c r="A372" s="2"/>
    </row>
    <row r="373" spans="1:1" ht="15.95" customHeight="1" x14ac:dyDescent="0.15">
      <c r="A373" s="2"/>
    </row>
    <row r="374" spans="1:1" ht="15.95" customHeight="1" x14ac:dyDescent="0.15">
      <c r="A374" s="2"/>
    </row>
    <row r="375" spans="1:1" ht="15.95" customHeight="1" x14ac:dyDescent="0.15">
      <c r="A375" s="2"/>
    </row>
    <row r="376" spans="1:1" ht="15.95" customHeight="1" x14ac:dyDescent="0.15">
      <c r="A376" s="2"/>
    </row>
    <row r="377" spans="1:1" ht="15.95" customHeight="1" x14ac:dyDescent="0.15">
      <c r="A377" s="2"/>
    </row>
    <row r="378" spans="1:1" ht="15.95" customHeight="1" x14ac:dyDescent="0.15">
      <c r="A378" s="2"/>
    </row>
    <row r="379" spans="1:1" ht="15.95" customHeight="1" x14ac:dyDescent="0.15">
      <c r="A379" s="2"/>
    </row>
    <row r="380" spans="1:1" ht="15.95" customHeight="1" x14ac:dyDescent="0.15">
      <c r="A380" s="2"/>
    </row>
    <row r="381" spans="1:1" ht="15.95" customHeight="1" x14ac:dyDescent="0.15">
      <c r="A381" s="2"/>
    </row>
    <row r="382" spans="1:1" ht="15.95" customHeight="1" x14ac:dyDescent="0.15">
      <c r="A382" s="2"/>
    </row>
    <row r="383" spans="1:1" ht="15.95" customHeight="1" x14ac:dyDescent="0.15">
      <c r="A383" s="2"/>
    </row>
    <row r="384" spans="1:1" ht="15.95" customHeight="1" x14ac:dyDescent="0.15">
      <c r="A384" s="2"/>
    </row>
    <row r="385" spans="1:1" ht="15.95" customHeight="1" x14ac:dyDescent="0.15">
      <c r="A385" s="2"/>
    </row>
    <row r="386" spans="1:1" ht="15.95" customHeight="1" x14ac:dyDescent="0.15">
      <c r="A386" s="2"/>
    </row>
    <row r="387" spans="1:1" ht="15.95" customHeight="1" x14ac:dyDescent="0.15">
      <c r="A387" s="2"/>
    </row>
    <row r="388" spans="1:1" ht="15.95" customHeight="1" x14ac:dyDescent="0.15">
      <c r="A388" s="2"/>
    </row>
    <row r="389" spans="1:1" ht="15.95" customHeight="1" x14ac:dyDescent="0.15">
      <c r="A389" s="2"/>
    </row>
    <row r="390" spans="1:1" ht="15.95" customHeight="1" x14ac:dyDescent="0.15">
      <c r="A390" s="2"/>
    </row>
    <row r="391" spans="1:1" ht="15.95" customHeight="1" x14ac:dyDescent="0.15">
      <c r="A391" s="2"/>
    </row>
    <row r="392" spans="1:1" ht="15.95" customHeight="1" x14ac:dyDescent="0.15">
      <c r="A392" s="2"/>
    </row>
    <row r="393" spans="1:1" ht="15.95" customHeight="1" x14ac:dyDescent="0.15">
      <c r="A393" s="2"/>
    </row>
    <row r="394" spans="1:1" ht="15.95" customHeight="1" x14ac:dyDescent="0.15">
      <c r="A394" s="2"/>
    </row>
    <row r="395" spans="1:1" ht="15.95" customHeight="1" x14ac:dyDescent="0.15">
      <c r="A395" s="2"/>
    </row>
    <row r="396" spans="1:1" ht="15.95" customHeight="1" x14ac:dyDescent="0.15">
      <c r="A396" s="2"/>
    </row>
    <row r="397" spans="1:1" ht="15.95" customHeight="1" x14ac:dyDescent="0.15">
      <c r="A397" s="2"/>
    </row>
    <row r="398" spans="1:1" ht="15.95" customHeight="1" x14ac:dyDescent="0.15">
      <c r="A398" s="2"/>
    </row>
    <row r="399" spans="1:1" ht="15.95" customHeight="1" x14ac:dyDescent="0.15">
      <c r="A399" s="2"/>
    </row>
    <row r="400" spans="1:1" ht="15.95" customHeight="1" x14ac:dyDescent="0.15">
      <c r="A400" s="2"/>
    </row>
    <row r="401" spans="1:1" ht="15.95" customHeight="1" x14ac:dyDescent="0.15">
      <c r="A401" s="2"/>
    </row>
    <row r="402" spans="1:1" ht="15.95" customHeight="1" x14ac:dyDescent="0.15">
      <c r="A402" s="2"/>
    </row>
    <row r="403" spans="1:1" ht="15.95" customHeight="1" x14ac:dyDescent="0.15">
      <c r="A403" s="2"/>
    </row>
    <row r="404" spans="1:1" ht="15.95" customHeight="1" x14ac:dyDescent="0.15">
      <c r="A404" s="2"/>
    </row>
    <row r="405" spans="1:1" ht="15.95" customHeight="1" x14ac:dyDescent="0.15">
      <c r="A405" s="2"/>
    </row>
    <row r="406" spans="1:1" ht="15.95" customHeight="1" x14ac:dyDescent="0.15">
      <c r="A406" s="2"/>
    </row>
    <row r="407" spans="1:1" ht="15.95" customHeight="1" x14ac:dyDescent="0.15">
      <c r="A407" s="2"/>
    </row>
    <row r="408" spans="1:1" ht="15.95" customHeight="1" x14ac:dyDescent="0.15">
      <c r="A408" s="2"/>
    </row>
    <row r="409" spans="1:1" ht="15.95" customHeight="1" x14ac:dyDescent="0.15">
      <c r="A409" s="2"/>
    </row>
    <row r="410" spans="1:1" ht="15.95" customHeight="1" x14ac:dyDescent="0.15">
      <c r="A410" s="2"/>
    </row>
    <row r="411" spans="1:1" ht="15.95" customHeight="1" x14ac:dyDescent="0.15">
      <c r="A411" s="2"/>
    </row>
    <row r="412" spans="1:1" ht="15.95" customHeight="1" x14ac:dyDescent="0.15">
      <c r="A412" s="2"/>
    </row>
    <row r="413" spans="1:1" ht="15.95" customHeight="1" x14ac:dyDescent="0.15">
      <c r="A413" s="2"/>
    </row>
    <row r="414" spans="1:1" ht="15.95" customHeight="1" x14ac:dyDescent="0.15">
      <c r="A414" s="2"/>
    </row>
    <row r="415" spans="1:1" ht="15.95" customHeight="1" x14ac:dyDescent="0.15">
      <c r="A415" s="2"/>
    </row>
    <row r="416" spans="1:1" ht="15.95" customHeight="1" x14ac:dyDescent="0.15">
      <c r="A416" s="2"/>
    </row>
    <row r="417" spans="1:1" ht="15.95" customHeight="1" x14ac:dyDescent="0.15">
      <c r="A417" s="2"/>
    </row>
    <row r="418" spans="1:1" ht="15.95" customHeight="1" x14ac:dyDescent="0.15">
      <c r="A418" s="2"/>
    </row>
    <row r="419" spans="1:1" ht="15.95" customHeight="1" x14ac:dyDescent="0.15">
      <c r="A419" s="2"/>
    </row>
    <row r="420" spans="1:1" ht="15.95" customHeight="1" x14ac:dyDescent="0.15">
      <c r="A420" s="2"/>
    </row>
    <row r="421" spans="1:1" ht="15.95" customHeight="1" x14ac:dyDescent="0.15">
      <c r="A421" s="2"/>
    </row>
    <row r="422" spans="1:1" ht="15.95" customHeight="1" x14ac:dyDescent="0.15">
      <c r="A422" s="2"/>
    </row>
    <row r="423" spans="1:1" ht="15.95" customHeight="1" x14ac:dyDescent="0.15">
      <c r="A423" s="2"/>
    </row>
    <row r="424" spans="1:1" ht="15.95" customHeight="1" x14ac:dyDescent="0.15">
      <c r="A424" s="2"/>
    </row>
    <row r="425" spans="1:1" ht="15.95" customHeight="1" x14ac:dyDescent="0.15">
      <c r="A425" s="2"/>
    </row>
    <row r="426" spans="1:1" ht="15.95" customHeight="1" x14ac:dyDescent="0.15">
      <c r="A426" s="2"/>
    </row>
    <row r="427" spans="1:1" ht="15.95" customHeight="1" x14ac:dyDescent="0.15">
      <c r="A427" s="2"/>
    </row>
    <row r="428" spans="1:1" ht="15.95" customHeight="1" x14ac:dyDescent="0.15">
      <c r="A428" s="2"/>
    </row>
    <row r="429" spans="1:1" ht="15.95" customHeight="1" x14ac:dyDescent="0.15">
      <c r="A429" s="2"/>
    </row>
    <row r="430" spans="1:1" ht="15.95" customHeight="1" x14ac:dyDescent="0.15">
      <c r="A430" s="2"/>
    </row>
    <row r="431" spans="1:1" ht="15.95" customHeight="1" x14ac:dyDescent="0.15">
      <c r="A431" s="2"/>
    </row>
    <row r="432" spans="1:1" ht="15.95" customHeight="1" x14ac:dyDescent="0.15">
      <c r="A432" s="2"/>
    </row>
    <row r="433" spans="1:1" ht="15.95" customHeight="1" x14ac:dyDescent="0.15">
      <c r="A433" s="2"/>
    </row>
    <row r="434" spans="1:1" ht="15.95" customHeight="1" x14ac:dyDescent="0.15">
      <c r="A434" s="2"/>
    </row>
    <row r="435" spans="1:1" ht="15.95" customHeight="1" x14ac:dyDescent="0.15">
      <c r="A435" s="2"/>
    </row>
    <row r="436" spans="1:1" ht="15.95" customHeight="1" x14ac:dyDescent="0.15">
      <c r="A436" s="2"/>
    </row>
    <row r="437" spans="1:1" ht="15.95" customHeight="1" x14ac:dyDescent="0.15">
      <c r="A437" s="2"/>
    </row>
    <row r="438" spans="1:1" ht="15.95" customHeight="1" x14ac:dyDescent="0.15">
      <c r="A438" s="2"/>
    </row>
    <row r="439" spans="1:1" ht="15.95" customHeight="1" x14ac:dyDescent="0.15">
      <c r="A439" s="2"/>
    </row>
    <row r="440" spans="1:1" ht="15.95" customHeight="1" x14ac:dyDescent="0.15">
      <c r="A440" s="2"/>
    </row>
    <row r="441" spans="1:1" ht="15.95" customHeight="1" x14ac:dyDescent="0.15">
      <c r="A441" s="2"/>
    </row>
    <row r="442" spans="1:1" ht="15.95" customHeight="1" x14ac:dyDescent="0.15">
      <c r="A442" s="2"/>
    </row>
    <row r="443" spans="1:1" ht="15.95" customHeight="1" x14ac:dyDescent="0.15">
      <c r="A443" s="2"/>
    </row>
    <row r="444" spans="1:1" ht="15.95" customHeight="1" x14ac:dyDescent="0.15">
      <c r="A444" s="2"/>
    </row>
    <row r="445" spans="1:1" ht="15.95" customHeight="1" x14ac:dyDescent="0.15">
      <c r="A445" s="2"/>
    </row>
    <row r="446" spans="1:1" ht="15.95" customHeight="1" x14ac:dyDescent="0.15">
      <c r="A446" s="2"/>
    </row>
    <row r="447" spans="1:1" ht="15.95" customHeight="1" x14ac:dyDescent="0.15">
      <c r="A447" s="2"/>
    </row>
    <row r="448" spans="1:1" ht="15.95" customHeight="1" x14ac:dyDescent="0.15">
      <c r="A448" s="2"/>
    </row>
    <row r="449" spans="1:1" ht="15.95" customHeight="1" x14ac:dyDescent="0.15">
      <c r="A449" s="2"/>
    </row>
    <row r="450" spans="1:1" ht="15.95" customHeight="1" x14ac:dyDescent="0.15">
      <c r="A450" s="2"/>
    </row>
    <row r="451" spans="1:1" ht="15.95" customHeight="1" x14ac:dyDescent="0.15">
      <c r="A451" s="2"/>
    </row>
    <row r="452" spans="1:1" ht="15.95" customHeight="1" x14ac:dyDescent="0.15">
      <c r="A452" s="2"/>
    </row>
    <row r="453" spans="1:1" ht="15.95" customHeight="1" x14ac:dyDescent="0.15">
      <c r="A453" s="2"/>
    </row>
    <row r="454" spans="1:1" ht="15.95" customHeight="1" x14ac:dyDescent="0.15">
      <c r="A454" s="2"/>
    </row>
    <row r="455" spans="1:1" ht="15.95" customHeight="1" x14ac:dyDescent="0.15">
      <c r="A455" s="2"/>
    </row>
    <row r="456" spans="1:1" ht="15.95" customHeight="1" x14ac:dyDescent="0.15">
      <c r="A456" s="2"/>
    </row>
    <row r="457" spans="1:1" ht="15.95" customHeight="1" x14ac:dyDescent="0.15">
      <c r="A457" s="2"/>
    </row>
    <row r="458" spans="1:1" ht="15.95" customHeight="1" x14ac:dyDescent="0.15">
      <c r="A458" s="2"/>
    </row>
    <row r="459" spans="1:1" ht="15.95" customHeight="1" x14ac:dyDescent="0.15">
      <c r="A459" s="2"/>
    </row>
    <row r="460" spans="1:1" ht="15.95" customHeight="1" x14ac:dyDescent="0.15">
      <c r="A460" s="2"/>
    </row>
    <row r="461" spans="1:1" ht="15.95" customHeight="1" x14ac:dyDescent="0.15">
      <c r="A461" s="2"/>
    </row>
  </sheetData>
  <sheetProtection selectLockedCells="1"/>
  <mergeCells count="130">
    <mergeCell ref="L36:N36"/>
    <mergeCell ref="I40:K40"/>
    <mergeCell ref="L40:N40"/>
    <mergeCell ref="I44:K44"/>
    <mergeCell ref="L44:N44"/>
    <mergeCell ref="I52:K52"/>
    <mergeCell ref="L52:N52"/>
    <mergeCell ref="I48:K48"/>
    <mergeCell ref="L48:N48"/>
    <mergeCell ref="A1:I3"/>
    <mergeCell ref="J1:AH3"/>
    <mergeCell ref="AA11:AD18"/>
    <mergeCell ref="AE11:AG18"/>
    <mergeCell ref="AH11:AI18"/>
    <mergeCell ref="P4:T6"/>
    <mergeCell ref="J4:O6"/>
    <mergeCell ref="A4:I6"/>
    <mergeCell ref="AJ11:AK18"/>
    <mergeCell ref="A11:Z12"/>
    <mergeCell ref="A8:AH10"/>
    <mergeCell ref="AN11:AO18"/>
    <mergeCell ref="AI42:AM45"/>
    <mergeCell ref="AN42:AQ45"/>
    <mergeCell ref="A44:B45"/>
    <mergeCell ref="A42:B43"/>
    <mergeCell ref="AI34:AM37"/>
    <mergeCell ref="AN34:AQ37"/>
    <mergeCell ref="A36:B37"/>
    <mergeCell ref="A34:B35"/>
    <mergeCell ref="AP11:AQ18"/>
    <mergeCell ref="AL11:AM18"/>
    <mergeCell ref="A30:B31"/>
    <mergeCell ref="AI30:AM33"/>
    <mergeCell ref="AN30:AQ33"/>
    <mergeCell ref="A32:B33"/>
    <mergeCell ref="A26:B27"/>
    <mergeCell ref="AI26:AM29"/>
    <mergeCell ref="AN26:AQ29"/>
    <mergeCell ref="A28:B29"/>
    <mergeCell ref="I41:K41"/>
    <mergeCell ref="L41:N41"/>
    <mergeCell ref="A22:B23"/>
    <mergeCell ref="A24:B25"/>
    <mergeCell ref="AI50:AM53"/>
    <mergeCell ref="AN50:AQ53"/>
    <mergeCell ref="A52:B53"/>
    <mergeCell ref="AI46:AM49"/>
    <mergeCell ref="AN46:AQ49"/>
    <mergeCell ref="A46:B47"/>
    <mergeCell ref="A50:B51"/>
    <mergeCell ref="AN19:AQ21"/>
    <mergeCell ref="O19:Q21"/>
    <mergeCell ref="I19:N21"/>
    <mergeCell ref="R19:AC21"/>
    <mergeCell ref="AD19:AH21"/>
    <mergeCell ref="AI19:AM21"/>
    <mergeCell ref="AI22:AM25"/>
    <mergeCell ref="AI38:AM41"/>
    <mergeCell ref="AN38:AQ41"/>
    <mergeCell ref="A40:B41"/>
    <mergeCell ref="A38:B39"/>
    <mergeCell ref="R38:AC41"/>
    <mergeCell ref="A19:H21"/>
    <mergeCell ref="AN22:AQ25"/>
    <mergeCell ref="A48:B49"/>
    <mergeCell ref="I24:K24"/>
    <mergeCell ref="L24:N24"/>
    <mergeCell ref="A17:Z17"/>
    <mergeCell ref="A16:Z16"/>
    <mergeCell ref="A15:Z15"/>
    <mergeCell ref="A14:Z14"/>
    <mergeCell ref="A13:Z13"/>
    <mergeCell ref="AD22:AH25"/>
    <mergeCell ref="C22:H25"/>
    <mergeCell ref="I22:N23"/>
    <mergeCell ref="I25:K25"/>
    <mergeCell ref="L25:N25"/>
    <mergeCell ref="O22:Q25"/>
    <mergeCell ref="R22:AC25"/>
    <mergeCell ref="I29:K29"/>
    <mergeCell ref="L29:N29"/>
    <mergeCell ref="I33:K33"/>
    <mergeCell ref="L33:N33"/>
    <mergeCell ref="O26:Q29"/>
    <mergeCell ref="R26:AC29"/>
    <mergeCell ref="I30:N31"/>
    <mergeCell ref="O30:Q33"/>
    <mergeCell ref="R30:AC33"/>
    <mergeCell ref="I28:K28"/>
    <mergeCell ref="L28:N28"/>
    <mergeCell ref="I32:K32"/>
    <mergeCell ref="L32:N32"/>
    <mergeCell ref="C50:H53"/>
    <mergeCell ref="O50:Q53"/>
    <mergeCell ref="R50:AC53"/>
    <mergeCell ref="AD50:AH53"/>
    <mergeCell ref="AD42:AH45"/>
    <mergeCell ref="L45:N45"/>
    <mergeCell ref="I45:K45"/>
    <mergeCell ref="O42:Q45"/>
    <mergeCell ref="R42:AC45"/>
    <mergeCell ref="C42:H45"/>
    <mergeCell ref="I42:N43"/>
    <mergeCell ref="I46:N47"/>
    <mergeCell ref="I50:N51"/>
    <mergeCell ref="I53:K53"/>
    <mergeCell ref="L53:N53"/>
    <mergeCell ref="AD30:AH33"/>
    <mergeCell ref="I26:N27"/>
    <mergeCell ref="C26:H29"/>
    <mergeCell ref="AD26:AH29"/>
    <mergeCell ref="AD34:AH37"/>
    <mergeCell ref="AD46:AH49"/>
    <mergeCell ref="I49:K49"/>
    <mergeCell ref="L49:N49"/>
    <mergeCell ref="C46:H49"/>
    <mergeCell ref="O46:Q49"/>
    <mergeCell ref="R46:AC49"/>
    <mergeCell ref="I38:N39"/>
    <mergeCell ref="AD38:AH41"/>
    <mergeCell ref="C38:H41"/>
    <mergeCell ref="I37:K37"/>
    <mergeCell ref="L37:N37"/>
    <mergeCell ref="C30:H33"/>
    <mergeCell ref="C34:H37"/>
    <mergeCell ref="I34:N35"/>
    <mergeCell ref="O34:Q37"/>
    <mergeCell ref="R34:AC37"/>
    <mergeCell ref="O38:Q41"/>
    <mergeCell ref="I36:K36"/>
  </mergeCells>
  <phoneticPr fontId="1"/>
  <dataValidations count="1">
    <dataValidation type="list" allowBlank="1" showInputMessage="1" showErrorMessage="1" sqref="O22:Q53">
      <formula1>"单次,单次30,冲绳单次,冲绳三年,东北1单次,东北1三年,东北2A三年,东北2B三年,东北2C三年,东北2D三年,普通三年,五年多次,香港"</formula1>
    </dataValidation>
  </dataValidations>
  <printOptions horizontalCentered="1" verticalCentered="1"/>
  <pageMargins left="0.39370078740157483" right="0" top="0.39370078740157483" bottom="0.39370078740157483" header="0.31496062992125984" footer="0.31496062992125984"/>
  <pageSetup paperSize="9" scale="96" orientation="portrait" r:id="rId1"/>
  <headerFooter>
    <oddFooter>&amp;R&amp;8Ver.1.5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28"/>
  <sheetViews>
    <sheetView view="pageBreakPreview" topLeftCell="A16" zoomScaleSheetLayoutView="100" workbookViewId="0">
      <selection activeCell="M2" sqref="M2"/>
    </sheetView>
  </sheetViews>
  <sheetFormatPr defaultColWidth="5.625" defaultRowHeight="40.5" x14ac:dyDescent="0.15"/>
  <cols>
    <col min="1" max="1" width="3.625" style="4" customWidth="1"/>
    <col min="2" max="4" width="5.625" style="4"/>
    <col min="5" max="5" width="13.375" style="4" customWidth="1"/>
    <col min="6" max="6" width="3.25" style="4" customWidth="1"/>
    <col min="7" max="7" width="5.625" style="4"/>
    <col min="8" max="8" width="7.25" style="4" customWidth="1"/>
    <col min="9" max="16384" width="5.625" style="4"/>
  </cols>
  <sheetData>
    <row r="1" spans="1:32" ht="38.25" customHeight="1" thickTop="1" x14ac:dyDescent="0.15">
      <c r="A1" s="149" t="s">
        <v>35</v>
      </c>
      <c r="B1" s="150"/>
      <c r="C1" s="150"/>
      <c r="D1" s="150"/>
      <c r="E1" s="147" t="str">
        <f>様式１!J1</f>
        <v>国旅（四川）国际旅行社有限公司</v>
      </c>
      <c r="F1" s="147"/>
      <c r="G1" s="147"/>
      <c r="H1" s="147"/>
      <c r="I1" s="147"/>
      <c r="J1" s="147"/>
      <c r="K1" s="147"/>
      <c r="L1" s="147"/>
      <c r="M1" s="147"/>
      <c r="N1" s="148"/>
      <c r="Q1" s="5"/>
      <c r="R1" s="5"/>
      <c r="S1" s="5"/>
      <c r="U1" s="6"/>
      <c r="V1" s="6"/>
      <c r="X1" s="5"/>
      <c r="Z1" s="7"/>
      <c r="AB1" s="5"/>
      <c r="AC1" s="5"/>
      <c r="AD1" s="5"/>
      <c r="AF1" s="5"/>
    </row>
    <row r="2" spans="1:32" ht="30" customHeight="1" x14ac:dyDescent="0.15">
      <c r="A2" s="8"/>
      <c r="B2" s="9"/>
      <c r="C2" s="9"/>
      <c r="D2" s="9"/>
      <c r="E2" s="9"/>
      <c r="F2" s="9"/>
      <c r="G2" s="9"/>
      <c r="H2" s="24" t="s">
        <v>32</v>
      </c>
      <c r="I2" s="10" t="str">
        <f>様式１!AE11</f>
        <v>{1}</v>
      </c>
      <c r="J2" s="11" t="s">
        <v>0</v>
      </c>
      <c r="K2" s="10" t="str">
        <f>様式１!AJ11</f>
        <v>{2}</v>
      </c>
      <c r="L2" s="11" t="s">
        <v>1</v>
      </c>
      <c r="M2" s="12" t="str">
        <f>様式１!AN11</f>
        <v>{3}</v>
      </c>
      <c r="N2" s="13" t="s">
        <v>2</v>
      </c>
      <c r="Q2" s="5"/>
      <c r="R2" s="5"/>
      <c r="S2" s="5"/>
      <c r="U2" s="6"/>
      <c r="V2" s="6"/>
      <c r="X2" s="5"/>
      <c r="Z2" s="7"/>
      <c r="AB2" s="5"/>
      <c r="AC2" s="5"/>
      <c r="AD2" s="5"/>
      <c r="AF2" s="5"/>
    </row>
    <row r="3" spans="1:32" ht="33.75" customHeight="1" x14ac:dyDescent="0.15">
      <c r="A3" s="15"/>
      <c r="B3" s="151" t="s">
        <v>11</v>
      </c>
      <c r="C3" s="151"/>
      <c r="D3" s="151"/>
      <c r="E3" s="151"/>
      <c r="F3" s="16"/>
      <c r="G3" s="151" t="s">
        <v>17</v>
      </c>
      <c r="H3" s="151"/>
      <c r="I3" s="16"/>
      <c r="J3" s="151" t="s">
        <v>19</v>
      </c>
      <c r="K3" s="151"/>
      <c r="L3" s="151"/>
      <c r="M3" s="151"/>
      <c r="N3" s="17"/>
      <c r="P3" s="18"/>
      <c r="Q3" s="18"/>
      <c r="R3" s="18"/>
      <c r="S3" s="18"/>
      <c r="T3" s="6"/>
      <c r="U3" s="6"/>
      <c r="V3" s="6"/>
      <c r="W3" s="5"/>
      <c r="X3" s="5"/>
      <c r="Y3" s="7"/>
      <c r="Z3" s="7"/>
      <c r="AA3" s="5"/>
      <c r="AB3" s="5"/>
      <c r="AC3" s="5"/>
      <c r="AD3" s="5"/>
      <c r="AE3" s="5"/>
      <c r="AF3" s="5"/>
    </row>
    <row r="4" spans="1:32" ht="30" customHeight="1" x14ac:dyDescent="0.7">
      <c r="A4" s="8"/>
      <c r="B4" s="146" t="s">
        <v>20</v>
      </c>
      <c r="C4" s="146"/>
      <c r="D4" s="146"/>
      <c r="E4" s="146"/>
      <c r="F4" s="9"/>
      <c r="G4" s="145">
        <f>COUNTIF(様式１!O22:O53,"单次")</f>
        <v>8</v>
      </c>
      <c r="H4" s="145"/>
      <c r="I4" s="9" t="s">
        <v>14</v>
      </c>
      <c r="J4" s="19" t="s">
        <v>16</v>
      </c>
      <c r="K4" s="152">
        <f>G4*200</f>
        <v>1600</v>
      </c>
      <c r="L4" s="152"/>
      <c r="M4" s="152"/>
      <c r="N4" s="14" t="s">
        <v>15</v>
      </c>
    </row>
    <row r="5" spans="1:32" ht="30" customHeight="1" x14ac:dyDescent="0.7">
      <c r="A5" s="8"/>
      <c r="B5" s="146" t="s">
        <v>21</v>
      </c>
      <c r="C5" s="146"/>
      <c r="D5" s="146"/>
      <c r="E5" s="146"/>
      <c r="F5" s="9"/>
      <c r="G5" s="145">
        <f>COUNTIF(様式１!O22:O53,"单次30")</f>
        <v>0</v>
      </c>
      <c r="H5" s="145"/>
      <c r="I5" s="9" t="s">
        <v>14</v>
      </c>
      <c r="J5" s="19" t="s">
        <v>16</v>
      </c>
      <c r="K5" s="152">
        <f>G5*200</f>
        <v>0</v>
      </c>
      <c r="L5" s="152"/>
      <c r="M5" s="152"/>
      <c r="N5" s="14" t="s">
        <v>15</v>
      </c>
    </row>
    <row r="6" spans="1:32" ht="30" customHeight="1" x14ac:dyDescent="0.15">
      <c r="A6" s="8"/>
      <c r="B6" s="146" t="s">
        <v>34</v>
      </c>
      <c r="C6" s="146"/>
      <c r="D6" s="146"/>
      <c r="E6" s="146"/>
      <c r="F6" s="9"/>
      <c r="G6" s="145">
        <f>COUNTIF(様式１!O22:O53,"冲绳单次")</f>
        <v>0</v>
      </c>
      <c r="H6" s="145"/>
      <c r="I6" s="9" t="s">
        <v>14</v>
      </c>
      <c r="J6" s="146" t="s">
        <v>26</v>
      </c>
      <c r="K6" s="146"/>
      <c r="L6" s="146"/>
      <c r="M6" s="146"/>
      <c r="N6" s="14" t="s">
        <v>15</v>
      </c>
    </row>
    <row r="7" spans="1:32" ht="30" customHeight="1" x14ac:dyDescent="0.15">
      <c r="A7" s="8"/>
      <c r="B7" s="146" t="s">
        <v>37</v>
      </c>
      <c r="C7" s="146"/>
      <c r="D7" s="146"/>
      <c r="E7" s="146"/>
      <c r="F7" s="9"/>
      <c r="G7" s="145">
        <f>COUNTIF(様式１!O22:O53,"冲绳三年")</f>
        <v>0</v>
      </c>
      <c r="H7" s="145"/>
      <c r="I7" s="9" t="s">
        <v>14</v>
      </c>
      <c r="J7" s="146" t="s">
        <v>26</v>
      </c>
      <c r="K7" s="146"/>
      <c r="L7" s="146"/>
      <c r="M7" s="146"/>
      <c r="N7" s="14" t="s">
        <v>15</v>
      </c>
    </row>
    <row r="8" spans="1:32" ht="30" customHeight="1" x14ac:dyDescent="0.15">
      <c r="A8" s="8"/>
      <c r="B8" s="146" t="s">
        <v>48</v>
      </c>
      <c r="C8" s="146"/>
      <c r="D8" s="146"/>
      <c r="E8" s="146"/>
      <c r="F8" s="9"/>
      <c r="G8" s="145">
        <f>COUNTIF(様式１!O22:O53,"东北1单次")</f>
        <v>0</v>
      </c>
      <c r="H8" s="145"/>
      <c r="I8" s="9" t="s">
        <v>14</v>
      </c>
      <c r="J8" s="146" t="s">
        <v>26</v>
      </c>
      <c r="K8" s="146"/>
      <c r="L8" s="146"/>
      <c r="M8" s="146"/>
      <c r="N8" s="14" t="s">
        <v>15</v>
      </c>
    </row>
    <row r="9" spans="1:32" ht="30" customHeight="1" x14ac:dyDescent="0.15">
      <c r="A9" s="8"/>
      <c r="B9" s="146" t="s">
        <v>47</v>
      </c>
      <c r="C9" s="146"/>
      <c r="D9" s="146"/>
      <c r="E9" s="146"/>
      <c r="F9" s="9"/>
      <c r="G9" s="145">
        <f>COUNTIF(様式１!O22:O53,"东北1三年")</f>
        <v>0</v>
      </c>
      <c r="H9" s="145"/>
      <c r="I9" s="9" t="s">
        <v>14</v>
      </c>
      <c r="J9" s="146" t="s">
        <v>26</v>
      </c>
      <c r="K9" s="146"/>
      <c r="L9" s="146"/>
      <c r="M9" s="146"/>
      <c r="N9" s="14" t="s">
        <v>15</v>
      </c>
    </row>
    <row r="10" spans="1:32" ht="30" customHeight="1" x14ac:dyDescent="0.15">
      <c r="A10" s="8"/>
      <c r="B10" s="146" t="s">
        <v>40</v>
      </c>
      <c r="C10" s="146"/>
      <c r="D10" s="146"/>
      <c r="E10" s="146"/>
      <c r="F10" s="9"/>
      <c r="G10" s="145">
        <f>COUNTIF(様式１!O22:O53,"东北2A三年")</f>
        <v>0</v>
      </c>
      <c r="H10" s="145"/>
      <c r="I10" s="9" t="s">
        <v>14</v>
      </c>
      <c r="J10" s="23" t="s">
        <v>36</v>
      </c>
      <c r="K10" s="145">
        <f>G10*400</f>
        <v>0</v>
      </c>
      <c r="L10" s="145"/>
      <c r="M10" s="145"/>
      <c r="N10" s="14" t="s">
        <v>15</v>
      </c>
    </row>
    <row r="11" spans="1:32" ht="30" customHeight="1" x14ac:dyDescent="0.15">
      <c r="A11" s="8"/>
      <c r="B11" s="153" t="s">
        <v>41</v>
      </c>
      <c r="C11" s="153"/>
      <c r="D11" s="153"/>
      <c r="E11" s="153"/>
      <c r="F11" s="9"/>
      <c r="G11" s="145">
        <f>COUNTIF(様式１!O22:O53,"东北2B三年")</f>
        <v>0</v>
      </c>
      <c r="H11" s="145"/>
      <c r="I11" s="9" t="s">
        <v>14</v>
      </c>
      <c r="J11" s="146" t="s">
        <v>38</v>
      </c>
      <c r="K11" s="146"/>
      <c r="L11" s="146"/>
      <c r="M11" s="146"/>
      <c r="N11" s="14" t="s">
        <v>15</v>
      </c>
    </row>
    <row r="12" spans="1:32" ht="30" customHeight="1" x14ac:dyDescent="0.15">
      <c r="A12" s="8"/>
      <c r="B12" s="153" t="s">
        <v>42</v>
      </c>
      <c r="C12" s="153"/>
      <c r="D12" s="153"/>
      <c r="E12" s="153"/>
      <c r="F12" s="9"/>
      <c r="G12" s="145">
        <f>COUNTIF(様式１!O22:O53,"东北2C三年")</f>
        <v>0</v>
      </c>
      <c r="H12" s="145"/>
      <c r="I12" s="9" t="s">
        <v>14</v>
      </c>
      <c r="J12" s="146" t="s">
        <v>39</v>
      </c>
      <c r="K12" s="146"/>
      <c r="L12" s="146"/>
      <c r="M12" s="146"/>
      <c r="N12" s="14" t="s">
        <v>15</v>
      </c>
    </row>
    <row r="13" spans="1:32" ht="30" customHeight="1" x14ac:dyDescent="0.15">
      <c r="A13" s="8"/>
      <c r="B13" s="153" t="s">
        <v>43</v>
      </c>
      <c r="C13" s="153"/>
      <c r="D13" s="153"/>
      <c r="E13" s="153"/>
      <c r="F13" s="9"/>
      <c r="G13" s="145">
        <f>COUNTIF(様式１!O22:O53,"东北2D三年")</f>
        <v>0</v>
      </c>
      <c r="H13" s="145"/>
      <c r="I13" s="9" t="s">
        <v>14</v>
      </c>
      <c r="J13" s="25" t="s">
        <v>16</v>
      </c>
      <c r="K13" s="145">
        <f>G13*400</f>
        <v>0</v>
      </c>
      <c r="L13" s="145"/>
      <c r="M13" s="145"/>
      <c r="N13" s="14" t="s">
        <v>15</v>
      </c>
    </row>
    <row r="14" spans="1:32" ht="30" customHeight="1" x14ac:dyDescent="0.15">
      <c r="A14" s="8"/>
      <c r="B14" s="146" t="s">
        <v>46</v>
      </c>
      <c r="C14" s="146"/>
      <c r="D14" s="146"/>
      <c r="E14" s="146"/>
      <c r="F14" s="9"/>
      <c r="G14" s="145">
        <f>COUNTIF(様式１!O22:O53,"普通三年")</f>
        <v>0</v>
      </c>
      <c r="H14" s="145"/>
      <c r="I14" s="9" t="s">
        <v>14</v>
      </c>
      <c r="J14" s="23" t="s">
        <v>36</v>
      </c>
      <c r="K14" s="145">
        <f t="shared" ref="K14:K15" si="0">G14*400</f>
        <v>0</v>
      </c>
      <c r="L14" s="145"/>
      <c r="M14" s="145"/>
      <c r="N14" s="14" t="s">
        <v>15</v>
      </c>
    </row>
    <row r="15" spans="1:32" ht="30" customHeight="1" x14ac:dyDescent="0.7">
      <c r="A15" s="8"/>
      <c r="B15" s="146" t="s">
        <v>9</v>
      </c>
      <c r="C15" s="146"/>
      <c r="D15" s="146"/>
      <c r="E15" s="146"/>
      <c r="F15" s="9"/>
      <c r="G15" s="145">
        <f>COUNTIF(様式１!O22:O53,"五年多次")</f>
        <v>0</v>
      </c>
      <c r="H15" s="145"/>
      <c r="I15" s="9" t="s">
        <v>14</v>
      </c>
      <c r="J15" s="19" t="s">
        <v>16</v>
      </c>
      <c r="K15" s="145">
        <f t="shared" si="0"/>
        <v>0</v>
      </c>
      <c r="L15" s="145"/>
      <c r="M15" s="145"/>
      <c r="N15" s="14" t="s">
        <v>15</v>
      </c>
    </row>
    <row r="16" spans="1:32" ht="30" customHeight="1" x14ac:dyDescent="0.15">
      <c r="A16" s="8"/>
      <c r="B16" s="146" t="s">
        <v>33</v>
      </c>
      <c r="C16" s="146"/>
      <c r="D16" s="146"/>
      <c r="E16" s="146"/>
      <c r="F16" s="9"/>
      <c r="G16" s="145">
        <f>COUNTIF(様式１!O22:O53,"香港")</f>
        <v>0</v>
      </c>
      <c r="H16" s="145"/>
      <c r="I16" s="9" t="s">
        <v>14</v>
      </c>
      <c r="J16" s="146" t="s">
        <v>26</v>
      </c>
      <c r="K16" s="146"/>
      <c r="L16" s="146"/>
      <c r="M16" s="146"/>
      <c r="N16" s="14" t="s">
        <v>15</v>
      </c>
    </row>
    <row r="17" spans="1:14" ht="20.100000000000001" customHeight="1" x14ac:dyDescent="0.1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4"/>
    </row>
    <row r="18" spans="1:14" ht="30" customHeight="1" x14ac:dyDescent="0.7">
      <c r="A18" s="8"/>
      <c r="B18" s="9"/>
      <c r="C18" s="146" t="s">
        <v>27</v>
      </c>
      <c r="D18" s="146"/>
      <c r="E18" s="146"/>
      <c r="F18" s="9"/>
      <c r="G18" s="145">
        <f>SUM(G4:H17)</f>
        <v>8</v>
      </c>
      <c r="H18" s="145"/>
      <c r="I18" s="9"/>
      <c r="J18" s="19" t="s">
        <v>16</v>
      </c>
      <c r="K18" s="152">
        <f>SUM(K4,K5,K10,K13,K14,K15)</f>
        <v>1600</v>
      </c>
      <c r="L18" s="145"/>
      <c r="M18" s="145"/>
      <c r="N18" s="14"/>
    </row>
    <row r="19" spans="1:14" ht="25.5" customHeight="1" x14ac:dyDescent="0.15">
      <c r="A19" s="154" t="s">
        <v>44</v>
      </c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5"/>
    </row>
    <row r="20" spans="1:14" ht="33" customHeight="1" x14ac:dyDescent="0.15">
      <c r="A20" s="15"/>
      <c r="B20" s="151" t="s">
        <v>28</v>
      </c>
      <c r="C20" s="151"/>
      <c r="D20" s="151"/>
      <c r="E20" s="151"/>
      <c r="F20" s="16"/>
      <c r="G20" s="16"/>
      <c r="H20" s="16"/>
      <c r="I20" s="16"/>
      <c r="J20" s="16"/>
      <c r="K20" s="16"/>
      <c r="L20" s="16"/>
      <c r="M20" s="16"/>
      <c r="N20" s="17"/>
    </row>
    <row r="21" spans="1:14" ht="30" customHeight="1" x14ac:dyDescent="0.15">
      <c r="A21" s="8"/>
      <c r="B21" s="146" t="s">
        <v>22</v>
      </c>
      <c r="C21" s="146"/>
      <c r="D21" s="146"/>
      <c r="E21" s="146"/>
      <c r="F21" s="9"/>
      <c r="G21" s="145">
        <f>COUNTIF(様式１!$L$25:$L$53,"*"&amp;B21&amp;"*")</f>
        <v>0</v>
      </c>
      <c r="H21" s="145"/>
      <c r="I21" s="9"/>
      <c r="J21" s="9"/>
      <c r="K21" s="9"/>
      <c r="L21" s="9"/>
      <c r="M21" s="9"/>
      <c r="N21" s="14"/>
    </row>
    <row r="22" spans="1:14" ht="30" customHeight="1" x14ac:dyDescent="0.15">
      <c r="A22" s="8"/>
      <c r="B22" s="146" t="s">
        <v>18</v>
      </c>
      <c r="C22" s="146"/>
      <c r="D22" s="146"/>
      <c r="E22" s="146"/>
      <c r="F22" s="9"/>
      <c r="G22" s="145">
        <f>COUNTIF(様式１!$L$25:$L$53,"*"&amp;B22&amp;"*")</f>
        <v>0</v>
      </c>
      <c r="H22" s="145"/>
      <c r="I22" s="9"/>
      <c r="J22" s="9"/>
      <c r="K22" s="9"/>
      <c r="L22" s="9"/>
      <c r="M22" s="9"/>
      <c r="N22" s="14"/>
    </row>
    <row r="23" spans="1:14" ht="30" customHeight="1" x14ac:dyDescent="0.15">
      <c r="A23" s="8"/>
      <c r="B23" s="146" t="s">
        <v>23</v>
      </c>
      <c r="C23" s="146"/>
      <c r="D23" s="146"/>
      <c r="E23" s="146"/>
      <c r="F23" s="9"/>
      <c r="G23" s="145">
        <f>COUNTIF(様式１!$L$25:$L$53,"*"&amp;B23&amp;"*")</f>
        <v>0</v>
      </c>
      <c r="H23" s="145"/>
      <c r="I23" s="9"/>
      <c r="J23" s="9"/>
      <c r="K23" s="9"/>
      <c r="L23" s="9"/>
      <c r="M23" s="9"/>
      <c r="N23" s="14"/>
    </row>
    <row r="24" spans="1:14" ht="30" customHeight="1" x14ac:dyDescent="0.15">
      <c r="A24" s="8"/>
      <c r="B24" s="146" t="s">
        <v>24</v>
      </c>
      <c r="C24" s="146"/>
      <c r="D24" s="146"/>
      <c r="E24" s="146"/>
      <c r="F24" s="9"/>
      <c r="G24" s="145">
        <f>COUNTIF(様式１!$L$25:$L$53,"*"&amp;B24&amp;"*")</f>
        <v>0</v>
      </c>
      <c r="H24" s="145"/>
      <c r="I24" s="9"/>
      <c r="J24" s="9"/>
      <c r="K24" s="9"/>
      <c r="L24" s="9"/>
      <c r="M24" s="9"/>
      <c r="N24" s="14"/>
    </row>
    <row r="25" spans="1:14" ht="20.100000000000001" customHeight="1" x14ac:dyDescent="0.15">
      <c r="A25" s="8"/>
      <c r="B25" s="146"/>
      <c r="C25" s="146"/>
      <c r="D25" s="146"/>
      <c r="E25" s="146"/>
      <c r="F25" s="9"/>
      <c r="G25" s="145"/>
      <c r="H25" s="145"/>
      <c r="I25" s="9"/>
      <c r="J25" s="9"/>
      <c r="K25" s="9"/>
      <c r="L25" s="9"/>
      <c r="M25" s="9"/>
      <c r="N25" s="14"/>
    </row>
    <row r="26" spans="1:14" ht="30" customHeight="1" x14ac:dyDescent="0.15">
      <c r="A26" s="8"/>
      <c r="B26" s="9"/>
      <c r="C26" s="146" t="s">
        <v>25</v>
      </c>
      <c r="D26" s="146"/>
      <c r="E26" s="146"/>
      <c r="F26" s="9"/>
      <c r="G26" s="145">
        <f>SUM(G21:H25)</f>
        <v>0</v>
      </c>
      <c r="H26" s="145"/>
      <c r="I26" s="9"/>
      <c r="J26" s="9"/>
      <c r="K26" s="9"/>
      <c r="L26" s="9"/>
      <c r="M26" s="9"/>
      <c r="N26" s="14"/>
    </row>
    <row r="27" spans="1:14" ht="20.100000000000001" customHeight="1" thickBot="1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</row>
    <row r="28" spans="1:14" ht="41.25" thickTop="1" x14ac:dyDescent="0.15"/>
  </sheetData>
  <sheetProtection password="BED5" sheet="1" objects="1" scenarios="1" selectLockedCells="1"/>
  <mergeCells count="61">
    <mergeCell ref="B16:E16"/>
    <mergeCell ref="G16:H16"/>
    <mergeCell ref="J16:M16"/>
    <mergeCell ref="B25:E25"/>
    <mergeCell ref="G25:H25"/>
    <mergeCell ref="C18:E18"/>
    <mergeCell ref="G18:H18"/>
    <mergeCell ref="K18:M18"/>
    <mergeCell ref="B20:E20"/>
    <mergeCell ref="B21:E21"/>
    <mergeCell ref="G21:H21"/>
    <mergeCell ref="A19:N19"/>
    <mergeCell ref="C26:E26"/>
    <mergeCell ref="G26:H26"/>
    <mergeCell ref="B22:E22"/>
    <mergeCell ref="G22:H22"/>
    <mergeCell ref="B23:E23"/>
    <mergeCell ref="G23:H23"/>
    <mergeCell ref="B24:E24"/>
    <mergeCell ref="G24:H24"/>
    <mergeCell ref="B9:E9"/>
    <mergeCell ref="G9:H9"/>
    <mergeCell ref="J9:M9"/>
    <mergeCell ref="B15:E15"/>
    <mergeCell ref="G15:H15"/>
    <mergeCell ref="K15:M15"/>
    <mergeCell ref="B10:E10"/>
    <mergeCell ref="B14:E14"/>
    <mergeCell ref="G10:H10"/>
    <mergeCell ref="G14:H14"/>
    <mergeCell ref="K10:M10"/>
    <mergeCell ref="K14:M14"/>
    <mergeCell ref="B11:E11"/>
    <mergeCell ref="B12:E12"/>
    <mergeCell ref="B13:E13"/>
    <mergeCell ref="K13:M13"/>
    <mergeCell ref="B8:E8"/>
    <mergeCell ref="G8:H8"/>
    <mergeCell ref="J8:M8"/>
    <mergeCell ref="B4:E4"/>
    <mergeCell ref="G4:H4"/>
    <mergeCell ref="K4:M4"/>
    <mergeCell ref="B5:E5"/>
    <mergeCell ref="G5:H5"/>
    <mergeCell ref="K5:M5"/>
    <mergeCell ref="B6:E6"/>
    <mergeCell ref="B7:E7"/>
    <mergeCell ref="G6:H6"/>
    <mergeCell ref="G7:H7"/>
    <mergeCell ref="J6:M6"/>
    <mergeCell ref="J7:M7"/>
    <mergeCell ref="E1:N1"/>
    <mergeCell ref="A1:D1"/>
    <mergeCell ref="B3:E3"/>
    <mergeCell ref="G3:H3"/>
    <mergeCell ref="J3:M3"/>
    <mergeCell ref="G11:H11"/>
    <mergeCell ref="G12:H12"/>
    <mergeCell ref="G13:H13"/>
    <mergeCell ref="J11:M11"/>
    <mergeCell ref="J12:M12"/>
  </mergeCells>
  <phoneticPr fontId="1"/>
  <printOptions horizontalCentered="1" verticalCentered="1"/>
  <pageMargins left="0.39370078740157483" right="0.39370078740157483" top="0.78740157480314965" bottom="0" header="0.31496062992125984" footer="0.51181102362204722"/>
  <pageSetup paperSize="9" scale="97" orientation="portrait" r:id="rId1"/>
  <headerFooter>
    <oddFooter>&amp;R&amp;"Century Gothic,常规"&amp;8Ver.1.5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様式１</vt:lpstr>
      <vt:lpstr>様式２</vt:lpstr>
      <vt:lpstr>様式１!Print_Area</vt:lpstr>
      <vt:lpstr>様式２!Print_Area</vt:lpstr>
      <vt:lpstr>様式１!Print_Titles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情報通信課</dc:creator>
  <cp:lastModifiedBy>YXP</cp:lastModifiedBy>
  <cp:lastPrinted>2017-05-08T05:54:43Z</cp:lastPrinted>
  <dcterms:created xsi:type="dcterms:W3CDTF">2015-07-03T02:46:40Z</dcterms:created>
  <dcterms:modified xsi:type="dcterms:W3CDTF">2017-11-07T14:37:44Z</dcterms:modified>
</cp:coreProperties>
</file>