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osmo\Downloads\"/>
    </mc:Choice>
  </mc:AlternateContent>
  <xr:revisionPtr revIDLastSave="0" documentId="8_{F20D4B9E-AB06-426F-94BB-3156981BD2D6}" xr6:coauthVersionLast="47" xr6:coauthVersionMax="47" xr10:uidLastSave="{00000000-0000-0000-0000-000000000000}"/>
  <bookViews>
    <workbookView xWindow="-120" yWindow="-120" windowWidth="29040" windowHeight="15840" xr2:uid="{3D044935-3FFA-435E-835A-1A1AD478C3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8" i="1" a="1"/>
  <c r="E10" i="1" a="1"/>
  <c r="E12" i="1" a="1"/>
  <c r="F6" i="1" a="1"/>
  <c r="F10" i="1" a="1"/>
  <c r="F12" i="1" a="1"/>
  <c r="F8" i="1" a="1"/>
  <c r="E9" i="1" a="1"/>
  <c r="E7" i="1" a="1"/>
  <c r="E11" i="1" a="1"/>
  <c r="E13" i="1" a="1"/>
  <c r="F7" i="1" a="1"/>
  <c r="F9" i="1" a="1"/>
  <c r="F11" i="1" a="1"/>
  <c r="F13" i="1" a="1"/>
  <c r="E5" i="1" a="1"/>
  <c r="F5" i="1" a="1"/>
  <c r="C10" i="1" a="1"/>
  <c r="D8" i="1" a="1"/>
  <c r="D10" i="1" a="1"/>
  <c r="D12" i="1" a="1"/>
  <c r="D11" i="1" a="1"/>
  <c r="D9" i="1" a="1"/>
  <c r="C9" i="1" a="1"/>
  <c r="C11" i="1" a="1"/>
  <c r="C13" i="1" a="1"/>
  <c r="D13" i="1" a="1"/>
  <c r="C8" i="1" a="1"/>
  <c r="C12" i="1" a="1"/>
  <c r="C7" i="1" a="1"/>
  <c r="D7" i="1" a="1"/>
  <c r="C6" i="1" a="1"/>
  <c r="D6" i="1" a="1"/>
  <c r="D5" i="1" a="1"/>
  <c r="C5" i="1" a="1"/>
  <c r="F13" i="1" l="1"/>
  <c r="F11" i="1"/>
  <c r="F9" i="1"/>
  <c r="F7" i="1"/>
  <c r="E13" i="1"/>
  <c r="E11" i="1"/>
  <c r="E7" i="1"/>
  <c r="E9" i="1"/>
  <c r="F8" i="1"/>
  <c r="F12" i="1"/>
  <c r="F10" i="1"/>
  <c r="F6" i="1"/>
  <c r="E12" i="1"/>
  <c r="E10" i="1"/>
  <c r="E8" i="1"/>
  <c r="E6" i="1"/>
  <c r="E5" i="1"/>
  <c r="F5" i="1"/>
  <c r="C12" i="1"/>
  <c r="C8" i="1"/>
  <c r="D13" i="1"/>
  <c r="C13" i="1"/>
  <c r="C11" i="1"/>
  <c r="C9" i="1"/>
  <c r="D9" i="1"/>
  <c r="D11" i="1"/>
  <c r="D12" i="1"/>
  <c r="D10" i="1"/>
  <c r="D8" i="1"/>
  <c r="C10" i="1"/>
  <c r="D7" i="1"/>
  <c r="C7" i="1"/>
  <c r="D6" i="1"/>
  <c r="C6" i="1"/>
  <c r="D5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<sst xmlns="http://schemas.openxmlformats.org/spreadsheetml/2006/main" count="14" uniqueCount="14">
  <si>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\\piafserver2018.radixpiserver.com\Minicurso.Matheus Ivanaga.Bomba 1.Status</t>
  </si>
  <si>
    <t>\\piafserver2018.radixpiserver.com\Minicurso.Matheus Ivanaga.Bomba 2.Eficiência</t>
  </si>
  <si>
    <t>Yesterday</t>
  </si>
  <si>
    <t>Now</t>
  </si>
  <si>
    <t>\\piafserver2018.radixpiserver.com\Minicurso.Matheus Ivanaga.Bomba 2.Potência</t>
  </si>
  <si>
    <t>\\piafserver2018.radixpiserver.com\Minicurso.Matheus Ivanaga.Bomba 6.Potência Máxima 12h</t>
  </si>
  <si>
    <t>\\piafserver2018.radixpiserver.com\Minicurso.Matheus Ivanaga.Bomba 6.Potência Média 12h</t>
  </si>
  <si>
    <t>\\piafserver2018.radixpiserver.com\Minicurso.Matheus Ivanaga.Bomba 6.Potência Mínima 12h</t>
  </si>
  <si>
    <t>\\piafserver2018.radixpiserver.com\Minicurso.Matheus Ivanaga.Bomba 6.Status</t>
  </si>
  <si>
    <t>\\piafserver2018.radixpiserver.com\Minicurso.Matheus Ivanaga.Bomba 6.Temperatura</t>
  </si>
  <si>
    <t>\\piafserver2018.radixpiserver.com\Minicurso.Matheus Ivanaga.Bomba 6.Vazão</t>
  </si>
  <si>
    <t>-1 semana</t>
  </si>
  <si>
    <t>-6h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</si>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</sst>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FF299-9B26-4A40-9CF6-8F79ABCE8105}" name="Tabela1" displayName="Tabela1" ref="B4:F13" totalsRowShown="0">
  <autoFilter ref="B4:F13" xr:uid="{E81FF299-9B26-4A40-9CF6-8F79ABCE8105}"/>
  <tableColumns count="5">
    <tableColumn id="1" xr3:uid="{055A8371-ADBC-49C7-A9B9-644A1CFBD96E}" name="Path"/>
    <tableColumn id="2" xr3:uid="{9B44A017-C748-4DD1-A4BB-71B8D2D9D40C}" name="Now" dataDxfId="1">
      <calculatedColumnFormula array="1">_xll.PICurrVal(B5,0,"")</calculatedColumnFormula>
    </tableColumn>
    <tableColumn id="3" xr3:uid="{205208AA-7CAE-4C78-890D-178CA1650472}" name="Yesterday" dataDxfId="0">
      <calculatedColumnFormula array="1">_xll.PIArcVal(B5,"y",0,"","auto")</calculatedColumnFormula>
    </tableColumn>
    <tableColumn id="4" xr3:uid="{1EAE18EB-678D-4D0B-B5F8-86CC26C52088}" name="-1 semana">
      <calculatedColumnFormula array="1">_xll.PIArcVal(B5,"*-1w",0,"","auto")</calculatedColumnFormula>
    </tableColumn>
    <tableColumn id="5" xr3:uid="{1E2BD0A9-5977-48CE-9274-C57FD6901FDA}" name="-6h">
      <calculatedColumnFormula array="1">_xll.PIArcVal(B5,"*-7h",0,"","auto")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iafserver2018.radixpiserver.com\Minicurso.Matheus%20Ivanaga.Bomba%202.Pot&#234;ncia" TargetMode="External"/><Relationship Id="rId2" Type="http://schemas.openxmlformats.org/officeDocument/2006/relationships/hyperlink" Target="file:///\\piafserver2018.radixpiserver.com\Minicurso.Matheus%20Ivanaga.Bomba%202.Efici&#234;ncia" TargetMode="External"/><Relationship Id="rId1" Type="http://schemas.openxmlformats.org/officeDocument/2006/relationships/hyperlink" Target="file:///\\piafserver2018.radixpiserver.com\Minicurso.Matheus%20Ivanaga.Bomba%201.Statu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A2C2-6040-4C49-861A-98A9B7F92EFF}">
  <dimension ref="B4:F13"/>
  <sheetViews>
    <sheetView tabSelected="1" workbookViewId="0">
      <selection activeCell="I5" sqref="I5"/>
    </sheetView>
  </sheetViews>
  <sheetFormatPr defaultRowHeight="15" x14ac:dyDescent="0.25"/>
  <cols>
    <col min="2" max="2" width="87.28515625" bestFit="1" customWidth="1"/>
    <col min="4" max="4" width="11.85546875" customWidth="1"/>
    <col min="5" max="5" width="12.140625" customWidth="1"/>
  </cols>
  <sheetData>
    <row r="4" spans="2:6" x14ac:dyDescent="0.25">
      <c r="B4" t="s">
        <v>13</v>
      </c>
      <c r="C4" t="s">
        <v>3</v>
      </c>
      <c r="D4" t="s">
        <v>2</v>
      </c>
      <c r="E4" s="2" t="s">
        <v>11</v>
      </c>
      <c r="F4" s="2" t="s">
        <v>12</v>
      </c>
    </row>
    <row r="5" spans="2:6" x14ac:dyDescent="0.25">
      <c r="B5" s="2" t="s">
        <v>0</v>
      </c>
      <c r="C5" s="1" cm="1">
        <f t="array" aca="1" ref="C5" ca="1">_xll.PICurrVal(B5,0,"")</f>
        <v>1</v>
      </c>
      <c r="D5" s="1" cm="1">
        <f t="array" ref="D5">_xll.PIArcVal(B5,"y",0,"","auto")</f>
        <v>1</v>
      </c>
      <c r="E5" cm="1">
        <f t="array" ref="E5">_xll.PIArcVal(B5,"*-1w",0,"","auto")</f>
        <v>1</v>
      </c>
      <c r="F5" cm="1">
        <f t="array" ref="F5">_xll.PIArcVal(B5,"*-7h",0,"","auto")</f>
        <v>1</v>
      </c>
    </row>
    <row r="6" spans="2:6" x14ac:dyDescent="0.25">
      <c r="B6" s="2" t="s">
        <v>1</v>
      </c>
      <c r="C6" s="1" cm="1">
        <f t="array" aca="1" ref="C6" ca="1">_xll.PICurrVal(B6,0,"")</f>
        <v>94.852073669433594</v>
      </c>
      <c r="D6" s="1" cm="1">
        <f t="array" ref="D6">_xll.PIArcVal(B6,"y",0,"","auto")</f>
        <v>94.852073669433594</v>
      </c>
      <c r="E6" cm="1">
        <f t="array" ref="E6">_xll.PIArcVal(B6,"*-1w",0,"","auto")</f>
        <v>94.852073669433594</v>
      </c>
      <c r="F6" cm="1">
        <f t="array" ref="F6">_xll.PIArcVal(B6,"*-7h",0,"","auto")</f>
        <v>94.852073669433594</v>
      </c>
    </row>
    <row r="7" spans="2:6" x14ac:dyDescent="0.25">
      <c r="B7" s="2" t="s">
        <v>4</v>
      </c>
      <c r="C7" s="1" cm="1">
        <f t="array" aca="1" ref="C7" ca="1">_xll.PICurrVal(B7,0,"")</f>
        <v>412997.78125</v>
      </c>
      <c r="D7" s="1" cm="1">
        <f t="array" ref="D7">_xll.PIArcVal(B7,"y",0,"","auto")</f>
        <v>412997.78125</v>
      </c>
      <c r="E7" cm="1">
        <f t="array" ref="E7">_xll.PIArcVal(B7,"*-1w",0,"","auto")</f>
        <v>412997.78125</v>
      </c>
      <c r="F7" cm="1">
        <f t="array" ref="F7">_xll.PIArcVal(B7,"*-7h",0,"","auto")</f>
        <v>412997.78125</v>
      </c>
    </row>
    <row r="8" spans="2:6" x14ac:dyDescent="0.25">
      <c r="B8" s="2" t="s">
        <v>5</v>
      </c>
      <c r="C8" s="1" cm="1">
        <f t="array" aca="1" ref="C8" ca="1">_xll.PICurrVal(B8,0,"")</f>
        <v>1590688.5</v>
      </c>
      <c r="D8" s="1" cm="1">
        <f t="array" ref="D8">_xll.PIArcVal(B8,"y",0,"","auto")</f>
        <v>1590688.5</v>
      </c>
      <c r="E8" cm="1">
        <f t="array" ref="E8">_xll.PIArcVal(B8,"*-1w",0,"","auto")</f>
        <v>1590688.5</v>
      </c>
      <c r="F8" cm="1">
        <f t="array" ref="F8">_xll.PIArcVal(B8,"*-7h",0,"","auto")</f>
        <v>1590688.5</v>
      </c>
    </row>
    <row r="9" spans="2:6" x14ac:dyDescent="0.25">
      <c r="B9" s="2" t="s">
        <v>6</v>
      </c>
      <c r="C9" s="1" cm="1">
        <f t="array" aca="1" ref="C9" ca="1">_xll.PICurrVal(B9,0,"")</f>
        <v>801764.9375</v>
      </c>
      <c r="D9" s="1" cm="1">
        <f t="array" ref="D9">_xll.PIArcVal(B9,"y",0,"","auto")</f>
        <v>801764.9375</v>
      </c>
      <c r="E9" cm="1">
        <f t="array" ref="E9">_xll.PIArcVal(B9,"*-1w",0,"","auto")</f>
        <v>801764.9375</v>
      </c>
      <c r="F9" cm="1">
        <f t="array" ref="F9">_xll.PIArcVal(B9,"*-7h",0,"","auto")</f>
        <v>801764.9375</v>
      </c>
    </row>
    <row r="10" spans="2:6" x14ac:dyDescent="0.25">
      <c r="B10" s="2" t="s">
        <v>7</v>
      </c>
      <c r="C10" s="1" cm="1">
        <f t="array" aca="1" ref="C10" ca="1">_xll.PICurrVal(B10,0,"")</f>
        <v>9007.4609375</v>
      </c>
      <c r="D10" s="1" cm="1">
        <f t="array" ref="D10">_xll.PIArcVal(B10,"y",0,"","auto")</f>
        <v>9007.4609375</v>
      </c>
      <c r="E10" cm="1">
        <f t="array" ref="E10">_xll.PIArcVal(B10,"*-1w",0,"","auto")</f>
        <v>9007.4609375</v>
      </c>
      <c r="F10" cm="1">
        <f t="array" ref="F10">_xll.PIArcVal(B10,"*-7h",0,"","auto")</f>
        <v>9007.4609375</v>
      </c>
    </row>
    <row r="11" spans="2:6" x14ac:dyDescent="0.25">
      <c r="B11" s="2" t="s">
        <v>8</v>
      </c>
      <c r="C11" s="1" cm="1">
        <f t="array" aca="1" ref="C11" ca="1">_xll.PICurrVal(B11,0,"")</f>
        <v>1</v>
      </c>
      <c r="D11" s="1" cm="1">
        <f t="array" ref="D11">_xll.PIArcVal(B11,"y",0,"","auto")</f>
        <v>1</v>
      </c>
      <c r="E11" cm="1">
        <f t="array" ref="E11">_xll.PIArcVal(B11,"*-1w",0,"","auto")</f>
        <v>1</v>
      </c>
      <c r="F11" cm="1">
        <f t="array" ref="F11">_xll.PIArcVal(B11,"*-7h",0,"","auto")</f>
        <v>1</v>
      </c>
    </row>
    <row r="12" spans="2:6" x14ac:dyDescent="0.25">
      <c r="B12" s="2" t="s">
        <v>9</v>
      </c>
      <c r="C12" s="1" cm="1">
        <f t="array" aca="1" ref="C12" ca="1">_xll.PICurrVal(B12,0,"")</f>
        <v>58.923366546630859</v>
      </c>
      <c r="D12" s="1" cm="1">
        <f t="array" ref="D12">_xll.PIArcVal(B12,"y",0,"","auto")</f>
        <v>58.923366546630859</v>
      </c>
      <c r="E12" cm="1">
        <f t="array" ref="E12">_xll.PIArcVal(B12,"*-1w",0,"","auto")</f>
        <v>58.923366546630859</v>
      </c>
      <c r="F12" cm="1">
        <f t="array" ref="F12">_xll.PIArcVal(B12,"*-7h",0,"","auto")</f>
        <v>58.923366546630859</v>
      </c>
    </row>
    <row r="13" spans="2:6" x14ac:dyDescent="0.25">
      <c r="B13" s="2" t="s">
        <v>10</v>
      </c>
      <c r="C13" s="1" cm="1">
        <f t="array" aca="1" ref="C13" ca="1">_xll.PICurrVal(B13,0,"")</f>
        <v>4.3719849586486816</v>
      </c>
      <c r="D13" s="1" cm="1">
        <f t="array" ref="D13">_xll.PIArcVal(B13,"y",0,"","auto")</f>
        <v>4.3719849586486816</v>
      </c>
      <c r="E13" cm="1">
        <f t="array" ref="E13">_xll.PIArcVal(B13,"*-1w",0,"","auto")</f>
        <v>4.3719849586486816</v>
      </c>
      <c r="F13" cm="1">
        <f t="array" ref="F13">_xll.PIArcVal(B13,"*-7h",0,"","auto")</f>
        <v>4.3719849586486816</v>
      </c>
    </row>
  </sheetData>
  <hyperlinks>
    <hyperlink ref="B5" r:id="rId1" xr:uid="{AC99F45C-6179-4C76-B519-710BA7C1AF70}"/>
    <hyperlink ref="B6" r:id="rId2" xr:uid="{B6C67352-0B20-441B-AA6D-7DDCAFB1288D}"/>
    <hyperlink ref="B7" r:id="rId3" xr:uid="{EDD5B674-553C-4D49-95FE-E3F9B3CBBAF6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Cosmo de Oliveira</dc:creator>
  <cp:lastModifiedBy>Daniel Cosmo de Oliveira</cp:lastModifiedBy>
  <dcterms:created xsi:type="dcterms:W3CDTF">2022-09-24T23:15:25Z</dcterms:created>
  <dcterms:modified xsi:type="dcterms:W3CDTF">2022-09-24T23:36:29Z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2022-09-24T23:36:29Z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a0f108f0-cb6d-48fa-b280-6563805f7543</vt:lpwstr>
  </property>
  <property fmtid="{D5CDD505-2E9C-101B-9397-08002B2CF9AE}" pid="8" name="MSIP_Label_2004fabd-8c59-4123-b113-9f53485cc1fa_ContentBits">
    <vt:lpwstr>0</vt:lpwstr>
  </property>
</Properties>
</file>