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vVR\documents\technicalReport\"/>
    </mc:Choice>
  </mc:AlternateContent>
  <bookViews>
    <workbookView xWindow="0" yWindow="0" windowWidth="19170" windowHeight="7965" activeTab="4"/>
  </bookViews>
  <sheets>
    <sheet name="EaseOfLearning" sheetId="1" r:id="rId1"/>
    <sheet name="OrderedDataEaseOfLearning" sheetId="5" r:id="rId2"/>
    <sheet name="PickAndPlace" sheetId="2" r:id="rId3"/>
    <sheet name="OrderedPickAndPlace" sheetId="6" r:id="rId4"/>
    <sheet name="JumpAndRun" sheetId="3" r:id="rId5"/>
    <sheet name="EaseOfUse" sheetId="4" r:id="rId6"/>
  </sheets>
  <calcPr calcId="0"/>
  <pivotCaches>
    <pivotCache cacheId="18" r:id="rId7"/>
    <pivotCache cacheId="73" r:id="rId8"/>
    <pivotCache cacheId="82" r:id="rId9"/>
    <pivotCache cacheId="97" r:id="rId10"/>
  </pivotCaches>
</workbook>
</file>

<file path=xl/calcChain.xml><?xml version="1.0" encoding="utf-8"?>
<calcChain xmlns="http://schemas.openxmlformats.org/spreadsheetml/2006/main">
  <c r="R12" i="3" l="1"/>
  <c r="R13" i="3"/>
  <c r="R14" i="3"/>
  <c r="R15" i="3"/>
  <c r="R11" i="3"/>
  <c r="R3" i="3"/>
  <c r="R4" i="3"/>
  <c r="R5" i="3"/>
  <c r="R6" i="3"/>
  <c r="R2" i="3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C31" i="4"/>
  <c r="C32" i="4"/>
  <c r="C33" i="4"/>
  <c r="C34" i="4"/>
  <c r="C3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C22" i="4"/>
  <c r="C23" i="4"/>
  <c r="C24" i="4"/>
  <c r="C25" i="4"/>
  <c r="C21" i="4"/>
  <c r="P17" i="6"/>
  <c r="L17" i="6"/>
  <c r="H17" i="6"/>
  <c r="D17" i="6"/>
  <c r="P16" i="6"/>
  <c r="L16" i="6"/>
  <c r="H16" i="6"/>
  <c r="D16" i="6"/>
  <c r="P15" i="6"/>
  <c r="L15" i="6"/>
  <c r="H15" i="6"/>
  <c r="D15" i="6"/>
  <c r="P14" i="6"/>
  <c r="L14" i="6"/>
  <c r="H14" i="6"/>
  <c r="D14" i="6"/>
  <c r="P13" i="6"/>
  <c r="L13" i="6"/>
  <c r="H13" i="6"/>
  <c r="D13" i="6"/>
  <c r="P12" i="6"/>
  <c r="L12" i="6"/>
  <c r="H12" i="6"/>
  <c r="D12" i="6"/>
  <c r="P11" i="6"/>
  <c r="L11" i="6"/>
  <c r="H11" i="6"/>
  <c r="D11" i="6"/>
  <c r="P10" i="6"/>
  <c r="L10" i="6"/>
  <c r="H10" i="6"/>
  <c r="D10" i="6"/>
  <c r="P7" i="6"/>
  <c r="L7" i="6"/>
  <c r="H7" i="6"/>
  <c r="D7" i="6"/>
  <c r="P6" i="6"/>
  <c r="L6" i="6"/>
  <c r="H6" i="6"/>
  <c r="D6" i="6"/>
  <c r="P5" i="6"/>
  <c r="L5" i="6"/>
  <c r="H5" i="6"/>
  <c r="D5" i="6"/>
  <c r="P4" i="6"/>
  <c r="L4" i="6"/>
  <c r="H4" i="6"/>
  <c r="D4" i="6"/>
  <c r="P3" i="6"/>
  <c r="L3" i="6"/>
  <c r="H3" i="6"/>
  <c r="D3" i="6"/>
  <c r="P2" i="6"/>
  <c r="L2" i="6"/>
  <c r="H2" i="6"/>
  <c r="D2" i="6"/>
  <c r="M17" i="5"/>
  <c r="J17" i="5"/>
  <c r="G17" i="5"/>
  <c r="D17" i="5"/>
  <c r="M16" i="5"/>
  <c r="J16" i="5"/>
  <c r="G16" i="5"/>
  <c r="D16" i="5"/>
  <c r="M15" i="5"/>
  <c r="J15" i="5"/>
  <c r="G15" i="5"/>
  <c r="D15" i="5"/>
  <c r="M14" i="5"/>
  <c r="J14" i="5"/>
  <c r="G14" i="5"/>
  <c r="D14" i="5"/>
  <c r="M13" i="5"/>
  <c r="J13" i="5"/>
  <c r="G13" i="5"/>
  <c r="D13" i="5"/>
  <c r="M12" i="5"/>
  <c r="J12" i="5"/>
  <c r="G12" i="5"/>
  <c r="D12" i="5"/>
  <c r="M11" i="5"/>
  <c r="J11" i="5"/>
  <c r="G11" i="5"/>
  <c r="D11" i="5"/>
  <c r="M10" i="5"/>
  <c r="J10" i="5"/>
  <c r="G10" i="5"/>
  <c r="D10" i="5"/>
  <c r="M7" i="5"/>
  <c r="J7" i="5"/>
  <c r="G7" i="5"/>
  <c r="D7" i="5"/>
  <c r="M6" i="5"/>
  <c r="J6" i="5"/>
  <c r="G6" i="5"/>
  <c r="D6" i="5"/>
  <c r="M5" i="5"/>
  <c r="J5" i="5"/>
  <c r="G5" i="5"/>
  <c r="D5" i="5"/>
  <c r="M4" i="5"/>
  <c r="J4" i="5"/>
  <c r="G4" i="5"/>
  <c r="D4" i="5"/>
  <c r="M3" i="5"/>
  <c r="J3" i="5"/>
  <c r="G3" i="5"/>
  <c r="D3" i="5"/>
  <c r="M2" i="5"/>
  <c r="J2" i="5"/>
  <c r="G2" i="5"/>
  <c r="D2" i="5"/>
  <c r="P17" i="2"/>
  <c r="P16" i="2"/>
  <c r="P15" i="2"/>
  <c r="P14" i="2"/>
  <c r="P13" i="2"/>
  <c r="P12" i="2"/>
  <c r="P11" i="2"/>
  <c r="P10" i="2"/>
  <c r="L17" i="2"/>
  <c r="L16" i="2"/>
  <c r="L15" i="2"/>
  <c r="L14" i="2"/>
  <c r="L13" i="2"/>
  <c r="L12" i="2"/>
  <c r="L11" i="2"/>
  <c r="L10" i="2"/>
  <c r="H17" i="2"/>
  <c r="H16" i="2"/>
  <c r="H15" i="2"/>
  <c r="H14" i="2"/>
  <c r="H13" i="2"/>
  <c r="H12" i="2"/>
  <c r="H11" i="2"/>
  <c r="H10" i="2"/>
  <c r="D11" i="2"/>
  <c r="D12" i="2"/>
  <c r="D13" i="2"/>
  <c r="D14" i="2"/>
  <c r="D15" i="2"/>
  <c r="D16" i="2"/>
  <c r="D17" i="2"/>
  <c r="D10" i="2"/>
  <c r="P7" i="2"/>
  <c r="P6" i="2"/>
  <c r="P5" i="2"/>
  <c r="P4" i="2"/>
  <c r="P3" i="2"/>
  <c r="P2" i="2"/>
  <c r="L7" i="2"/>
  <c r="L6" i="2"/>
  <c r="L5" i="2"/>
  <c r="L4" i="2"/>
  <c r="L3" i="2"/>
  <c r="L2" i="2"/>
  <c r="H7" i="2"/>
  <c r="H6" i="2"/>
  <c r="H5" i="2"/>
  <c r="H4" i="2"/>
  <c r="H3" i="2"/>
  <c r="H2" i="2"/>
  <c r="D3" i="2"/>
  <c r="D4" i="2"/>
  <c r="D5" i="2"/>
  <c r="D6" i="2"/>
  <c r="D7" i="2"/>
  <c r="D2" i="2"/>
  <c r="M7" i="1"/>
  <c r="M6" i="1"/>
  <c r="M5" i="1"/>
  <c r="M4" i="1"/>
  <c r="M3" i="1"/>
  <c r="M2" i="1"/>
  <c r="J7" i="1"/>
  <c r="J6" i="1"/>
  <c r="J5" i="1"/>
  <c r="J4" i="1"/>
  <c r="J3" i="1"/>
  <c r="J2" i="1"/>
  <c r="G7" i="1"/>
  <c r="G6" i="1"/>
  <c r="G5" i="1"/>
  <c r="G4" i="1"/>
  <c r="G3" i="1"/>
  <c r="G2" i="1"/>
  <c r="D7" i="1"/>
  <c r="D3" i="1"/>
  <c r="D4" i="1"/>
  <c r="D5" i="1"/>
  <c r="D6" i="1"/>
  <c r="D2" i="1"/>
  <c r="M17" i="1"/>
  <c r="M16" i="1"/>
  <c r="M15" i="1"/>
  <c r="M14" i="1"/>
  <c r="M13" i="1"/>
  <c r="M12" i="1"/>
  <c r="M11" i="1"/>
  <c r="M10" i="1"/>
  <c r="J17" i="1"/>
  <c r="J16" i="1"/>
  <c r="J15" i="1"/>
  <c r="J14" i="1"/>
  <c r="J13" i="1"/>
  <c r="J12" i="1"/>
  <c r="J11" i="1"/>
  <c r="J10" i="1"/>
  <c r="G17" i="1"/>
  <c r="G16" i="1"/>
  <c r="G15" i="1"/>
  <c r="G14" i="1"/>
  <c r="G13" i="1"/>
  <c r="G12" i="1"/>
  <c r="G11" i="1"/>
  <c r="G10" i="1"/>
  <c r="D11" i="1"/>
  <c r="D12" i="1"/>
  <c r="D13" i="1"/>
  <c r="D14" i="1"/>
  <c r="D15" i="1"/>
  <c r="D16" i="1"/>
  <c r="D17" i="1"/>
  <c r="D10" i="1"/>
</calcChain>
</file>

<file path=xl/sharedStrings.xml><?xml version="1.0" encoding="utf-8"?>
<sst xmlns="http://schemas.openxmlformats.org/spreadsheetml/2006/main" count="431" uniqueCount="75">
  <si>
    <t>Zeitstempel</t>
  </si>
  <si>
    <t>Prior to this testing sequence, did you have had any experience with virtual Reality?</t>
  </si>
  <si>
    <t>Teleport</t>
  </si>
  <si>
    <t>Jumping</t>
  </si>
  <si>
    <t>Walking in Place</t>
  </si>
  <si>
    <t>Walking by Leaning</t>
  </si>
  <si>
    <t>[Speed / Time] Teleport</t>
  </si>
  <si>
    <t>[Information Gathering] Teleport</t>
  </si>
  <si>
    <t>[Speed / Time ] Jumping</t>
  </si>
  <si>
    <t>[Information Gathering] Jumping</t>
  </si>
  <si>
    <t>[Speed / Time] Walking in Place</t>
  </si>
  <si>
    <t>[Information Gathering] Walking in Place</t>
  </si>
  <si>
    <t>[Speed / Time] Walking by Leaning</t>
  </si>
  <si>
    <t>[Information Gathering] by Leaning</t>
  </si>
  <si>
    <t>[Accuracy] Teleport</t>
  </si>
  <si>
    <t>[Presence] How immersive did you feel?</t>
  </si>
  <si>
    <t>[Speed / Time] Jumping</t>
  </si>
  <si>
    <t>[Accuracy] Jumping</t>
  </si>
  <si>
    <t>Ease of Use [Teleport]</t>
  </si>
  <si>
    <t>Ease of Use [Jumping]</t>
  </si>
  <si>
    <t>Ease of Use [Walking in Place]</t>
  </si>
  <si>
    <t>Ease of Use [Walking by Leaning]</t>
  </si>
  <si>
    <t>2017/01/09 6:50:35 nachm. MEZ</t>
  </si>
  <si>
    <t>No</t>
  </si>
  <si>
    <t>None</t>
  </si>
  <si>
    <t>2017/01/11 2:12:53 nachm. MEZ</t>
  </si>
  <si>
    <t>Yes</t>
  </si>
  <si>
    <t>Trashbag</t>
  </si>
  <si>
    <t>Couch</t>
  </si>
  <si>
    <t>2017/01/11 2:52:08 nachm. MEZ</t>
  </si>
  <si>
    <t>Ladder</t>
  </si>
  <si>
    <t>Tyre</t>
  </si>
  <si>
    <t>Couch;Stairs</t>
  </si>
  <si>
    <t>2017/01/11 3:57:59 nachm. MEZ</t>
  </si>
  <si>
    <t>Barrel</t>
  </si>
  <si>
    <t>2017/01/12 2:54:26 nachm. MEZ</t>
  </si>
  <si>
    <t>Table;Bush;Statue</t>
  </si>
  <si>
    <t>Barrel;Tyre</t>
  </si>
  <si>
    <t>Couch;Stairs;Rock</t>
  </si>
  <si>
    <t>2017/01/12 3:34:03 nachm. MEZ</t>
  </si>
  <si>
    <t>Yes, but not that much</t>
  </si>
  <si>
    <t>Ladder;Trashbag</t>
  </si>
  <si>
    <t>Tyre;Gasbottle</t>
  </si>
  <si>
    <t>2017/01/12 3:49:08 nachm. MEZ</t>
  </si>
  <si>
    <t>Table;Bush</t>
  </si>
  <si>
    <t>Stairs;Rock</t>
  </si>
  <si>
    <t>2017/01/12 4:23:34 nachm. MEZ</t>
  </si>
  <si>
    <t>Bush;Statue</t>
  </si>
  <si>
    <t>Barrel;Tyre;Gasbottle</t>
  </si>
  <si>
    <t>2017/01/12 4:50:53 nachm. MEZ</t>
  </si>
  <si>
    <t>Statue</t>
  </si>
  <si>
    <t>Stairs</t>
  </si>
  <si>
    <t>2017/01/13 12:40:07 nachm. MEZ</t>
  </si>
  <si>
    <t>Barrel;Gasbottle</t>
  </si>
  <si>
    <t>Couch;Rock</t>
  </si>
  <si>
    <t>2017/01/13 1:31:51 nachm. MEZ</t>
  </si>
  <si>
    <t>Gasbottle</t>
  </si>
  <si>
    <t>2017/01/13 1:57:26 nachm. MEZ</t>
  </si>
  <si>
    <t>2017/01/13 2:26:24 nachm. MEZ</t>
  </si>
  <si>
    <t>2017/01/13 2:53:47 nachm. MEZ</t>
  </si>
  <si>
    <t>bei in Tisch laufen komisches feedback - walking by leaning</t>
  </si>
  <si>
    <t>genau zielen funktioniert nicht gut.</t>
  </si>
  <si>
    <t>AVGTeleport</t>
  </si>
  <si>
    <t>AVGJumping</t>
  </si>
  <si>
    <t>AVGWalking in Place</t>
  </si>
  <si>
    <t>AVGWalking by Leaning</t>
  </si>
  <si>
    <t>AVG Jumping</t>
  </si>
  <si>
    <t>AVG Teleport</t>
  </si>
  <si>
    <t>AVG Walking</t>
  </si>
  <si>
    <t>AVG Leaning</t>
  </si>
  <si>
    <t>Row Labels</t>
  </si>
  <si>
    <t>Grand Total</t>
  </si>
  <si>
    <t>Count of [Presence] How immersive did you feel?</t>
  </si>
  <si>
    <t>Presence with no VR Experience Teleportation</t>
  </si>
  <si>
    <t>Count of Values2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</si>
</sst>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OrderedDataEaseOfLearning!$C$1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OrderedDataEaseOfLearning!$C$2:$C$7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56</c:v>
                </c:pt>
                <c:pt idx="4">
                  <c:v>57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3-4B2D-892D-6A82C74363EB}"/>
            </c:ext>
          </c:extLst>
        </c:ser>
        <c:ser>
          <c:idx val="1"/>
          <c:order val="1"/>
          <c:tx>
            <c:strRef>
              <c:f>OrderedDataEaseOfLearning!$D$1</c:f>
              <c:strCache>
                <c:ptCount val="1"/>
                <c:pt idx="0">
                  <c:v>AVGTeleport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OrderedDataEaseOfLearning!$D$2:$D$7</c:f>
              <c:numCache>
                <c:formatCode>General</c:formatCode>
                <c:ptCount val="6"/>
                <c:pt idx="0">
                  <c:v>41.5</c:v>
                </c:pt>
                <c:pt idx="1">
                  <c:v>41.5</c:v>
                </c:pt>
                <c:pt idx="2">
                  <c:v>41.5</c:v>
                </c:pt>
                <c:pt idx="3">
                  <c:v>41.5</c:v>
                </c:pt>
                <c:pt idx="4">
                  <c:v>41.5</c:v>
                </c:pt>
                <c:pt idx="5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3-4B2D-892D-6A82C743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OrderedPickAndPlace!$C$9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OrderedPickAndPlace!$C$10:$C$17</c:f>
              <c:numCache>
                <c:formatCode>General</c:formatCode>
                <c:ptCount val="8"/>
                <c:pt idx="0">
                  <c:v>6.4</c:v>
                </c:pt>
                <c:pt idx="1">
                  <c:v>6.9</c:v>
                </c:pt>
                <c:pt idx="2">
                  <c:v>7.84</c:v>
                </c:pt>
                <c:pt idx="3">
                  <c:v>9.39</c:v>
                </c:pt>
                <c:pt idx="4">
                  <c:v>9.64</c:v>
                </c:pt>
                <c:pt idx="5">
                  <c:v>11.33</c:v>
                </c:pt>
                <c:pt idx="6">
                  <c:v>16.03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3-4579-80E4-C0E01C6993D0}"/>
            </c:ext>
          </c:extLst>
        </c:ser>
        <c:ser>
          <c:idx val="1"/>
          <c:order val="1"/>
          <c:tx>
            <c:strRef>
              <c:f>OrderedPickAndPlace!$D$9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OrderedPickAndPlace!$D$10:$D$17</c:f>
              <c:numCache>
                <c:formatCode>General</c:formatCode>
                <c:ptCount val="8"/>
                <c:pt idx="0">
                  <c:v>14.19125</c:v>
                </c:pt>
                <c:pt idx="1">
                  <c:v>14.19125</c:v>
                </c:pt>
                <c:pt idx="2">
                  <c:v>14.19125</c:v>
                </c:pt>
                <c:pt idx="3">
                  <c:v>14.19125</c:v>
                </c:pt>
                <c:pt idx="4">
                  <c:v>14.19125</c:v>
                </c:pt>
                <c:pt idx="5">
                  <c:v>14.19125</c:v>
                </c:pt>
                <c:pt idx="6">
                  <c:v>14.19125</c:v>
                </c:pt>
                <c:pt idx="7">
                  <c:v>14.19125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3-4579-80E4-C0E01C69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OrderedPickAndPlace!$G$1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OrderedPickAndPlace!$G$2:$G$7</c:f>
              <c:numCache>
                <c:formatCode>General</c:formatCode>
                <c:ptCount val="6"/>
                <c:pt idx="0">
                  <c:v>12.6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2-497C-9CB2-1B6298E96EB7}"/>
            </c:ext>
          </c:extLst>
        </c:ser>
        <c:ser>
          <c:idx val="1"/>
          <c:order val="1"/>
          <c:tx>
            <c:strRef>
              <c:f>OrderedPickAndPlace!$H$1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OrderedPickAndPlace!$H$2:$H$7</c:f>
              <c:numCache>
                <c:formatCode>General</c:formatCode>
                <c:ptCount val="6"/>
                <c:pt idx="0">
                  <c:v>21.766666666666666</c:v>
                </c:pt>
                <c:pt idx="1">
                  <c:v>21.766666666666666</c:v>
                </c:pt>
                <c:pt idx="2">
                  <c:v>21.766666666666666</c:v>
                </c:pt>
                <c:pt idx="3">
                  <c:v>21.766666666666666</c:v>
                </c:pt>
                <c:pt idx="4">
                  <c:v>21.766666666666666</c:v>
                </c:pt>
                <c:pt idx="5">
                  <c:v>21.766666666666666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2-497C-9CB2-1B6298E9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OrderedPickAndPlace!$G$9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OrderedPickAndPlace!$G$10:$G$17</c:f>
              <c:numCache>
                <c:formatCode>General</c:formatCode>
                <c:ptCount val="8"/>
                <c:pt idx="0">
                  <c:v>11.51</c:v>
                </c:pt>
                <c:pt idx="1">
                  <c:v>15.6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21.47</c:v>
                </c:pt>
                <c:pt idx="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2-4757-A2B0-C9E1E4A4175D}"/>
            </c:ext>
          </c:extLst>
        </c:ser>
        <c:ser>
          <c:idx val="1"/>
          <c:order val="1"/>
          <c:tx>
            <c:strRef>
              <c:f>OrderedPickAndPlace!$H$9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OrderedPickAndPlace!$H$10:$H$17</c:f>
              <c:numCache>
                <c:formatCode>General</c:formatCode>
                <c:ptCount val="8"/>
                <c:pt idx="0">
                  <c:v>21.822499999999998</c:v>
                </c:pt>
                <c:pt idx="1">
                  <c:v>21.822499999999998</c:v>
                </c:pt>
                <c:pt idx="2">
                  <c:v>21.822499999999998</c:v>
                </c:pt>
                <c:pt idx="3">
                  <c:v>21.822499999999998</c:v>
                </c:pt>
                <c:pt idx="4">
                  <c:v>21.822499999999998</c:v>
                </c:pt>
                <c:pt idx="5">
                  <c:v>21.822499999999998</c:v>
                </c:pt>
                <c:pt idx="6">
                  <c:v>21.822499999999998</c:v>
                </c:pt>
                <c:pt idx="7">
                  <c:v>21.822499999999998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2-4757-A2B0-C9E1E4A4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OrderedPickAndPlace!$K$1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OrderedPickAndPlace!$K$2:$K$7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2-4499-B713-5EA4CE05B687}"/>
            </c:ext>
          </c:extLst>
        </c:ser>
        <c:ser>
          <c:idx val="1"/>
          <c:order val="1"/>
          <c:tx>
            <c:strRef>
              <c:f>OrderedPickAndPlace!$L$1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OrderedPickAndPlace!$L$2:$L$7</c:f>
              <c:numCache>
                <c:formatCode>General</c:formatCode>
                <c:ptCount val="6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2-4499-B713-5EA4CE05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OrderedPickAndPlace!$K$9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OrderedPickAndPlace!$K$10:$K$17</c:f>
              <c:numCache>
                <c:formatCode>General</c:formatCode>
                <c:ptCount val="8"/>
                <c:pt idx="0">
                  <c:v>10.7</c:v>
                </c:pt>
                <c:pt idx="1">
                  <c:v>13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8-4953-9277-9133BDD0039F}"/>
            </c:ext>
          </c:extLst>
        </c:ser>
        <c:ser>
          <c:idx val="1"/>
          <c:order val="1"/>
          <c:tx>
            <c:strRef>
              <c:f>OrderedPickAndPlace!$L$9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OrderedPickAndPlace!$L$10:$L$17</c:f>
              <c:numCache>
                <c:formatCode>General</c:formatCode>
                <c:ptCount val="8"/>
                <c:pt idx="0">
                  <c:v>20.837499999999999</c:v>
                </c:pt>
                <c:pt idx="1">
                  <c:v>20.837499999999999</c:v>
                </c:pt>
                <c:pt idx="2">
                  <c:v>20.837499999999999</c:v>
                </c:pt>
                <c:pt idx="3">
                  <c:v>20.837499999999999</c:v>
                </c:pt>
                <c:pt idx="4">
                  <c:v>20.837499999999999</c:v>
                </c:pt>
                <c:pt idx="5">
                  <c:v>20.837499999999999</c:v>
                </c:pt>
                <c:pt idx="6">
                  <c:v>20.837499999999999</c:v>
                </c:pt>
                <c:pt idx="7">
                  <c:v>20.837499999999999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8-4953-9277-9133BDD0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OrderedPickAndPlace!$O$1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OrderedPickAndPlace!$O$2:$O$7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B-4853-857F-9273538E5203}"/>
            </c:ext>
          </c:extLst>
        </c:ser>
        <c:ser>
          <c:idx val="1"/>
          <c:order val="1"/>
          <c:tx>
            <c:strRef>
              <c:f>OrderedPickAndPlace!$P$1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OrderedPickAndPlace!$P$2:$P$7</c:f>
              <c:numCache>
                <c:formatCode>General</c:formatCode>
                <c:ptCount val="6"/>
                <c:pt idx="0">
                  <c:v>18.333333333333332</c:v>
                </c:pt>
                <c:pt idx="1">
                  <c:v>18.333333333333332</c:v>
                </c:pt>
                <c:pt idx="2">
                  <c:v>18.333333333333332</c:v>
                </c:pt>
                <c:pt idx="3">
                  <c:v>18.333333333333332</c:v>
                </c:pt>
                <c:pt idx="4">
                  <c:v>18.333333333333332</c:v>
                </c:pt>
                <c:pt idx="5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B-4853-857F-9273538E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OrderedPickAndPlace!$O$9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OrderedPickAndPlace!$O$10:$O$17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19.850000000000001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D2D-BB3D-6EEB0B612E08}"/>
            </c:ext>
          </c:extLst>
        </c:ser>
        <c:ser>
          <c:idx val="1"/>
          <c:order val="1"/>
          <c:tx>
            <c:strRef>
              <c:f>OrderedPickAndPlace!$P$9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OrderedPickAndPlace!$P$10:$P$17</c:f>
              <c:numCache>
                <c:formatCode>General</c:formatCode>
                <c:ptCount val="8"/>
                <c:pt idx="0">
                  <c:v>17.856249999999999</c:v>
                </c:pt>
                <c:pt idx="1">
                  <c:v>17.856249999999999</c:v>
                </c:pt>
                <c:pt idx="2">
                  <c:v>17.856249999999999</c:v>
                </c:pt>
                <c:pt idx="3">
                  <c:v>17.856249999999999</c:v>
                </c:pt>
                <c:pt idx="4">
                  <c:v>17.856249999999999</c:v>
                </c:pt>
                <c:pt idx="5">
                  <c:v>17.856249999999999</c:v>
                </c:pt>
                <c:pt idx="6">
                  <c:v>17.856249999999999</c:v>
                </c:pt>
                <c:pt idx="7">
                  <c:v>17.856249999999999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4D2D-BB3D-6EEB0B61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Navigation in VR Space.xlsx]JumpAndRun!PivotTable17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Jumping - Presence no</a:t>
            </a:r>
            <a:r>
              <a:rPr lang="en-US" baseline="0"/>
              <a:t> VR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JumpAndRun!$A$52:$A$57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JumpAndRun!$B$52:$B$57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8-436A-965E-4E483BCC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19296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19296"/>
        <c:crosses val="autoZero"/>
        <c:auto val="1"/>
        <c:lblAlgn val="ctr"/>
        <c:lblOffset val="100"/>
        <c:noMultiLvlLbl val="0"/>
      </c:catAx>
      <c:valAx>
        <c:axId val="661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18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Teleportation</a:t>
            </a:r>
            <a:r>
              <a:rPr lang="en-US" baseline="0"/>
              <a:t> - Presence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2EBE-4BAF-8A8C-DE760B3D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49144"/>
        <c:axId val="661539632"/>
      </c:barChart>
      <c:catAx>
        <c:axId val="6615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39632"/>
        <c:crosses val="autoZero"/>
        <c:auto val="1"/>
        <c:lblAlgn val="ctr"/>
        <c:lblOffset val="100"/>
        <c:noMultiLvlLbl val="0"/>
      </c:catAx>
      <c:valAx>
        <c:axId val="6615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4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Teleportation - Presence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JumpAndRun!$B$42:$B$46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AFF-82BD-9ECA1317B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93384"/>
        <c:axId val="661494040"/>
      </c:barChart>
      <c:catAx>
        <c:axId val="66149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4040"/>
        <c:crosses val="autoZero"/>
        <c:auto val="1"/>
        <c:lblAlgn val="ctr"/>
        <c:lblOffset val="100"/>
        <c:noMultiLvlLbl val="0"/>
      </c:catAx>
      <c:valAx>
        <c:axId val="6614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9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OrderedDataEaseOfLearning!$I$1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OrderedDataEaseOfLearning!$I$2:$I$7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52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1-4E46-BC2C-E06DE4C99AA3}"/>
            </c:ext>
          </c:extLst>
        </c:ser>
        <c:ser>
          <c:idx val="1"/>
          <c:order val="1"/>
          <c:tx>
            <c:strRef>
              <c:f>OrderedDataEaseOfLearning!$J$1</c:f>
              <c:strCache>
                <c:ptCount val="1"/>
                <c:pt idx="0">
                  <c:v>AVGWalking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OrderedDataEaseOfLearning!$J$2:$J$7</c:f>
              <c:numCache>
                <c:formatCode>General</c:formatCode>
                <c:ptCount val="6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1-4E46-BC2C-E06DE4C9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40040"/>
        <c:axId val="475342008"/>
      </c:lineChart>
      <c:catAx>
        <c:axId val="47534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2008"/>
        <c:crosses val="autoZero"/>
        <c:auto val="1"/>
        <c:lblAlgn val="ctr"/>
        <c:lblOffset val="100"/>
        <c:noMultiLvlLbl val="0"/>
      </c:catAx>
      <c:valAx>
        <c:axId val="4753420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 - Presence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JumpAndRun!$A$77:$A$81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JumpAndRun!$B$77:$B$81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4F5B-8C4B-1FBA34C0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33248"/>
        <c:axId val="528633576"/>
      </c:barChart>
      <c:catAx>
        <c:axId val="5286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3576"/>
        <c:crosses val="autoZero"/>
        <c:auto val="1"/>
        <c:lblAlgn val="ctr"/>
        <c:lblOffset val="100"/>
        <c:noMultiLvlLbl val="0"/>
      </c:catAx>
      <c:valAx>
        <c:axId val="5286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</a:t>
            </a:r>
            <a:r>
              <a:rPr lang="en-GB" baseline="0"/>
              <a:t> with VR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JumpAndRun!$R$10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JumpAndRun!$Q$11:$Q$15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JumpAndRun!$R$11:$R$15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F-406A-93DA-2D6E1F2C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36352"/>
        <c:axId val="661534056"/>
      </c:barChart>
      <c:catAx>
        <c:axId val="6615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34056"/>
        <c:crosses val="autoZero"/>
        <c:auto val="1"/>
        <c:lblAlgn val="ctr"/>
        <c:lblOffset val="100"/>
        <c:noMultiLvlLbl val="0"/>
      </c:catAx>
      <c:valAx>
        <c:axId val="6615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Jumping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36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JumpAndRun!$R$1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JumpAndRun!$Q$2:$Q$6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JumpAndRun!$R$2:$R$6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C-4F03-9337-030664C29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28480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8480"/>
        <c:crosses val="autoZero"/>
        <c:auto val="1"/>
        <c:lblAlgn val="ctr"/>
        <c:lblOffset val="100"/>
        <c:noMultiLvlLbl val="0"/>
      </c:catAx>
      <c:valAx>
        <c:axId val="661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Jumping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18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EaseOfUse!$C$20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EaseOfUse!$B$21:$B$25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EaseOfUse!$C$21:$C$25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9C2-8E5F-6672EAF4F95C}"/>
            </c:ext>
          </c:extLst>
        </c:ser>
        <c:ser>
          <c:idx val="1"/>
          <c:order val="1"/>
          <c:tx>
            <c:strRef>
              <c:f>EaseOfUse!$D$20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EaseOfUse!$B$21:$B$25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EaseOfUse!$D$21:$D$25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6-49C2-8E5F-6672EAF4F95C}"/>
            </c:ext>
          </c:extLst>
        </c:ser>
        <c:ser>
          <c:idx val="2"/>
          <c:order val="2"/>
          <c:tx>
            <c:strRef>
              <c:f>EaseOfUse!$E$20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EaseOfUse!$B$21:$B$25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EaseOfUse!$E$21:$E$25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6-49C2-8E5F-6672EAF4F95C}"/>
            </c:ext>
          </c:extLst>
        </c:ser>
        <c:ser>
          <c:idx val="3"/>
          <c:order val="3"/>
          <c:tx>
            <c:strRef>
              <c:f>EaseOfUse!$F$20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EaseOfUse!$B$21:$B$25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EaseOfUse!$F$21:$F$25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6-49C2-8E5F-6672EAF4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EaseOfUse!$C$29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EaseOfUse!$C$30:$C$34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F-4013-B692-CEC52D16B12D}"/>
            </c:ext>
          </c:extLst>
        </c:ser>
        <c:ser>
          <c:idx val="1"/>
          <c:order val="1"/>
          <c:tx>
            <c:strRef>
              <c:f>EaseOfUse!$D$29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EaseOfUse!$D$30:$D$34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F-4013-B692-CEC52D16B12D}"/>
            </c:ext>
          </c:extLst>
        </c:ser>
        <c:ser>
          <c:idx val="2"/>
          <c:order val="2"/>
          <c:tx>
            <c:strRef>
              <c:f>EaseOfUse!$E$29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EaseOfUse!$E$30:$E$34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F-4013-B692-CEC52D16B12D}"/>
            </c:ext>
          </c:extLst>
        </c:ser>
        <c:ser>
          <c:idx val="3"/>
          <c:order val="3"/>
          <c:tx>
            <c:strRef>
              <c:f>EaseOfUse!$F$29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EaseOfUse!$F$30:$F$34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F-4013-B692-CEC52D16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OrderedDataEaseOfLearning!$L$1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OrderedDataEaseOfLearning!$L$2:$L$7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7-4419-8730-A3496F5F6978}"/>
            </c:ext>
          </c:extLst>
        </c:ser>
        <c:ser>
          <c:idx val="1"/>
          <c:order val="1"/>
          <c:tx>
            <c:strRef>
              <c:f>OrderedDataEaseOfLearning!$M$1</c:f>
              <c:strCache>
                <c:ptCount val="1"/>
                <c:pt idx="0">
                  <c:v>AVGWalking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OrderedDataEaseOfLearning!$M$2:$M$7</c:f>
              <c:numCache>
                <c:formatCode>General</c:formatCode>
                <c:ptCount val="6"/>
                <c:pt idx="0">
                  <c:v>45.833333333333336</c:v>
                </c:pt>
                <c:pt idx="1">
                  <c:v>45.833333333333336</c:v>
                </c:pt>
                <c:pt idx="2">
                  <c:v>45.833333333333336</c:v>
                </c:pt>
                <c:pt idx="3">
                  <c:v>45.833333333333336</c:v>
                </c:pt>
                <c:pt idx="4">
                  <c:v>45.833333333333336</c:v>
                </c:pt>
                <c:pt idx="5">
                  <c:v>45.833333333333336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7-4419-8730-A3496F5F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51904"/>
        <c:axId val="468552560"/>
      </c:lineChart>
      <c:catAx>
        <c:axId val="4685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52560"/>
        <c:crosses val="autoZero"/>
        <c:auto val="1"/>
        <c:lblAlgn val="ctr"/>
        <c:lblOffset val="100"/>
        <c:noMultiLvlLbl val="0"/>
      </c:catAx>
      <c:valAx>
        <c:axId val="468552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layout>
        <c:manualLayout>
          <c:xMode val="edge"/>
          <c:yMode val="edge"/>
          <c:x val="0.273381889763779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OrderedDataEaseOfLearning!$F$9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OrderedDataEaseOfLearning!$F$10:$F$17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34</c:v>
                </c:pt>
                <c:pt idx="3">
                  <c:v>45</c:v>
                </c:pt>
                <c:pt idx="4">
                  <c:v>80</c:v>
                </c:pt>
                <c:pt idx="5">
                  <c:v>107</c:v>
                </c:pt>
                <c:pt idx="6">
                  <c:v>115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2-4D42-A95E-9619C37BCC6A}"/>
            </c:ext>
          </c:extLst>
        </c:ser>
        <c:ser>
          <c:idx val="1"/>
          <c:order val="1"/>
          <c:tx>
            <c:strRef>
              <c:f>OrderedDataEaseOfLearning!$G$9</c:f>
              <c:strCache>
                <c:ptCount val="1"/>
                <c:pt idx="0">
                  <c:v>AVGJumping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OrderedDataEaseOfLearning!$G$10:$G$17</c:f>
              <c:numCache>
                <c:formatCode>General</c:formatCode>
                <c:ptCount val="8"/>
                <c:pt idx="0">
                  <c:v>70.125</c:v>
                </c:pt>
                <c:pt idx="1">
                  <c:v>70.125</c:v>
                </c:pt>
                <c:pt idx="2">
                  <c:v>70.125</c:v>
                </c:pt>
                <c:pt idx="3">
                  <c:v>70.125</c:v>
                </c:pt>
                <c:pt idx="4">
                  <c:v>70.125</c:v>
                </c:pt>
                <c:pt idx="5">
                  <c:v>70.125</c:v>
                </c:pt>
                <c:pt idx="6">
                  <c:v>70.125</c:v>
                </c:pt>
                <c:pt idx="7">
                  <c:v>70.125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2-4D42-A95E-9619C37B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5392"/>
        <c:axId val="474496048"/>
      </c:scatterChart>
      <c:valAx>
        <c:axId val="4744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6048"/>
        <c:crosses val="autoZero"/>
        <c:crossBetween val="midCat"/>
      </c:valAx>
      <c:valAx>
        <c:axId val="47449604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OrderedDataEaseOfLearning!$I$9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OrderedDataEaseOfLearning!$I$10:$I$17</c:f>
              <c:numCache>
                <c:formatCode>General</c:formatCode>
                <c:ptCount val="8"/>
                <c:pt idx="0">
                  <c:v>11</c:v>
                </c:pt>
                <c:pt idx="1">
                  <c:v>34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0-4FD8-9BF2-75302AB6861B}"/>
            </c:ext>
          </c:extLst>
        </c:ser>
        <c:ser>
          <c:idx val="1"/>
          <c:order val="1"/>
          <c:tx>
            <c:strRef>
              <c:f>OrderedDataEaseOfLearning!$J$9</c:f>
              <c:strCache>
                <c:ptCount val="1"/>
                <c:pt idx="0">
                  <c:v>AVGWalking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OrderedDataEaseOfLearning!$J$10:$J$17</c:f>
              <c:numCache>
                <c:formatCode>General</c:formatCode>
                <c:ptCount val="8"/>
                <c:pt idx="0">
                  <c:v>58.25</c:v>
                </c:pt>
                <c:pt idx="1">
                  <c:v>58.25</c:v>
                </c:pt>
                <c:pt idx="2">
                  <c:v>58.25</c:v>
                </c:pt>
                <c:pt idx="3">
                  <c:v>58.25</c:v>
                </c:pt>
                <c:pt idx="4">
                  <c:v>58.25</c:v>
                </c:pt>
                <c:pt idx="5">
                  <c:v>58.25</c:v>
                </c:pt>
                <c:pt idx="6">
                  <c:v>58.25</c:v>
                </c:pt>
                <c:pt idx="7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0-4FD8-9BF2-75302AB6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08752"/>
        <c:axId val="515109080"/>
      </c:lineChart>
      <c:catAx>
        <c:axId val="5151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9080"/>
        <c:crosses val="autoZero"/>
        <c:auto val="1"/>
        <c:lblAlgn val="ctr"/>
        <c:lblOffset val="100"/>
        <c:noMultiLvlLbl val="0"/>
      </c:catAx>
      <c:valAx>
        <c:axId val="5151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OrderedDataEaseOfLearning!$L$9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OrderedDataEaseOfLearning!$L$10:$L$17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45</c:v>
                </c:pt>
                <c:pt idx="6">
                  <c:v>50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4739-BF02-A56A276E5362}"/>
            </c:ext>
          </c:extLst>
        </c:ser>
        <c:ser>
          <c:idx val="1"/>
          <c:order val="1"/>
          <c:tx>
            <c:strRef>
              <c:f>OrderedDataEaseOfLearning!$M$9</c:f>
              <c:strCache>
                <c:ptCount val="1"/>
                <c:pt idx="0">
                  <c:v>AVGWalking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OrderedDataEaseOfLearning!$M$10:$M$17</c:f>
              <c:numCache>
                <c:formatCode>General</c:formatCode>
                <c:ptCount val="8"/>
                <c:pt idx="0">
                  <c:v>38.625</c:v>
                </c:pt>
                <c:pt idx="1">
                  <c:v>38.625</c:v>
                </c:pt>
                <c:pt idx="2">
                  <c:v>38.625</c:v>
                </c:pt>
                <c:pt idx="3">
                  <c:v>38.625</c:v>
                </c:pt>
                <c:pt idx="4">
                  <c:v>38.625</c:v>
                </c:pt>
                <c:pt idx="5">
                  <c:v>38.625</c:v>
                </c:pt>
                <c:pt idx="6">
                  <c:v>38.625</c:v>
                </c:pt>
                <c:pt idx="7">
                  <c:v>38.625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9-4739-BF02-A56A276E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99096"/>
        <c:axId val="269600408"/>
      </c:lineChart>
      <c:catAx>
        <c:axId val="2695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00408"/>
        <c:crosses val="autoZero"/>
        <c:auto val="1"/>
        <c:lblAlgn val="ctr"/>
        <c:lblOffset val="100"/>
        <c:noMultiLvlLbl val="0"/>
      </c:catAx>
      <c:valAx>
        <c:axId val="26960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OrderedDataEaseOfLearning!$C$9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OrderedDataEaseOfLearning!$C$10:$C$17</c:f>
              <c:numCache>
                <c:formatCode>General</c:formatCode>
                <c:ptCount val="8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31</c:v>
                </c:pt>
                <c:pt idx="4">
                  <c:v>51</c:v>
                </c:pt>
                <c:pt idx="5">
                  <c:v>54</c:v>
                </c:pt>
                <c:pt idx="6">
                  <c:v>90</c:v>
                </c:pt>
                <c:pt idx="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B-4162-96A4-C8D720405FC4}"/>
            </c:ext>
          </c:extLst>
        </c:ser>
        <c:ser>
          <c:idx val="1"/>
          <c:order val="1"/>
          <c:tx>
            <c:strRef>
              <c:f>OrderedDataEaseOfLearning!$D$9</c:f>
              <c:strCache>
                <c:ptCount val="1"/>
                <c:pt idx="0">
                  <c:v>AVGTeleport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OrderedDataEaseOfLearning!$D$10:$D$17</c:f>
              <c:numCache>
                <c:formatCode>General</c:formatCode>
                <c:ptCount val="8"/>
                <c:pt idx="0">
                  <c:v>46.5</c:v>
                </c:pt>
                <c:pt idx="1">
                  <c:v>46.5</c:v>
                </c:pt>
                <c:pt idx="2">
                  <c:v>46.5</c:v>
                </c:pt>
                <c:pt idx="3">
                  <c:v>46.5</c:v>
                </c:pt>
                <c:pt idx="4">
                  <c:v>46.5</c:v>
                </c:pt>
                <c:pt idx="5">
                  <c:v>46.5</c:v>
                </c:pt>
                <c:pt idx="6">
                  <c:v>46.5</c:v>
                </c:pt>
                <c:pt idx="7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B-4162-96A4-C8D72040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OrderedDataEaseOfLearning!$F$1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OrderedDataEaseOfLearning!$F$2:$F$7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52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5-4E48-B4E2-BB606DA7C3C4}"/>
            </c:ext>
          </c:extLst>
        </c:ser>
        <c:ser>
          <c:idx val="1"/>
          <c:order val="1"/>
          <c:tx>
            <c:strRef>
              <c:f>OrderedDataEaseOfLearning!$G$1</c:f>
              <c:strCache>
                <c:ptCount val="1"/>
                <c:pt idx="0">
                  <c:v>AVGJumping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OrderedDataEaseOfLearning!$G$2:$G$7</c:f>
              <c:numCache>
                <c:formatCode>General</c:formatCode>
                <c:ptCount val="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5-4E48-B4E2-BB606DA7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OrderedPickAndPlace!$C$1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OrderedPickAndPlace!$C$2:$C$7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11.9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9-41BD-8CF8-69C861648617}"/>
            </c:ext>
          </c:extLst>
        </c:ser>
        <c:ser>
          <c:idx val="1"/>
          <c:order val="1"/>
          <c:tx>
            <c:strRef>
              <c:f>OrderedPickAndPlace!$D$1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OrderedPickAndPlace!$D$2:$D$7</c:f>
              <c:numCache>
                <c:formatCode>General</c:formatCode>
                <c:ptCount val="6"/>
                <c:pt idx="0">
                  <c:v>11.483333333333334</c:v>
                </c:pt>
                <c:pt idx="1">
                  <c:v>11.483333333333334</c:v>
                </c:pt>
                <c:pt idx="2">
                  <c:v>11.483333333333334</c:v>
                </c:pt>
                <c:pt idx="3">
                  <c:v>11.483333333333334</c:v>
                </c:pt>
                <c:pt idx="4">
                  <c:v>11.483333333333334</c:v>
                </c:pt>
                <c:pt idx="5">
                  <c:v>11.483333333333334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9-41BD-8CF8-69C86164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20</xdr:row>
      <xdr:rowOff>0</xdr:rowOff>
    </xdr:from>
    <xdr:to>
      <xdr:col>5</xdr:col>
      <xdr:colOff>500062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464D8-0083-4791-BF34-931627C4D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20</xdr:row>
      <xdr:rowOff>47625</xdr:rowOff>
    </xdr:from>
    <xdr:to>
      <xdr:col>13</xdr:col>
      <xdr:colOff>461962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65EB2-76BD-4B0C-9D4E-73740A66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1300162</xdr:colOff>
      <xdr:row>20</xdr:row>
      <xdr:rowOff>47625</xdr:rowOff>
    </xdr:from>
    <xdr:to>
      <xdr:col>20</xdr:col>
      <xdr:colOff>252412</xdr:colOff>
      <xdr:row>34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290CD-3280-42BE-B93D-A559D70E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842962</xdr:colOff>
      <xdr:row>34</xdr:row>
      <xdr:rowOff>171450</xdr:rowOff>
    </xdr:from>
    <xdr:to>
      <xdr:col>9</xdr:col>
      <xdr:colOff>776287</xdr:colOff>
      <xdr:row>49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FE8B7D-4974-4791-8A0E-3495D6F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376237</xdr:colOff>
      <xdr:row>34</xdr:row>
      <xdr:rowOff>123825</xdr:rowOff>
    </xdr:from>
    <xdr:to>
      <xdr:col>13</xdr:col>
      <xdr:colOff>309562</xdr:colOff>
      <xdr:row>49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4E3243-A590-45CD-B3FB-74E0BF258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1271587</xdr:colOff>
      <xdr:row>34</xdr:row>
      <xdr:rowOff>142875</xdr:rowOff>
    </xdr:from>
    <xdr:to>
      <xdr:col>20</xdr:col>
      <xdr:colOff>223837</xdr:colOff>
      <xdr:row>49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1A1C8-6401-4C46-AC66-2E5AF7E5B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34</xdr:row>
      <xdr:rowOff>104775</xdr:rowOff>
    </xdr:from>
    <xdr:to>
      <xdr:col>5</xdr:col>
      <xdr:colOff>409575</xdr:colOff>
      <xdr:row>48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0B23C-6943-4EB9-8F51-505FAEE39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933450</xdr:colOff>
      <xdr:row>20</xdr:row>
      <xdr:rowOff>19050</xdr:rowOff>
    </xdr:from>
    <xdr:to>
      <xdr:col>9</xdr:col>
      <xdr:colOff>866775</xdr:colOff>
      <xdr:row>34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93897B-B4E6-4A04-A5FE-A8AB9B1B8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19</xdr:row>
      <xdr:rowOff>28575</xdr:rowOff>
    </xdr:from>
    <xdr:to>
      <xdr:col>5</xdr:col>
      <xdr:colOff>47625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548F4-6590-468B-A31C-5116315F3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952500</xdr:colOff>
      <xdr:row>33</xdr:row>
      <xdr:rowOff>180975</xdr:rowOff>
    </xdr:from>
    <xdr:to>
      <xdr:col>5</xdr:col>
      <xdr:colOff>47625</xdr:colOff>
      <xdr:row>48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77C11-EB61-423A-9CDD-3FE18698A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19</xdr:row>
      <xdr:rowOff>57150</xdr:rowOff>
    </xdr:from>
    <xdr:to>
      <xdr:col>8</xdr:col>
      <xdr:colOff>1000125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5C198-455C-46B3-B541-F35A4A83F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34</xdr:row>
      <xdr:rowOff>19050</xdr:rowOff>
    </xdr:from>
    <xdr:to>
      <xdr:col>8</xdr:col>
      <xdr:colOff>1038225</xdr:colOff>
      <xdr:row>48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1AEBF-1168-4D7F-A03F-C19738D1F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638175</xdr:colOff>
      <xdr:row>19</xdr:row>
      <xdr:rowOff>66675</xdr:rowOff>
    </xdr:from>
    <xdr:to>
      <xdr:col>12</xdr:col>
      <xdr:colOff>1047750</xdr:colOff>
      <xdr:row>33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17AAC-3B1B-4611-8F82-DF3B0573E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581025</xdr:colOff>
      <xdr:row>34</xdr:row>
      <xdr:rowOff>28575</xdr:rowOff>
    </xdr:from>
    <xdr:to>
      <xdr:col>12</xdr:col>
      <xdr:colOff>990600</xdr:colOff>
      <xdr:row>48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DA892A-BEC5-462C-9119-BF0A9134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885825</xdr:colOff>
      <xdr:row>18</xdr:row>
      <xdr:rowOff>180975</xdr:rowOff>
    </xdr:from>
    <xdr:to>
      <xdr:col>17</xdr:col>
      <xdr:colOff>638175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6B385D-1267-42F5-B5CD-F01979B6F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800100</xdr:colOff>
      <xdr:row>33</xdr:row>
      <xdr:rowOff>171450</xdr:rowOff>
    </xdr:from>
    <xdr:to>
      <xdr:col>17</xdr:col>
      <xdr:colOff>552450</xdr:colOff>
      <xdr:row>48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81A4FD-8FCE-40C8-AB36-5F751D4F0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47</xdr:row>
      <xdr:rowOff>85724</xdr:rowOff>
    </xdr:from>
    <xdr:to>
      <xdr:col>15</xdr:col>
      <xdr:colOff>628649</xdr:colOff>
      <xdr:row>62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AF7A8-55E8-45BE-91CF-4DFE3813E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17</xdr:row>
      <xdr:rowOff>161925</xdr:rowOff>
    </xdr:from>
    <xdr:to>
      <xdr:col>15</xdr:col>
      <xdr:colOff>566737</xdr:colOff>
      <xdr:row>32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595EB0-A751-409C-A148-2EA089950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</xdr:colOff>
      <xdr:row>32</xdr:row>
      <xdr:rowOff>85725</xdr:rowOff>
    </xdr:from>
    <xdr:to>
      <xdr:col>15</xdr:col>
      <xdr:colOff>595312</xdr:colOff>
      <xdr:row>46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7E8A73-A814-4FA1-82C9-27483D1A1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61912</xdr:colOff>
      <xdr:row>63</xdr:row>
      <xdr:rowOff>57150</xdr:rowOff>
    </xdr:from>
    <xdr:to>
      <xdr:col>15</xdr:col>
      <xdr:colOff>600075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79094A-0ACA-4D34-84AF-8567B1A6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195262</xdr:colOff>
      <xdr:row>17</xdr:row>
      <xdr:rowOff>28575</xdr:rowOff>
    </xdr:from>
    <xdr:to>
      <xdr:col>25</xdr:col>
      <xdr:colOff>500062</xdr:colOff>
      <xdr:row>31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0B0020-DD47-405C-BADA-EEE280D5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166687</xdr:colOff>
      <xdr:row>2</xdr:row>
      <xdr:rowOff>85725</xdr:rowOff>
    </xdr:from>
    <xdr:to>
      <xdr:col>25</xdr:col>
      <xdr:colOff>471487</xdr:colOff>
      <xdr:row>16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675CFC-EEB7-4972-BD8E-16F42C2F3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34</xdr:row>
      <xdr:rowOff>47625</xdr:rowOff>
    </xdr:from>
    <xdr:to>
      <xdr:col>2</xdr:col>
      <xdr:colOff>2262187</xdr:colOff>
      <xdr:row>48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DCF00-2322-4BF3-87FE-42E6B9EA5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2305050</xdr:colOff>
      <xdr:row>34</xdr:row>
      <xdr:rowOff>57150</xdr:rowOff>
    </xdr:from>
    <xdr:to>
      <xdr:col>4</xdr:col>
      <xdr:colOff>1838325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9EDDA-841B-4E56-9C68-1ED7906D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ttiny" refreshedDate="42754.72916516204" createdVersion="6" refreshedVersion="6" minRefreshableVersion="3" recordCount="6">
  <cacheSource type="worksheet">
    <worksheetSource ref="E1:E7" sheet="JumpAndRun"/>
  </cacheSource>
  <cacheFields count="1">
    <cacheField name="[Presence] How immersive did you feel?" numFmtId="0">
      <sharedItems containsSemiMixedTypes="0" containsString="0" containsNumber="1" containsInteger="1" minValue="3" maxValue="5" count="3">
        <n v="5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ttiny" refreshedDate="42754.757481134257" createdVersion="6" refreshedVersion="6" minRefreshableVersion="3" recordCount="8">
  <cacheSource type="worksheet">
    <worksheetSource ref="E9:F17" sheet="JumpAndRun"/>
  </cacheSource>
  <cacheFields count="2">
    <cacheField name="[Presence] How immersive did you feel?" numFmtId="0">
      <sharedItems containsSemiMixedTypes="0" containsString="0" containsNumber="1" containsInteger="1" minValue="1" maxValue="5" count="4">
        <n v="5"/>
        <n v="3"/>
        <n v="4"/>
        <n v="1"/>
      </sharedItems>
    </cacheField>
    <cacheField name="Values2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ttiny" refreshedDate="42754.760546759258" createdVersion="6" refreshedVersion="6" minRefreshableVersion="3" recordCount="6">
  <cacheSource type="worksheet">
    <worksheetSource ref="J1:K7" sheet="JumpAndRun"/>
  </cacheSource>
  <cacheFields count="2">
    <cacheField name="[Presence] How immersive did you feel?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Values2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ttiny" refreshedDate="42754.774925231482" createdVersion="6" refreshedVersion="6" minRefreshableVersion="3" recordCount="8">
  <cacheSource type="worksheet">
    <worksheetSource ref="J9:J17" sheet="JumpAndRun"/>
  </cacheSource>
  <cacheFields count="1">
    <cacheField name="[Presence] How immersive did you feel?" numFmtId="0">
      <sharedItems containsSemiMixedTypes="0" containsString="0" containsNumber="1" containsInteger="1" minValue="2" maxValue="4" count="3"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</r>
  <r>
    <x v="1"/>
  </r>
  <r>
    <x v="0"/>
  </r>
  <r>
    <x v="2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1"/>
  </r>
  <r>
    <x v="1"/>
    <x v="2"/>
  </r>
  <r>
    <x v="1"/>
    <x v="3"/>
  </r>
  <r>
    <x v="2"/>
    <x v="4"/>
  </r>
  <r>
    <x v="3"/>
    <x v="4"/>
  </r>
  <r>
    <x v="1"/>
    <x v="4"/>
  </r>
  <r>
    <x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2"/>
  </r>
  <r>
    <x v="2"/>
    <n v="3"/>
  </r>
  <r>
    <x v="2"/>
    <n v="4"/>
  </r>
  <r>
    <x v="3"/>
    <n v="5"/>
  </r>
  <r>
    <x v="4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</r>
  <r>
    <x v="1"/>
  </r>
  <r>
    <x v="0"/>
  </r>
  <r>
    <x v="2"/>
  </r>
  <r>
    <x v="1"/>
  </r>
  <r>
    <x v="2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9:B73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4:B39" firstHeaderRow="1" firstDataRow="1" firstDataCol="1"/>
  <pivotFields count="2">
    <pivotField axis="axisRow" dataField="1" showAll="0">
      <items count="5">
        <item x="3"/>
        <item x="1"/>
        <item x="2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[Presence] How immersive did you feel?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51:B57" firstHeaderRow="1" firstDataRow="1" firstDataCol="1"/>
  <pivotFields count="2">
    <pivotField axis="axisRow" showAll="0">
      <items count="6">
        <item x="2"/>
        <item x="4"/>
        <item x="0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ues2" fld="1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1:B25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sqref="A1:B17"/>
    </sheetView>
  </sheetViews>
  <sheetFormatPr defaultRowHeight="15" x14ac:dyDescent="0.25"/>
  <cols>
    <col min="3" max="5" width="14.85546875" customWidth="1"/>
    <col min="6" max="8" width="13" customWidth="1"/>
    <col min="9" max="11" width="15.7109375" customWidth="1"/>
    <col min="12" max="12" width="17.85546875" customWidth="1"/>
    <col min="13" max="13" width="20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62</v>
      </c>
      <c r="F1" t="s">
        <v>3</v>
      </c>
      <c r="G1" t="s">
        <v>63</v>
      </c>
      <c r="I1" t="s">
        <v>4</v>
      </c>
      <c r="J1" t="s">
        <v>64</v>
      </c>
      <c r="L1" t="s">
        <v>5</v>
      </c>
      <c r="M1" t="s">
        <v>65</v>
      </c>
    </row>
    <row r="2" spans="1:13" x14ac:dyDescent="0.25">
      <c r="A2" t="s">
        <v>22</v>
      </c>
      <c r="B2" t="s">
        <v>23</v>
      </c>
      <c r="C2">
        <v>56</v>
      </c>
      <c r="D2">
        <f>AVERAGE(C$2:C$7)</f>
        <v>41.5</v>
      </c>
      <c r="F2">
        <v>50</v>
      </c>
      <c r="G2">
        <f>AVERAGE(F$2:F$7)</f>
        <v>57</v>
      </c>
      <c r="I2">
        <v>72</v>
      </c>
      <c r="J2">
        <f>AVERAGE(I$2:I$7)</f>
        <v>49</v>
      </c>
      <c r="L2">
        <v>80</v>
      </c>
      <c r="M2">
        <f>AVERAGE(L$2:L$7)</f>
        <v>45.833333333333336</v>
      </c>
    </row>
    <row r="3" spans="1:13" x14ac:dyDescent="0.25">
      <c r="A3" t="s">
        <v>52</v>
      </c>
      <c r="B3" t="s">
        <v>23</v>
      </c>
      <c r="C3">
        <v>26</v>
      </c>
      <c r="D3">
        <f>AVERAGE(C$2:C$7)</f>
        <v>41.5</v>
      </c>
      <c r="F3">
        <v>35</v>
      </c>
      <c r="G3">
        <f>AVERAGE(F$2:F$7)</f>
        <v>57</v>
      </c>
      <c r="I3">
        <v>40</v>
      </c>
      <c r="J3">
        <f>AVERAGE(I$2:I$7)</f>
        <v>49</v>
      </c>
      <c r="L3">
        <v>30</v>
      </c>
      <c r="M3">
        <f>AVERAGE(L$2:L$7)</f>
        <v>45.833333333333336</v>
      </c>
    </row>
    <row r="4" spans="1:13" x14ac:dyDescent="0.25">
      <c r="A4" t="s">
        <v>55</v>
      </c>
      <c r="B4" t="s">
        <v>23</v>
      </c>
      <c r="C4">
        <v>60</v>
      </c>
      <c r="D4">
        <f>AVERAGE(C$2:C$7)</f>
        <v>41.5</v>
      </c>
      <c r="F4">
        <v>52</v>
      </c>
      <c r="G4">
        <f>AVERAGE(F$2:F$7)</f>
        <v>57</v>
      </c>
      <c r="I4">
        <v>52</v>
      </c>
      <c r="J4">
        <f>AVERAGE(I$2:I$7)</f>
        <v>49</v>
      </c>
      <c r="L4">
        <v>60</v>
      </c>
      <c r="M4">
        <f>AVERAGE(L$2:L$7)</f>
        <v>45.833333333333336</v>
      </c>
    </row>
    <row r="5" spans="1:13" x14ac:dyDescent="0.25">
      <c r="A5" t="s">
        <v>57</v>
      </c>
      <c r="B5" t="s">
        <v>23</v>
      </c>
      <c r="C5">
        <v>24</v>
      </c>
      <c r="D5">
        <f>AVERAGE(C$2:C$7)</f>
        <v>41.5</v>
      </c>
      <c r="F5">
        <v>80</v>
      </c>
      <c r="G5">
        <f>AVERAGE(F$2:F$7)</f>
        <v>57</v>
      </c>
      <c r="I5">
        <v>50</v>
      </c>
      <c r="J5">
        <f>AVERAGE(I$2:I$7)</f>
        <v>49</v>
      </c>
      <c r="L5">
        <v>30</v>
      </c>
      <c r="M5">
        <f>AVERAGE(L$2:L$7)</f>
        <v>45.833333333333336</v>
      </c>
    </row>
    <row r="6" spans="1:13" x14ac:dyDescent="0.25">
      <c r="A6" t="s">
        <v>58</v>
      </c>
      <c r="B6" t="s">
        <v>23</v>
      </c>
      <c r="C6">
        <v>26</v>
      </c>
      <c r="D6">
        <f>AVERAGE(C$2:C$7)</f>
        <v>41.5</v>
      </c>
      <c r="F6">
        <v>35</v>
      </c>
      <c r="G6">
        <f>AVERAGE(F$2:F$7)</f>
        <v>57</v>
      </c>
      <c r="I6">
        <v>40</v>
      </c>
      <c r="J6">
        <f>AVERAGE(I$2:I$7)</f>
        <v>49</v>
      </c>
      <c r="L6">
        <v>25</v>
      </c>
      <c r="M6">
        <f>AVERAGE(L$2:L$7)</f>
        <v>45.833333333333336</v>
      </c>
    </row>
    <row r="7" spans="1:13" x14ac:dyDescent="0.25">
      <c r="A7" t="s">
        <v>59</v>
      </c>
      <c r="B7" t="s">
        <v>23</v>
      </c>
      <c r="C7">
        <v>57</v>
      </c>
      <c r="D7">
        <f>AVERAGE(C$2:C$7)</f>
        <v>41.5</v>
      </c>
      <c r="F7">
        <v>90</v>
      </c>
      <c r="G7">
        <f>AVERAGE(F$2:F$7)</f>
        <v>57</v>
      </c>
      <c r="I7">
        <v>40</v>
      </c>
      <c r="J7">
        <f>AVERAGE(I$2:I$7)</f>
        <v>49</v>
      </c>
      <c r="L7">
        <v>50</v>
      </c>
      <c r="M7">
        <f>AVERAGE(L$2:L$7)</f>
        <v>45.833333333333336</v>
      </c>
    </row>
    <row r="9" spans="1:13" x14ac:dyDescent="0.25">
      <c r="A9" t="s">
        <v>0</v>
      </c>
      <c r="B9" t="s">
        <v>1</v>
      </c>
      <c r="C9" t="s">
        <v>2</v>
      </c>
      <c r="D9" t="s">
        <v>62</v>
      </c>
      <c r="F9" t="s">
        <v>3</v>
      </c>
      <c r="G9" t="s">
        <v>63</v>
      </c>
      <c r="I9" t="s">
        <v>4</v>
      </c>
      <c r="J9" t="s">
        <v>64</v>
      </c>
      <c r="L9" t="s">
        <v>5</v>
      </c>
      <c r="M9" t="s">
        <v>65</v>
      </c>
    </row>
    <row r="10" spans="1:13" x14ac:dyDescent="0.25">
      <c r="A10" t="s">
        <v>25</v>
      </c>
      <c r="B10" t="s">
        <v>26</v>
      </c>
      <c r="C10">
        <v>51</v>
      </c>
      <c r="D10">
        <f>AVERAGE(C$10:C$17)</f>
        <v>46.5</v>
      </c>
      <c r="F10">
        <v>80</v>
      </c>
      <c r="G10">
        <f>AVERAGE(F$10:F$17)</f>
        <v>70.125</v>
      </c>
      <c r="I10">
        <v>50</v>
      </c>
      <c r="J10">
        <f>AVERAGE(I$10:I$17)</f>
        <v>58.25</v>
      </c>
      <c r="L10">
        <v>30</v>
      </c>
      <c r="M10">
        <f>AVERAGE(L$10:L$17)</f>
        <v>38.625</v>
      </c>
    </row>
    <row r="11" spans="1:13" x14ac:dyDescent="0.25">
      <c r="A11" t="s">
        <v>29</v>
      </c>
      <c r="B11" t="s">
        <v>26</v>
      </c>
      <c r="C11">
        <v>18</v>
      </c>
      <c r="D11">
        <f>AVERAGE(C$10:C$17)</f>
        <v>46.5</v>
      </c>
      <c r="F11">
        <v>120</v>
      </c>
      <c r="G11">
        <f>AVERAGE(F$10:F$17)</f>
        <v>70.125</v>
      </c>
      <c r="I11">
        <v>150</v>
      </c>
      <c r="J11">
        <f>AVERAGE(I$10:I$17)</f>
        <v>58.25</v>
      </c>
      <c r="L11">
        <v>30</v>
      </c>
      <c r="M11">
        <f>AVERAGE(L$10:L$17)</f>
        <v>38.625</v>
      </c>
    </row>
    <row r="12" spans="1:13" x14ac:dyDescent="0.25">
      <c r="A12" t="s">
        <v>33</v>
      </c>
      <c r="B12" t="s">
        <v>26</v>
      </c>
      <c r="C12">
        <v>54</v>
      </c>
      <c r="D12">
        <f>AVERAGE(C$10:C$17)</f>
        <v>46.5</v>
      </c>
      <c r="F12">
        <v>115</v>
      </c>
      <c r="G12">
        <f>AVERAGE(F$10:F$17)</f>
        <v>70.125</v>
      </c>
      <c r="I12">
        <v>60</v>
      </c>
      <c r="J12">
        <f>AVERAGE(I$10:I$17)</f>
        <v>58.25</v>
      </c>
      <c r="L12">
        <v>100</v>
      </c>
      <c r="M12">
        <f>AVERAGE(L$10:L$17)</f>
        <v>38.625</v>
      </c>
    </row>
    <row r="13" spans="1:13" x14ac:dyDescent="0.25">
      <c r="A13" t="s">
        <v>35</v>
      </c>
      <c r="B13" t="s">
        <v>26</v>
      </c>
      <c r="C13">
        <v>20</v>
      </c>
      <c r="D13">
        <f>AVERAGE(C$10:C$17)</f>
        <v>46.5</v>
      </c>
      <c r="F13">
        <v>30</v>
      </c>
      <c r="G13">
        <f>AVERAGE(F$10:F$17)</f>
        <v>70.125</v>
      </c>
      <c r="I13">
        <v>34</v>
      </c>
      <c r="J13">
        <f>AVERAGE(I$10:I$17)</f>
        <v>58.25</v>
      </c>
      <c r="L13">
        <v>17</v>
      </c>
      <c r="M13">
        <f>AVERAGE(L$10:L$17)</f>
        <v>38.625</v>
      </c>
    </row>
    <row r="14" spans="1:13" x14ac:dyDescent="0.25">
      <c r="A14" t="s">
        <v>43</v>
      </c>
      <c r="B14" t="s">
        <v>26</v>
      </c>
      <c r="C14">
        <v>10</v>
      </c>
      <c r="D14">
        <f>AVERAGE(C$10:C$17)</f>
        <v>46.5</v>
      </c>
      <c r="F14">
        <v>30</v>
      </c>
      <c r="G14">
        <f>AVERAGE(F$10:F$17)</f>
        <v>70.125</v>
      </c>
      <c r="I14">
        <v>11</v>
      </c>
      <c r="J14">
        <f>AVERAGE(I$10:I$17)</f>
        <v>58.25</v>
      </c>
      <c r="L14">
        <v>17</v>
      </c>
      <c r="M14">
        <f>AVERAGE(L$10:L$17)</f>
        <v>38.625</v>
      </c>
    </row>
    <row r="15" spans="1:13" x14ac:dyDescent="0.25">
      <c r="A15" t="s">
        <v>49</v>
      </c>
      <c r="B15" t="s">
        <v>26</v>
      </c>
      <c r="C15">
        <v>31</v>
      </c>
      <c r="D15">
        <f>AVERAGE(C$10:C$17)</f>
        <v>46.5</v>
      </c>
      <c r="F15">
        <v>34</v>
      </c>
      <c r="G15">
        <f>AVERAGE(F$10:F$17)</f>
        <v>70.125</v>
      </c>
      <c r="I15">
        <v>70</v>
      </c>
      <c r="J15">
        <f>AVERAGE(I$10:I$17)</f>
        <v>58.25</v>
      </c>
      <c r="L15">
        <v>50</v>
      </c>
      <c r="M15">
        <f>AVERAGE(L$10:L$17)</f>
        <v>38.625</v>
      </c>
    </row>
    <row r="16" spans="1:13" x14ac:dyDescent="0.25">
      <c r="A16" t="s">
        <v>39</v>
      </c>
      <c r="B16" t="s">
        <v>40</v>
      </c>
      <c r="C16">
        <v>98</v>
      </c>
      <c r="D16">
        <f>AVERAGE(C$10:C$17)</f>
        <v>46.5</v>
      </c>
      <c r="F16">
        <v>45</v>
      </c>
      <c r="G16">
        <f>AVERAGE(F$10:F$17)</f>
        <v>70.125</v>
      </c>
      <c r="I16">
        <v>46</v>
      </c>
      <c r="J16">
        <f>AVERAGE(I$10:I$17)</f>
        <v>58.25</v>
      </c>
      <c r="L16">
        <v>45</v>
      </c>
      <c r="M16">
        <f>AVERAGE(L$10:L$17)</f>
        <v>38.625</v>
      </c>
    </row>
    <row r="17" spans="1:13" x14ac:dyDescent="0.25">
      <c r="A17" t="s">
        <v>46</v>
      </c>
      <c r="B17" t="s">
        <v>40</v>
      </c>
      <c r="C17">
        <v>90</v>
      </c>
      <c r="D17">
        <f>AVERAGE(C$10:C$17)</f>
        <v>46.5</v>
      </c>
      <c r="F17">
        <v>107</v>
      </c>
      <c r="G17">
        <f>AVERAGE(F$10:F$17)</f>
        <v>70.125</v>
      </c>
      <c r="I17">
        <v>45</v>
      </c>
      <c r="J17">
        <f>AVERAGE(I$10:I$17)</f>
        <v>58.25</v>
      </c>
      <c r="L17">
        <v>20</v>
      </c>
      <c r="M17">
        <f>AVERAGE(L$10:L$17)</f>
        <v>38.625</v>
      </c>
    </row>
    <row r="19" spans="1:13" x14ac:dyDescent="0.25">
      <c r="A19" t="s">
        <v>60</v>
      </c>
    </row>
    <row r="20" spans="1:13" x14ac:dyDescent="0.25">
      <c r="A20" t="s">
        <v>61</v>
      </c>
    </row>
  </sheetData>
  <sortState ref="A2:AF2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4" workbookViewId="0">
      <selection activeCell="O9" sqref="O9"/>
    </sheetView>
  </sheetViews>
  <sheetFormatPr defaultRowHeight="15" x14ac:dyDescent="0.25"/>
  <cols>
    <col min="3" max="5" width="14.85546875" customWidth="1"/>
    <col min="6" max="8" width="13" customWidth="1"/>
    <col min="9" max="11" width="15.7109375" customWidth="1"/>
    <col min="12" max="12" width="17.85546875" customWidth="1"/>
    <col min="13" max="13" width="20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62</v>
      </c>
      <c r="F1" t="s">
        <v>3</v>
      </c>
      <c r="G1" t="s">
        <v>63</v>
      </c>
      <c r="I1" t="s">
        <v>4</v>
      </c>
      <c r="J1" t="s">
        <v>64</v>
      </c>
      <c r="L1" t="s">
        <v>5</v>
      </c>
      <c r="M1" t="s">
        <v>65</v>
      </c>
    </row>
    <row r="2" spans="1:13" x14ac:dyDescent="0.25">
      <c r="A2" t="s">
        <v>22</v>
      </c>
      <c r="B2" t="s">
        <v>23</v>
      </c>
      <c r="C2">
        <v>24</v>
      </c>
      <c r="D2">
        <f>AVERAGE(C$2:C$7)</f>
        <v>41.5</v>
      </c>
      <c r="F2">
        <v>35</v>
      </c>
      <c r="G2">
        <f>AVERAGE(F$2:F$7)</f>
        <v>57</v>
      </c>
      <c r="I2">
        <v>40</v>
      </c>
      <c r="J2">
        <f>AVERAGE(I$2:I$7)</f>
        <v>49</v>
      </c>
      <c r="L2">
        <v>25</v>
      </c>
      <c r="M2">
        <f>AVERAGE(L$2:L$7)</f>
        <v>45.833333333333336</v>
      </c>
    </row>
    <row r="3" spans="1:13" x14ac:dyDescent="0.25">
      <c r="A3" t="s">
        <v>52</v>
      </c>
      <c r="B3" t="s">
        <v>23</v>
      </c>
      <c r="C3">
        <v>26</v>
      </c>
      <c r="D3">
        <f>AVERAGE(C$2:C$7)</f>
        <v>41.5</v>
      </c>
      <c r="F3">
        <v>35</v>
      </c>
      <c r="G3">
        <f>AVERAGE(F$2:F$7)</f>
        <v>57</v>
      </c>
      <c r="I3">
        <v>40</v>
      </c>
      <c r="J3">
        <f>AVERAGE(I$2:I$7)</f>
        <v>49</v>
      </c>
      <c r="L3">
        <v>30</v>
      </c>
      <c r="M3">
        <f>AVERAGE(L$2:L$7)</f>
        <v>45.833333333333336</v>
      </c>
    </row>
    <row r="4" spans="1:13" x14ac:dyDescent="0.25">
      <c r="A4" t="s">
        <v>55</v>
      </c>
      <c r="B4" t="s">
        <v>23</v>
      </c>
      <c r="C4">
        <v>26</v>
      </c>
      <c r="D4">
        <f>AVERAGE(C$2:C$7)</f>
        <v>41.5</v>
      </c>
      <c r="F4">
        <v>50</v>
      </c>
      <c r="G4">
        <f>AVERAGE(F$2:F$7)</f>
        <v>57</v>
      </c>
      <c r="I4">
        <v>40</v>
      </c>
      <c r="J4">
        <f>AVERAGE(I$2:I$7)</f>
        <v>49</v>
      </c>
      <c r="L4">
        <v>30</v>
      </c>
      <c r="M4">
        <f>AVERAGE(L$2:L$7)</f>
        <v>45.833333333333336</v>
      </c>
    </row>
    <row r="5" spans="1:13" x14ac:dyDescent="0.25">
      <c r="A5" t="s">
        <v>57</v>
      </c>
      <c r="B5" t="s">
        <v>23</v>
      </c>
      <c r="C5">
        <v>56</v>
      </c>
      <c r="D5">
        <f>AVERAGE(C$2:C$7)</f>
        <v>41.5</v>
      </c>
      <c r="F5">
        <v>52</v>
      </c>
      <c r="G5">
        <f>AVERAGE(F$2:F$7)</f>
        <v>57</v>
      </c>
      <c r="I5">
        <v>50</v>
      </c>
      <c r="J5">
        <f>AVERAGE(I$2:I$7)</f>
        <v>49</v>
      </c>
      <c r="L5">
        <v>50</v>
      </c>
      <c r="M5">
        <f>AVERAGE(L$2:L$7)</f>
        <v>45.833333333333336</v>
      </c>
    </row>
    <row r="6" spans="1:13" x14ac:dyDescent="0.25">
      <c r="A6" t="s">
        <v>58</v>
      </c>
      <c r="B6" t="s">
        <v>23</v>
      </c>
      <c r="C6">
        <v>57</v>
      </c>
      <c r="D6">
        <f>AVERAGE(C$2:C$7)</f>
        <v>41.5</v>
      </c>
      <c r="F6">
        <v>80</v>
      </c>
      <c r="G6">
        <f>AVERAGE(F$2:F$7)</f>
        <v>57</v>
      </c>
      <c r="I6">
        <v>52</v>
      </c>
      <c r="J6">
        <f>AVERAGE(I$2:I$7)</f>
        <v>49</v>
      </c>
      <c r="L6">
        <v>60</v>
      </c>
      <c r="M6">
        <f>AVERAGE(L$2:L$7)</f>
        <v>45.833333333333336</v>
      </c>
    </row>
    <row r="7" spans="1:13" x14ac:dyDescent="0.25">
      <c r="A7" t="s">
        <v>59</v>
      </c>
      <c r="B7" t="s">
        <v>23</v>
      </c>
      <c r="C7">
        <v>60</v>
      </c>
      <c r="D7">
        <f>AVERAGE(C$2:C$7)</f>
        <v>41.5</v>
      </c>
      <c r="F7">
        <v>90</v>
      </c>
      <c r="G7">
        <f>AVERAGE(F$2:F$7)</f>
        <v>57</v>
      </c>
      <c r="I7">
        <v>72</v>
      </c>
      <c r="J7">
        <f>AVERAGE(I$2:I$7)</f>
        <v>49</v>
      </c>
      <c r="L7">
        <v>80</v>
      </c>
      <c r="M7">
        <f>AVERAGE(L$2:L$7)</f>
        <v>45.833333333333336</v>
      </c>
    </row>
    <row r="9" spans="1:13" x14ac:dyDescent="0.25">
      <c r="A9" t="s">
        <v>0</v>
      </c>
      <c r="B9" t="s">
        <v>1</v>
      </c>
      <c r="C9" t="s">
        <v>2</v>
      </c>
      <c r="D9" t="s">
        <v>62</v>
      </c>
      <c r="F9" t="s">
        <v>3</v>
      </c>
      <c r="G9" t="s">
        <v>63</v>
      </c>
      <c r="I9" t="s">
        <v>4</v>
      </c>
      <c r="J9" t="s">
        <v>64</v>
      </c>
      <c r="L9" t="s">
        <v>5</v>
      </c>
      <c r="M9" t="s">
        <v>65</v>
      </c>
    </row>
    <row r="10" spans="1:13" x14ac:dyDescent="0.25">
      <c r="A10" t="s">
        <v>25</v>
      </c>
      <c r="B10" t="s">
        <v>26</v>
      </c>
      <c r="C10">
        <v>10</v>
      </c>
      <c r="D10">
        <f>AVERAGE(C$10:C$17)</f>
        <v>46.5</v>
      </c>
      <c r="F10">
        <v>30</v>
      </c>
      <c r="G10">
        <f>AVERAGE(F$10:F$17)</f>
        <v>70.125</v>
      </c>
      <c r="I10">
        <v>11</v>
      </c>
      <c r="J10">
        <f>AVERAGE(I$10:I$17)</f>
        <v>58.25</v>
      </c>
      <c r="L10">
        <v>17</v>
      </c>
      <c r="M10">
        <f>AVERAGE(L$10:L$17)</f>
        <v>38.625</v>
      </c>
    </row>
    <row r="11" spans="1:13" x14ac:dyDescent="0.25">
      <c r="A11" t="s">
        <v>29</v>
      </c>
      <c r="B11" t="s">
        <v>26</v>
      </c>
      <c r="C11">
        <v>18</v>
      </c>
      <c r="D11">
        <f>AVERAGE(C$10:C$17)</f>
        <v>46.5</v>
      </c>
      <c r="F11">
        <v>30</v>
      </c>
      <c r="G11">
        <f>AVERAGE(F$10:F$17)</f>
        <v>70.125</v>
      </c>
      <c r="I11">
        <v>34</v>
      </c>
      <c r="J11">
        <f>AVERAGE(I$10:I$17)</f>
        <v>58.25</v>
      </c>
      <c r="L11">
        <v>17</v>
      </c>
      <c r="M11">
        <f>AVERAGE(L$10:L$17)</f>
        <v>38.625</v>
      </c>
    </row>
    <row r="12" spans="1:13" x14ac:dyDescent="0.25">
      <c r="A12" t="s">
        <v>33</v>
      </c>
      <c r="B12" t="s">
        <v>26</v>
      </c>
      <c r="C12">
        <v>20</v>
      </c>
      <c r="D12">
        <f>AVERAGE(C$10:C$17)</f>
        <v>46.5</v>
      </c>
      <c r="F12">
        <v>34</v>
      </c>
      <c r="G12">
        <f>AVERAGE(F$10:F$17)</f>
        <v>70.125</v>
      </c>
      <c r="I12">
        <v>45</v>
      </c>
      <c r="J12">
        <f>AVERAGE(I$10:I$17)</f>
        <v>58.25</v>
      </c>
      <c r="L12">
        <v>20</v>
      </c>
      <c r="M12">
        <f>AVERAGE(L$10:L$17)</f>
        <v>38.625</v>
      </c>
    </row>
    <row r="13" spans="1:13" x14ac:dyDescent="0.25">
      <c r="A13" t="s">
        <v>35</v>
      </c>
      <c r="B13" t="s">
        <v>26</v>
      </c>
      <c r="C13">
        <v>31</v>
      </c>
      <c r="D13">
        <f>AVERAGE(C$10:C$17)</f>
        <v>46.5</v>
      </c>
      <c r="F13">
        <v>45</v>
      </c>
      <c r="G13">
        <f>AVERAGE(F$10:F$17)</f>
        <v>70.125</v>
      </c>
      <c r="I13">
        <v>46</v>
      </c>
      <c r="J13">
        <f>AVERAGE(I$10:I$17)</f>
        <v>58.25</v>
      </c>
      <c r="L13">
        <v>30</v>
      </c>
      <c r="M13">
        <f>AVERAGE(L$10:L$17)</f>
        <v>38.625</v>
      </c>
    </row>
    <row r="14" spans="1:13" x14ac:dyDescent="0.25">
      <c r="A14" t="s">
        <v>43</v>
      </c>
      <c r="B14" t="s">
        <v>26</v>
      </c>
      <c r="C14">
        <v>51</v>
      </c>
      <c r="D14">
        <f>AVERAGE(C$10:C$17)</f>
        <v>46.5</v>
      </c>
      <c r="F14">
        <v>80</v>
      </c>
      <c r="G14">
        <f>AVERAGE(F$10:F$17)</f>
        <v>70.125</v>
      </c>
      <c r="I14">
        <v>50</v>
      </c>
      <c r="J14">
        <f>AVERAGE(I$10:I$17)</f>
        <v>58.25</v>
      </c>
      <c r="L14">
        <v>30</v>
      </c>
      <c r="M14">
        <f>AVERAGE(L$10:L$17)</f>
        <v>38.625</v>
      </c>
    </row>
    <row r="15" spans="1:13" x14ac:dyDescent="0.25">
      <c r="A15" t="s">
        <v>49</v>
      </c>
      <c r="B15" t="s">
        <v>26</v>
      </c>
      <c r="C15">
        <v>54</v>
      </c>
      <c r="D15">
        <f>AVERAGE(C$10:C$17)</f>
        <v>46.5</v>
      </c>
      <c r="F15">
        <v>107</v>
      </c>
      <c r="G15">
        <f>AVERAGE(F$10:F$17)</f>
        <v>70.125</v>
      </c>
      <c r="I15">
        <v>60</v>
      </c>
      <c r="J15">
        <f>AVERAGE(I$10:I$17)</f>
        <v>58.25</v>
      </c>
      <c r="L15">
        <v>45</v>
      </c>
      <c r="M15">
        <f>AVERAGE(L$10:L$17)</f>
        <v>38.625</v>
      </c>
    </row>
    <row r="16" spans="1:13" x14ac:dyDescent="0.25">
      <c r="A16" t="s">
        <v>39</v>
      </c>
      <c r="B16" t="s">
        <v>40</v>
      </c>
      <c r="C16">
        <v>90</v>
      </c>
      <c r="D16">
        <f>AVERAGE(C$10:C$17)</f>
        <v>46.5</v>
      </c>
      <c r="F16">
        <v>115</v>
      </c>
      <c r="G16">
        <f>AVERAGE(F$10:F$17)</f>
        <v>70.125</v>
      </c>
      <c r="I16">
        <v>70</v>
      </c>
      <c r="J16">
        <f>AVERAGE(I$10:I$17)</f>
        <v>58.25</v>
      </c>
      <c r="L16">
        <v>50</v>
      </c>
      <c r="M16">
        <f>AVERAGE(L$10:L$17)</f>
        <v>38.625</v>
      </c>
    </row>
    <row r="17" spans="1:13" x14ac:dyDescent="0.25">
      <c r="A17" t="s">
        <v>46</v>
      </c>
      <c r="B17" t="s">
        <v>40</v>
      </c>
      <c r="C17">
        <v>98</v>
      </c>
      <c r="D17">
        <f>AVERAGE(C$10:C$17)</f>
        <v>46.5</v>
      </c>
      <c r="F17">
        <v>120</v>
      </c>
      <c r="G17">
        <f>AVERAGE(F$10:F$17)</f>
        <v>70.125</v>
      </c>
      <c r="I17">
        <v>150</v>
      </c>
      <c r="J17">
        <f>AVERAGE(I$10:I$17)</f>
        <v>58.25</v>
      </c>
      <c r="L17">
        <v>100</v>
      </c>
      <c r="M17">
        <f>AVERAGE(L$10:L$17)</f>
        <v>38.625</v>
      </c>
    </row>
    <row r="19" spans="1:13" x14ac:dyDescent="0.25">
      <c r="A19" t="s">
        <v>60</v>
      </c>
    </row>
    <row r="20" spans="1:13" x14ac:dyDescent="0.25">
      <c r="A20" t="s">
        <v>61</v>
      </c>
    </row>
  </sheetData>
  <sortState ref="L10:L17">
    <sortCondition ref="L10:L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D26" sqref="D26"/>
    </sheetView>
  </sheetViews>
  <sheetFormatPr defaultRowHeight="15" x14ac:dyDescent="0.25"/>
  <cols>
    <col min="1" max="2" width="23.42578125" customWidth="1"/>
    <col min="3" max="4" width="20.42578125" customWidth="1"/>
    <col min="5" max="6" width="17.85546875" customWidth="1"/>
    <col min="7" max="10" width="20.42578125" customWidth="1"/>
    <col min="11" max="11" width="17.7109375" customWidth="1"/>
    <col min="12" max="12" width="24.28515625" customWidth="1"/>
    <col min="13" max="14" width="16.85546875" customWidth="1"/>
    <col min="15" max="15" width="23" customWidth="1"/>
    <col min="16" max="16" width="13.140625" customWidth="1"/>
    <col min="17" max="17" width="19.28515625" customWidth="1"/>
    <col min="18" max="18" width="18.7109375" customWidth="1"/>
    <col min="19" max="19" width="34.42578125" customWidth="1"/>
    <col min="20" max="20" width="15.85546875" customWidth="1"/>
    <col min="21" max="21" width="17.42578125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67</v>
      </c>
      <c r="E1" t="s">
        <v>7</v>
      </c>
      <c r="G1" t="s">
        <v>8</v>
      </c>
      <c r="H1" t="s">
        <v>66</v>
      </c>
      <c r="I1" t="s">
        <v>9</v>
      </c>
      <c r="K1" t="s">
        <v>10</v>
      </c>
      <c r="L1" t="s">
        <v>68</v>
      </c>
      <c r="M1" t="s">
        <v>11</v>
      </c>
      <c r="O1" t="s">
        <v>12</v>
      </c>
      <c r="P1" t="s">
        <v>69</v>
      </c>
      <c r="Q1" t="s">
        <v>13</v>
      </c>
    </row>
    <row r="2" spans="1:17" x14ac:dyDescent="0.25">
      <c r="A2" t="s">
        <v>22</v>
      </c>
      <c r="B2" t="s">
        <v>23</v>
      </c>
      <c r="C2">
        <v>12</v>
      </c>
      <c r="D2">
        <f>AVERAGE(C$2:C$7)</f>
        <v>11.483333333333334</v>
      </c>
      <c r="E2" t="s">
        <v>24</v>
      </c>
      <c r="G2">
        <v>20</v>
      </c>
      <c r="H2">
        <f>AVERAGE(G$2:G$7)</f>
        <v>21.766666666666666</v>
      </c>
      <c r="I2" t="s">
        <v>24</v>
      </c>
      <c r="K2">
        <v>15</v>
      </c>
      <c r="L2">
        <f>AVERAGE(K$2:K$7)</f>
        <v>18.75</v>
      </c>
      <c r="M2" t="s">
        <v>24</v>
      </c>
      <c r="O2">
        <v>18</v>
      </c>
      <c r="P2">
        <f>AVERAGE(O$2:O$7)</f>
        <v>18.333333333333332</v>
      </c>
      <c r="Q2" t="s">
        <v>24</v>
      </c>
    </row>
    <row r="3" spans="1:17" x14ac:dyDescent="0.25">
      <c r="A3" t="s">
        <v>52</v>
      </c>
      <c r="B3" t="s">
        <v>23</v>
      </c>
      <c r="C3">
        <v>9</v>
      </c>
      <c r="D3">
        <f t="shared" ref="D3:D7" si="0">AVERAGE(C$2:C$7)</f>
        <v>11.483333333333334</v>
      </c>
      <c r="E3" t="s">
        <v>24</v>
      </c>
      <c r="G3">
        <v>12.6</v>
      </c>
      <c r="H3">
        <f t="shared" ref="H3:H7" si="1">AVERAGE(G$2:G$7)</f>
        <v>21.766666666666666</v>
      </c>
      <c r="I3" t="s">
        <v>24</v>
      </c>
      <c r="K3">
        <v>23.5</v>
      </c>
      <c r="L3">
        <f t="shared" ref="L3:L7" si="2">AVERAGE(K$2:K$7)</f>
        <v>18.75</v>
      </c>
      <c r="M3" t="s">
        <v>53</v>
      </c>
      <c r="O3">
        <v>18</v>
      </c>
      <c r="P3">
        <f t="shared" ref="P3:P7" si="3">AVERAGE(O$2:O$7)</f>
        <v>18.333333333333332</v>
      </c>
      <c r="Q3" t="s">
        <v>54</v>
      </c>
    </row>
    <row r="4" spans="1:17" x14ac:dyDescent="0.25">
      <c r="A4" t="s">
        <v>55</v>
      </c>
      <c r="B4" t="s">
        <v>23</v>
      </c>
      <c r="C4">
        <v>8</v>
      </c>
      <c r="D4">
        <f t="shared" si="0"/>
        <v>11.483333333333334</v>
      </c>
      <c r="E4" t="s">
        <v>41</v>
      </c>
      <c r="G4">
        <v>23</v>
      </c>
      <c r="H4">
        <f t="shared" si="1"/>
        <v>21.766666666666666</v>
      </c>
      <c r="I4" t="s">
        <v>50</v>
      </c>
      <c r="K4">
        <v>19</v>
      </c>
      <c r="L4">
        <f t="shared" si="2"/>
        <v>18.75</v>
      </c>
      <c r="M4" t="s">
        <v>56</v>
      </c>
      <c r="O4">
        <v>18</v>
      </c>
      <c r="P4">
        <f t="shared" si="3"/>
        <v>18.333333333333332</v>
      </c>
      <c r="Q4" t="s">
        <v>32</v>
      </c>
    </row>
    <row r="5" spans="1:17" x14ac:dyDescent="0.25">
      <c r="A5" t="s">
        <v>57</v>
      </c>
      <c r="B5" t="s">
        <v>23</v>
      </c>
      <c r="C5">
        <v>11</v>
      </c>
      <c r="D5">
        <f t="shared" si="0"/>
        <v>11.483333333333334</v>
      </c>
      <c r="E5" t="s">
        <v>24</v>
      </c>
      <c r="G5">
        <v>27</v>
      </c>
      <c r="H5">
        <f t="shared" si="1"/>
        <v>21.766666666666666</v>
      </c>
      <c r="I5" t="s">
        <v>47</v>
      </c>
      <c r="K5">
        <v>19</v>
      </c>
      <c r="L5">
        <f t="shared" si="2"/>
        <v>18.75</v>
      </c>
      <c r="M5" t="s">
        <v>48</v>
      </c>
      <c r="O5">
        <v>18</v>
      </c>
      <c r="P5">
        <f t="shared" si="3"/>
        <v>18.333333333333332</v>
      </c>
      <c r="Q5" t="s">
        <v>51</v>
      </c>
    </row>
    <row r="6" spans="1:17" x14ac:dyDescent="0.25">
      <c r="A6" t="s">
        <v>58</v>
      </c>
      <c r="B6" t="s">
        <v>23</v>
      </c>
      <c r="C6">
        <v>17</v>
      </c>
      <c r="D6">
        <f t="shared" si="0"/>
        <v>11.483333333333334</v>
      </c>
      <c r="E6" t="s">
        <v>30</v>
      </c>
      <c r="G6">
        <v>20</v>
      </c>
      <c r="H6">
        <f t="shared" si="1"/>
        <v>21.766666666666666</v>
      </c>
      <c r="I6" t="s">
        <v>47</v>
      </c>
      <c r="K6">
        <v>17</v>
      </c>
      <c r="L6">
        <f t="shared" si="2"/>
        <v>18.75</v>
      </c>
      <c r="M6" t="s">
        <v>48</v>
      </c>
      <c r="O6">
        <v>20</v>
      </c>
      <c r="P6">
        <f t="shared" si="3"/>
        <v>18.333333333333332</v>
      </c>
      <c r="Q6" t="s">
        <v>38</v>
      </c>
    </row>
    <row r="7" spans="1:17" x14ac:dyDescent="0.25">
      <c r="A7" t="s">
        <v>59</v>
      </c>
      <c r="B7" t="s">
        <v>23</v>
      </c>
      <c r="C7">
        <v>11.9</v>
      </c>
      <c r="D7">
        <f t="shared" si="0"/>
        <v>11.483333333333334</v>
      </c>
      <c r="E7" t="s">
        <v>41</v>
      </c>
      <c r="G7">
        <v>28</v>
      </c>
      <c r="H7">
        <f t="shared" si="1"/>
        <v>21.766666666666666</v>
      </c>
      <c r="I7" t="s">
        <v>24</v>
      </c>
      <c r="K7">
        <v>19</v>
      </c>
      <c r="L7">
        <f t="shared" si="2"/>
        <v>18.75</v>
      </c>
      <c r="M7" t="s">
        <v>42</v>
      </c>
      <c r="O7">
        <v>18</v>
      </c>
      <c r="P7">
        <f t="shared" si="3"/>
        <v>18.333333333333332</v>
      </c>
      <c r="Q7" t="s">
        <v>32</v>
      </c>
    </row>
    <row r="9" spans="1:17" x14ac:dyDescent="0.25">
      <c r="A9" t="s">
        <v>0</v>
      </c>
      <c r="B9" t="s">
        <v>1</v>
      </c>
      <c r="C9" t="s">
        <v>6</v>
      </c>
      <c r="D9" t="s">
        <v>67</v>
      </c>
      <c r="E9" t="s">
        <v>7</v>
      </c>
      <c r="G9" t="s">
        <v>8</v>
      </c>
      <c r="H9" t="s">
        <v>66</v>
      </c>
      <c r="I9" t="s">
        <v>9</v>
      </c>
      <c r="K9" t="s">
        <v>10</v>
      </c>
      <c r="L9" t="s">
        <v>68</v>
      </c>
      <c r="M9" t="s">
        <v>11</v>
      </c>
      <c r="O9" t="s">
        <v>12</v>
      </c>
      <c r="P9" t="s">
        <v>69</v>
      </c>
      <c r="Q9" t="s">
        <v>13</v>
      </c>
    </row>
    <row r="10" spans="1:17" x14ac:dyDescent="0.25">
      <c r="A10" t="s">
        <v>25</v>
      </c>
      <c r="B10" t="s">
        <v>26</v>
      </c>
      <c r="C10">
        <v>46</v>
      </c>
      <c r="D10">
        <f>AVERAGE(C$10:C$17)</f>
        <v>14.19125</v>
      </c>
      <c r="E10" t="s">
        <v>27</v>
      </c>
      <c r="G10">
        <v>54</v>
      </c>
      <c r="H10">
        <f>AVERAGE(G$10:G$17)</f>
        <v>21.822499999999998</v>
      </c>
      <c r="I10" t="s">
        <v>24</v>
      </c>
      <c r="K10">
        <v>31</v>
      </c>
      <c r="L10">
        <f>AVERAGE(K$10:K$17)</f>
        <v>20.837499999999999</v>
      </c>
      <c r="M10" t="s">
        <v>24</v>
      </c>
      <c r="O10">
        <v>20</v>
      </c>
      <c r="P10">
        <f>AVERAGE(O$10:O$17)</f>
        <v>17.856249999999999</v>
      </c>
      <c r="Q10" t="s">
        <v>28</v>
      </c>
    </row>
    <row r="11" spans="1:17" x14ac:dyDescent="0.25">
      <c r="A11" t="s">
        <v>29</v>
      </c>
      <c r="B11" t="s">
        <v>26</v>
      </c>
      <c r="C11">
        <v>9.39</v>
      </c>
      <c r="D11">
        <f t="shared" ref="D11:D17" si="4">AVERAGE(C$10:C$17)</f>
        <v>14.19125</v>
      </c>
      <c r="E11" t="s">
        <v>30</v>
      </c>
      <c r="G11">
        <v>15.6</v>
      </c>
      <c r="H11">
        <f t="shared" ref="H11:H17" si="5">AVERAGE(G$10:G$17)</f>
        <v>21.822499999999998</v>
      </c>
      <c r="I11" t="s">
        <v>24</v>
      </c>
      <c r="K11">
        <v>10.7</v>
      </c>
      <c r="L11">
        <f t="shared" ref="L11:L17" si="6">AVERAGE(K$10:K$17)</f>
        <v>20.837499999999999</v>
      </c>
      <c r="M11" t="s">
        <v>31</v>
      </c>
      <c r="O11">
        <v>16</v>
      </c>
      <c r="P11">
        <f t="shared" ref="P11:P17" si="7">AVERAGE(O$10:O$17)</f>
        <v>17.856249999999999</v>
      </c>
      <c r="Q11" t="s">
        <v>32</v>
      </c>
    </row>
    <row r="12" spans="1:17" x14ac:dyDescent="0.25">
      <c r="A12" t="s">
        <v>33</v>
      </c>
      <c r="B12" t="s">
        <v>26</v>
      </c>
      <c r="C12">
        <v>6.9</v>
      </c>
      <c r="D12">
        <f t="shared" si="4"/>
        <v>14.19125</v>
      </c>
      <c r="E12" t="s">
        <v>30</v>
      </c>
      <c r="G12">
        <v>21.47</v>
      </c>
      <c r="H12">
        <f t="shared" si="5"/>
        <v>21.822499999999998</v>
      </c>
      <c r="I12" t="s">
        <v>24</v>
      </c>
      <c r="K12">
        <v>13</v>
      </c>
      <c r="L12">
        <f t="shared" si="6"/>
        <v>20.837499999999999</v>
      </c>
      <c r="M12" t="s">
        <v>34</v>
      </c>
      <c r="O12">
        <v>18</v>
      </c>
      <c r="P12">
        <f t="shared" si="7"/>
        <v>17.856249999999999</v>
      </c>
      <c r="Q12" t="s">
        <v>28</v>
      </c>
    </row>
    <row r="13" spans="1:17" x14ac:dyDescent="0.25">
      <c r="A13" t="s">
        <v>35</v>
      </c>
      <c r="B13" t="s">
        <v>26</v>
      </c>
      <c r="C13">
        <v>16.03</v>
      </c>
      <c r="D13">
        <f t="shared" si="4"/>
        <v>14.19125</v>
      </c>
      <c r="E13" t="s">
        <v>30</v>
      </c>
      <c r="G13">
        <v>16</v>
      </c>
      <c r="H13">
        <f t="shared" si="5"/>
        <v>21.822499999999998</v>
      </c>
      <c r="I13" t="s">
        <v>36</v>
      </c>
      <c r="K13">
        <v>26</v>
      </c>
      <c r="L13">
        <f t="shared" si="6"/>
        <v>20.837499999999999</v>
      </c>
      <c r="M13" t="s">
        <v>37</v>
      </c>
      <c r="O13">
        <v>19.850000000000001</v>
      </c>
      <c r="P13">
        <f t="shared" si="7"/>
        <v>17.856249999999999</v>
      </c>
      <c r="Q13" t="s">
        <v>38</v>
      </c>
    </row>
    <row r="14" spans="1:17" x14ac:dyDescent="0.25">
      <c r="A14" t="s">
        <v>43</v>
      </c>
      <c r="B14" t="s">
        <v>26</v>
      </c>
      <c r="C14">
        <v>7.84</v>
      </c>
      <c r="D14">
        <f t="shared" si="4"/>
        <v>14.19125</v>
      </c>
      <c r="E14" t="s">
        <v>24</v>
      </c>
      <c r="G14">
        <v>16</v>
      </c>
      <c r="H14">
        <f t="shared" si="5"/>
        <v>21.822499999999998</v>
      </c>
      <c r="I14" t="s">
        <v>44</v>
      </c>
      <c r="K14">
        <v>20</v>
      </c>
      <c r="L14">
        <f t="shared" si="6"/>
        <v>20.837499999999999</v>
      </c>
      <c r="M14" t="s">
        <v>42</v>
      </c>
      <c r="O14">
        <v>17</v>
      </c>
      <c r="P14">
        <f t="shared" si="7"/>
        <v>17.856249999999999</v>
      </c>
      <c r="Q14" t="s">
        <v>45</v>
      </c>
    </row>
    <row r="15" spans="1:17" x14ac:dyDescent="0.25">
      <c r="A15" t="s">
        <v>49</v>
      </c>
      <c r="B15" t="s">
        <v>26</v>
      </c>
      <c r="C15">
        <v>9.64</v>
      </c>
      <c r="D15">
        <f t="shared" si="4"/>
        <v>14.19125</v>
      </c>
      <c r="E15" t="s">
        <v>30</v>
      </c>
      <c r="G15">
        <v>11.51</v>
      </c>
      <c r="H15">
        <f t="shared" si="5"/>
        <v>21.822499999999998</v>
      </c>
      <c r="I15" t="s">
        <v>50</v>
      </c>
      <c r="K15">
        <v>19</v>
      </c>
      <c r="L15">
        <f t="shared" si="6"/>
        <v>20.837499999999999</v>
      </c>
      <c r="M15" t="s">
        <v>31</v>
      </c>
      <c r="O15">
        <v>17</v>
      </c>
      <c r="P15">
        <f t="shared" si="7"/>
        <v>17.856249999999999</v>
      </c>
      <c r="Q15" t="s">
        <v>51</v>
      </c>
    </row>
    <row r="16" spans="1:17" x14ac:dyDescent="0.25">
      <c r="A16" t="s">
        <v>39</v>
      </c>
      <c r="B16" t="s">
        <v>40</v>
      </c>
      <c r="C16">
        <v>6.4</v>
      </c>
      <c r="D16">
        <f t="shared" si="4"/>
        <v>14.19125</v>
      </c>
      <c r="E16" t="s">
        <v>41</v>
      </c>
      <c r="G16">
        <v>19</v>
      </c>
      <c r="H16">
        <f t="shared" si="5"/>
        <v>21.822499999999998</v>
      </c>
      <c r="I16" t="s">
        <v>36</v>
      </c>
      <c r="K16">
        <v>24</v>
      </c>
      <c r="L16">
        <f t="shared" si="6"/>
        <v>20.837499999999999</v>
      </c>
      <c r="M16" t="s">
        <v>42</v>
      </c>
      <c r="O16">
        <v>18</v>
      </c>
      <c r="P16">
        <f t="shared" si="7"/>
        <v>17.856249999999999</v>
      </c>
      <c r="Q16" t="s">
        <v>32</v>
      </c>
    </row>
    <row r="17" spans="1:17" x14ac:dyDescent="0.25">
      <c r="A17" t="s">
        <v>46</v>
      </c>
      <c r="B17" t="s">
        <v>40</v>
      </c>
      <c r="C17">
        <v>11.33</v>
      </c>
      <c r="D17">
        <f t="shared" si="4"/>
        <v>14.19125</v>
      </c>
      <c r="E17" t="s">
        <v>41</v>
      </c>
      <c r="G17">
        <v>21</v>
      </c>
      <c r="H17">
        <f t="shared" si="5"/>
        <v>21.822499999999998</v>
      </c>
      <c r="I17" t="s">
        <v>47</v>
      </c>
      <c r="K17">
        <v>23</v>
      </c>
      <c r="L17">
        <f t="shared" si="6"/>
        <v>20.837499999999999</v>
      </c>
      <c r="M17" t="s">
        <v>48</v>
      </c>
      <c r="O17">
        <v>17</v>
      </c>
      <c r="P17">
        <f t="shared" si="7"/>
        <v>17.856249999999999</v>
      </c>
      <c r="Q17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13" workbookViewId="0">
      <selection activeCell="S19" sqref="S19"/>
    </sheetView>
  </sheetViews>
  <sheetFormatPr defaultRowHeight="15" x14ac:dyDescent="0.25"/>
  <cols>
    <col min="1" max="2" width="23.42578125" customWidth="1"/>
    <col min="3" max="4" width="20.42578125" customWidth="1"/>
    <col min="5" max="6" width="17.85546875" customWidth="1"/>
    <col min="7" max="10" width="20.42578125" customWidth="1"/>
    <col min="11" max="11" width="17.7109375" customWidth="1"/>
    <col min="12" max="12" width="24.28515625" customWidth="1"/>
    <col min="13" max="14" width="16.85546875" customWidth="1"/>
    <col min="15" max="15" width="23" customWidth="1"/>
    <col min="16" max="16" width="13.140625" customWidth="1"/>
    <col min="17" max="17" width="19.28515625" customWidth="1"/>
    <col min="18" max="18" width="18.7109375" customWidth="1"/>
    <col min="19" max="19" width="34.42578125" customWidth="1"/>
    <col min="20" max="20" width="15.85546875" customWidth="1"/>
    <col min="21" max="21" width="17.42578125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67</v>
      </c>
      <c r="E1" t="s">
        <v>7</v>
      </c>
      <c r="G1" t="s">
        <v>8</v>
      </c>
      <c r="H1" t="s">
        <v>66</v>
      </c>
      <c r="I1" t="s">
        <v>9</v>
      </c>
      <c r="K1" t="s">
        <v>10</v>
      </c>
      <c r="L1" t="s">
        <v>68</v>
      </c>
      <c r="M1" t="s">
        <v>11</v>
      </c>
      <c r="O1" t="s">
        <v>12</v>
      </c>
      <c r="P1" t="s">
        <v>69</v>
      </c>
      <c r="Q1" t="s">
        <v>13</v>
      </c>
    </row>
    <row r="2" spans="1:17" x14ac:dyDescent="0.25">
      <c r="A2" t="s">
        <v>22</v>
      </c>
      <c r="B2" t="s">
        <v>23</v>
      </c>
      <c r="C2">
        <v>8</v>
      </c>
      <c r="D2">
        <f>AVERAGE(C$2:C$7)</f>
        <v>11.483333333333334</v>
      </c>
      <c r="E2" t="s">
        <v>24</v>
      </c>
      <c r="G2">
        <v>12.6</v>
      </c>
      <c r="H2">
        <f>AVERAGE(G$2:G$7)</f>
        <v>21.766666666666666</v>
      </c>
      <c r="I2" t="s">
        <v>24</v>
      </c>
      <c r="K2">
        <v>15</v>
      </c>
      <c r="L2">
        <f>AVERAGE(K$2:K$7)</f>
        <v>18.75</v>
      </c>
      <c r="M2" t="s">
        <v>24</v>
      </c>
      <c r="O2">
        <v>18</v>
      </c>
      <c r="P2">
        <f>AVERAGE(O$2:O$7)</f>
        <v>18.333333333333332</v>
      </c>
      <c r="Q2" t="s">
        <v>24</v>
      </c>
    </row>
    <row r="3" spans="1:17" x14ac:dyDescent="0.25">
      <c r="A3" t="s">
        <v>52</v>
      </c>
      <c r="B3" t="s">
        <v>23</v>
      </c>
      <c r="C3">
        <v>9</v>
      </c>
      <c r="D3">
        <f t="shared" ref="D3:D7" si="0">AVERAGE(C$2:C$7)</f>
        <v>11.483333333333334</v>
      </c>
      <c r="E3" t="s">
        <v>24</v>
      </c>
      <c r="G3">
        <v>20</v>
      </c>
      <c r="H3">
        <f t="shared" ref="H3:H7" si="1">AVERAGE(G$2:G$7)</f>
        <v>21.766666666666666</v>
      </c>
      <c r="I3" t="s">
        <v>24</v>
      </c>
      <c r="K3">
        <v>17</v>
      </c>
      <c r="L3">
        <f t="shared" ref="L3:L7" si="2">AVERAGE(K$2:K$7)</f>
        <v>18.75</v>
      </c>
      <c r="M3" t="s">
        <v>53</v>
      </c>
      <c r="O3">
        <v>18</v>
      </c>
      <c r="P3">
        <f t="shared" ref="P3:P7" si="3">AVERAGE(O$2:O$7)</f>
        <v>18.333333333333332</v>
      </c>
      <c r="Q3" t="s">
        <v>54</v>
      </c>
    </row>
    <row r="4" spans="1:17" x14ac:dyDescent="0.25">
      <c r="A4" t="s">
        <v>55</v>
      </c>
      <c r="B4" t="s">
        <v>23</v>
      </c>
      <c r="C4">
        <v>11</v>
      </c>
      <c r="D4">
        <f t="shared" si="0"/>
        <v>11.483333333333334</v>
      </c>
      <c r="E4" t="s">
        <v>41</v>
      </c>
      <c r="G4">
        <v>20</v>
      </c>
      <c r="H4">
        <f t="shared" si="1"/>
        <v>21.766666666666666</v>
      </c>
      <c r="I4" t="s">
        <v>50</v>
      </c>
      <c r="K4">
        <v>19</v>
      </c>
      <c r="L4">
        <f t="shared" si="2"/>
        <v>18.75</v>
      </c>
      <c r="M4" t="s">
        <v>56</v>
      </c>
      <c r="O4">
        <v>18</v>
      </c>
      <c r="P4">
        <f t="shared" si="3"/>
        <v>18.333333333333332</v>
      </c>
      <c r="Q4" t="s">
        <v>32</v>
      </c>
    </row>
    <row r="5" spans="1:17" x14ac:dyDescent="0.25">
      <c r="A5" t="s">
        <v>57</v>
      </c>
      <c r="B5" t="s">
        <v>23</v>
      </c>
      <c r="C5">
        <v>11.9</v>
      </c>
      <c r="D5">
        <f t="shared" si="0"/>
        <v>11.483333333333334</v>
      </c>
      <c r="E5" t="s">
        <v>24</v>
      </c>
      <c r="G5">
        <v>23</v>
      </c>
      <c r="H5">
        <f t="shared" si="1"/>
        <v>21.766666666666666</v>
      </c>
      <c r="I5" t="s">
        <v>47</v>
      </c>
      <c r="K5">
        <v>19</v>
      </c>
      <c r="L5">
        <f t="shared" si="2"/>
        <v>18.75</v>
      </c>
      <c r="M5" t="s">
        <v>48</v>
      </c>
      <c r="O5">
        <v>18</v>
      </c>
      <c r="P5">
        <f t="shared" si="3"/>
        <v>18.333333333333332</v>
      </c>
      <c r="Q5" t="s">
        <v>51</v>
      </c>
    </row>
    <row r="6" spans="1:17" x14ac:dyDescent="0.25">
      <c r="A6" t="s">
        <v>58</v>
      </c>
      <c r="B6" t="s">
        <v>23</v>
      </c>
      <c r="C6">
        <v>12</v>
      </c>
      <c r="D6">
        <f t="shared" si="0"/>
        <v>11.483333333333334</v>
      </c>
      <c r="E6" t="s">
        <v>30</v>
      </c>
      <c r="G6">
        <v>27</v>
      </c>
      <c r="H6">
        <f t="shared" si="1"/>
        <v>21.766666666666666</v>
      </c>
      <c r="I6" t="s">
        <v>47</v>
      </c>
      <c r="K6">
        <v>19</v>
      </c>
      <c r="L6">
        <f t="shared" si="2"/>
        <v>18.75</v>
      </c>
      <c r="M6" t="s">
        <v>48</v>
      </c>
      <c r="O6">
        <v>18</v>
      </c>
      <c r="P6">
        <f t="shared" si="3"/>
        <v>18.333333333333332</v>
      </c>
      <c r="Q6" t="s">
        <v>38</v>
      </c>
    </row>
    <row r="7" spans="1:17" x14ac:dyDescent="0.25">
      <c r="A7" t="s">
        <v>59</v>
      </c>
      <c r="B7" t="s">
        <v>23</v>
      </c>
      <c r="C7">
        <v>17</v>
      </c>
      <c r="D7">
        <f t="shared" si="0"/>
        <v>11.483333333333334</v>
      </c>
      <c r="E7" t="s">
        <v>41</v>
      </c>
      <c r="G7">
        <v>28</v>
      </c>
      <c r="H7">
        <f t="shared" si="1"/>
        <v>21.766666666666666</v>
      </c>
      <c r="I7" t="s">
        <v>24</v>
      </c>
      <c r="K7">
        <v>23.5</v>
      </c>
      <c r="L7">
        <f t="shared" si="2"/>
        <v>18.75</v>
      </c>
      <c r="M7" t="s">
        <v>42</v>
      </c>
      <c r="O7">
        <v>20</v>
      </c>
      <c r="P7">
        <f t="shared" si="3"/>
        <v>18.333333333333332</v>
      </c>
      <c r="Q7" t="s">
        <v>32</v>
      </c>
    </row>
    <row r="9" spans="1:17" x14ac:dyDescent="0.25">
      <c r="A9" t="s">
        <v>0</v>
      </c>
      <c r="B9" t="s">
        <v>1</v>
      </c>
      <c r="C9" t="s">
        <v>6</v>
      </c>
      <c r="D9" t="s">
        <v>67</v>
      </c>
      <c r="E9" t="s">
        <v>7</v>
      </c>
      <c r="G9" t="s">
        <v>8</v>
      </c>
      <c r="H9" t="s">
        <v>66</v>
      </c>
      <c r="I9" t="s">
        <v>9</v>
      </c>
      <c r="K9" t="s">
        <v>10</v>
      </c>
      <c r="L9" t="s">
        <v>68</v>
      </c>
      <c r="M9" t="s">
        <v>11</v>
      </c>
      <c r="O9" t="s">
        <v>12</v>
      </c>
      <c r="P9" t="s">
        <v>69</v>
      </c>
      <c r="Q9" t="s">
        <v>13</v>
      </c>
    </row>
    <row r="10" spans="1:17" x14ac:dyDescent="0.25">
      <c r="A10" t="s">
        <v>25</v>
      </c>
      <c r="B10" t="s">
        <v>26</v>
      </c>
      <c r="C10">
        <v>6.4</v>
      </c>
      <c r="D10">
        <f>AVERAGE(C$10:C$17)</f>
        <v>14.19125</v>
      </c>
      <c r="E10" t="s">
        <v>27</v>
      </c>
      <c r="G10">
        <v>11.51</v>
      </c>
      <c r="H10">
        <f>AVERAGE(G$10:G$17)</f>
        <v>21.822499999999998</v>
      </c>
      <c r="I10" t="s">
        <v>24</v>
      </c>
      <c r="K10">
        <v>10.7</v>
      </c>
      <c r="L10">
        <f>AVERAGE(K$10:K$17)</f>
        <v>20.837499999999999</v>
      </c>
      <c r="M10" t="s">
        <v>24</v>
      </c>
      <c r="O10">
        <v>16</v>
      </c>
      <c r="P10">
        <f>AVERAGE(O$10:O$17)</f>
        <v>17.856249999999999</v>
      </c>
      <c r="Q10" t="s">
        <v>28</v>
      </c>
    </row>
    <row r="11" spans="1:17" x14ac:dyDescent="0.25">
      <c r="A11" t="s">
        <v>29</v>
      </c>
      <c r="B11" t="s">
        <v>26</v>
      </c>
      <c r="C11">
        <v>6.9</v>
      </c>
      <c r="D11">
        <f t="shared" ref="D11:D17" si="4">AVERAGE(C$10:C$17)</f>
        <v>14.19125</v>
      </c>
      <c r="E11" t="s">
        <v>30</v>
      </c>
      <c r="G11">
        <v>15.6</v>
      </c>
      <c r="H11">
        <f t="shared" ref="H11:H17" si="5">AVERAGE(G$10:G$17)</f>
        <v>21.822499999999998</v>
      </c>
      <c r="I11" t="s">
        <v>24</v>
      </c>
      <c r="K11">
        <v>13</v>
      </c>
      <c r="L11">
        <f t="shared" ref="L11:L17" si="6">AVERAGE(K$10:K$17)</f>
        <v>20.837499999999999</v>
      </c>
      <c r="M11" t="s">
        <v>31</v>
      </c>
      <c r="O11">
        <v>17</v>
      </c>
      <c r="P11">
        <f t="shared" ref="P11:P17" si="7">AVERAGE(O$10:O$17)</f>
        <v>17.856249999999999</v>
      </c>
      <c r="Q11" t="s">
        <v>32</v>
      </c>
    </row>
    <row r="12" spans="1:17" x14ac:dyDescent="0.25">
      <c r="A12" t="s">
        <v>33</v>
      </c>
      <c r="B12" t="s">
        <v>26</v>
      </c>
      <c r="C12">
        <v>7.84</v>
      </c>
      <c r="D12">
        <f t="shared" si="4"/>
        <v>14.19125</v>
      </c>
      <c r="E12" t="s">
        <v>30</v>
      </c>
      <c r="G12">
        <v>16</v>
      </c>
      <c r="H12">
        <f t="shared" si="5"/>
        <v>21.822499999999998</v>
      </c>
      <c r="I12" t="s">
        <v>24</v>
      </c>
      <c r="K12">
        <v>19</v>
      </c>
      <c r="L12">
        <f t="shared" si="6"/>
        <v>20.837499999999999</v>
      </c>
      <c r="M12" t="s">
        <v>34</v>
      </c>
      <c r="O12">
        <v>17</v>
      </c>
      <c r="P12">
        <f t="shared" si="7"/>
        <v>17.856249999999999</v>
      </c>
      <c r="Q12" t="s">
        <v>28</v>
      </c>
    </row>
    <row r="13" spans="1:17" x14ac:dyDescent="0.25">
      <c r="A13" t="s">
        <v>35</v>
      </c>
      <c r="B13" t="s">
        <v>26</v>
      </c>
      <c r="C13">
        <v>9.39</v>
      </c>
      <c r="D13">
        <f t="shared" si="4"/>
        <v>14.19125</v>
      </c>
      <c r="E13" t="s">
        <v>30</v>
      </c>
      <c r="G13">
        <v>16</v>
      </c>
      <c r="H13">
        <f t="shared" si="5"/>
        <v>21.822499999999998</v>
      </c>
      <c r="I13" t="s">
        <v>36</v>
      </c>
      <c r="K13">
        <v>20</v>
      </c>
      <c r="L13">
        <f t="shared" si="6"/>
        <v>20.837499999999999</v>
      </c>
      <c r="M13" t="s">
        <v>37</v>
      </c>
      <c r="O13">
        <v>17</v>
      </c>
      <c r="P13">
        <f t="shared" si="7"/>
        <v>17.856249999999999</v>
      </c>
      <c r="Q13" t="s">
        <v>38</v>
      </c>
    </row>
    <row r="14" spans="1:17" x14ac:dyDescent="0.25">
      <c r="A14" t="s">
        <v>43</v>
      </c>
      <c r="B14" t="s">
        <v>26</v>
      </c>
      <c r="C14">
        <v>9.64</v>
      </c>
      <c r="D14">
        <f t="shared" si="4"/>
        <v>14.19125</v>
      </c>
      <c r="E14" t="s">
        <v>24</v>
      </c>
      <c r="G14">
        <v>19</v>
      </c>
      <c r="H14">
        <f t="shared" si="5"/>
        <v>21.822499999999998</v>
      </c>
      <c r="I14" t="s">
        <v>44</v>
      </c>
      <c r="K14">
        <v>23</v>
      </c>
      <c r="L14">
        <f t="shared" si="6"/>
        <v>20.837499999999999</v>
      </c>
      <c r="M14" t="s">
        <v>42</v>
      </c>
      <c r="O14">
        <v>18</v>
      </c>
      <c r="P14">
        <f t="shared" si="7"/>
        <v>17.856249999999999</v>
      </c>
      <c r="Q14" t="s">
        <v>45</v>
      </c>
    </row>
    <row r="15" spans="1:17" x14ac:dyDescent="0.25">
      <c r="A15" t="s">
        <v>49</v>
      </c>
      <c r="B15" t="s">
        <v>26</v>
      </c>
      <c r="C15">
        <v>11.33</v>
      </c>
      <c r="D15">
        <f t="shared" si="4"/>
        <v>14.19125</v>
      </c>
      <c r="E15" t="s">
        <v>30</v>
      </c>
      <c r="G15">
        <v>21</v>
      </c>
      <c r="H15">
        <f t="shared" si="5"/>
        <v>21.822499999999998</v>
      </c>
      <c r="I15" t="s">
        <v>50</v>
      </c>
      <c r="K15">
        <v>24</v>
      </c>
      <c r="L15">
        <f t="shared" si="6"/>
        <v>20.837499999999999</v>
      </c>
      <c r="M15" t="s">
        <v>31</v>
      </c>
      <c r="O15">
        <v>18</v>
      </c>
      <c r="P15">
        <f t="shared" si="7"/>
        <v>17.856249999999999</v>
      </c>
      <c r="Q15" t="s">
        <v>51</v>
      </c>
    </row>
    <row r="16" spans="1:17" x14ac:dyDescent="0.25">
      <c r="A16" t="s">
        <v>39</v>
      </c>
      <c r="B16" t="s">
        <v>40</v>
      </c>
      <c r="C16">
        <v>16.03</v>
      </c>
      <c r="D16">
        <f t="shared" si="4"/>
        <v>14.19125</v>
      </c>
      <c r="E16" t="s">
        <v>41</v>
      </c>
      <c r="G16">
        <v>21.47</v>
      </c>
      <c r="H16">
        <f t="shared" si="5"/>
        <v>21.822499999999998</v>
      </c>
      <c r="I16" t="s">
        <v>36</v>
      </c>
      <c r="K16">
        <v>26</v>
      </c>
      <c r="L16">
        <f t="shared" si="6"/>
        <v>20.837499999999999</v>
      </c>
      <c r="M16" t="s">
        <v>42</v>
      </c>
      <c r="O16">
        <v>19.850000000000001</v>
      </c>
      <c r="P16">
        <f t="shared" si="7"/>
        <v>17.856249999999999</v>
      </c>
      <c r="Q16" t="s">
        <v>32</v>
      </c>
    </row>
    <row r="17" spans="1:17" x14ac:dyDescent="0.25">
      <c r="A17" t="s">
        <v>46</v>
      </c>
      <c r="B17" t="s">
        <v>40</v>
      </c>
      <c r="C17">
        <v>46</v>
      </c>
      <c r="D17">
        <f t="shared" si="4"/>
        <v>14.19125</v>
      </c>
      <c r="E17" t="s">
        <v>41</v>
      </c>
      <c r="G17">
        <v>54</v>
      </c>
      <c r="H17">
        <f t="shared" si="5"/>
        <v>21.822499999999998</v>
      </c>
      <c r="I17" t="s">
        <v>47</v>
      </c>
      <c r="K17">
        <v>31</v>
      </c>
      <c r="L17">
        <f t="shared" si="6"/>
        <v>20.837499999999999</v>
      </c>
      <c r="M17" t="s">
        <v>48</v>
      </c>
      <c r="O17">
        <v>20</v>
      </c>
      <c r="P17">
        <f t="shared" si="7"/>
        <v>17.856249999999999</v>
      </c>
      <c r="Q17" t="s">
        <v>32</v>
      </c>
    </row>
  </sheetData>
  <sortState ref="C10:C17">
    <sortCondition ref="C10:C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C38" workbookViewId="0">
      <selection activeCell="X17" sqref="X17"/>
    </sheetView>
  </sheetViews>
  <sheetFormatPr defaultRowHeight="15" x14ac:dyDescent="0.25"/>
  <cols>
    <col min="1" max="1" width="13.140625" customWidth="1"/>
    <col min="2" max="2" width="46" customWidth="1"/>
    <col min="3" max="3" width="4.85546875" customWidth="1"/>
    <col min="4" max="4" width="5.7109375" customWidth="1"/>
    <col min="5" max="5" width="7.28515625" customWidth="1"/>
    <col min="6" max="6" width="2" customWidth="1"/>
    <col min="7" max="7" width="11.28515625" customWidth="1"/>
    <col min="8" max="8" width="6.85546875" customWidth="1"/>
    <col min="9" max="9" width="3.85546875" customWidth="1"/>
    <col min="10" max="10" width="6.85546875" customWidth="1"/>
    <col min="11" max="11" width="3.85546875" customWidth="1"/>
    <col min="12" max="12" width="6.85546875" customWidth="1"/>
    <col min="13" max="13" width="11.28515625" customWidth="1"/>
    <col min="14" max="15" width="2" customWidth="1"/>
    <col min="16" max="16" width="11.28515625" customWidth="1"/>
    <col min="17" max="17" width="11.28515625" bestFit="1" customWidth="1"/>
  </cols>
  <sheetData>
    <row r="1" spans="1:18" x14ac:dyDescent="0.25">
      <c r="A1" t="s">
        <v>0</v>
      </c>
      <c r="B1" t="s">
        <v>1</v>
      </c>
      <c r="C1" t="s">
        <v>6</v>
      </c>
      <c r="D1" t="s">
        <v>14</v>
      </c>
      <c r="E1" t="s">
        <v>15</v>
      </c>
      <c r="H1" t="s">
        <v>16</v>
      </c>
      <c r="I1" t="s">
        <v>17</v>
      </c>
      <c r="J1" t="s">
        <v>15</v>
      </c>
      <c r="R1" t="s">
        <v>17</v>
      </c>
    </row>
    <row r="2" spans="1:18" x14ac:dyDescent="0.25">
      <c r="A2" t="s">
        <v>22</v>
      </c>
      <c r="B2" t="s">
        <v>23</v>
      </c>
      <c r="C2">
        <v>7</v>
      </c>
      <c r="D2">
        <v>5</v>
      </c>
      <c r="E2">
        <v>5</v>
      </c>
      <c r="H2">
        <v>19</v>
      </c>
      <c r="I2">
        <v>3</v>
      </c>
      <c r="J2">
        <v>3</v>
      </c>
      <c r="Q2">
        <v>1</v>
      </c>
      <c r="R2">
        <f>COUNTIF($I$2:$I$7, Q2)</f>
        <v>1</v>
      </c>
    </row>
    <row r="3" spans="1:18" x14ac:dyDescent="0.25">
      <c r="A3" t="s">
        <v>52</v>
      </c>
      <c r="B3" t="s">
        <v>23</v>
      </c>
      <c r="C3">
        <v>9</v>
      </c>
      <c r="D3">
        <v>5</v>
      </c>
      <c r="E3">
        <v>3</v>
      </c>
      <c r="H3">
        <v>16.7</v>
      </c>
      <c r="I3">
        <v>5</v>
      </c>
      <c r="J3">
        <v>5</v>
      </c>
      <c r="Q3">
        <v>2</v>
      </c>
      <c r="R3">
        <f t="shared" ref="R3:R6" si="0">COUNTIF($I$2:$I$7, Q3)</f>
        <v>0</v>
      </c>
    </row>
    <row r="4" spans="1:18" x14ac:dyDescent="0.25">
      <c r="A4" t="s">
        <v>55</v>
      </c>
      <c r="B4" t="s">
        <v>23</v>
      </c>
      <c r="C4">
        <v>9.3000000000000007</v>
      </c>
      <c r="D4">
        <v>5</v>
      </c>
      <c r="E4">
        <v>5</v>
      </c>
      <c r="H4">
        <v>68</v>
      </c>
      <c r="I4">
        <v>5</v>
      </c>
      <c r="J4">
        <v>1</v>
      </c>
      <c r="Q4">
        <v>3</v>
      </c>
      <c r="R4">
        <f t="shared" si="0"/>
        <v>3</v>
      </c>
    </row>
    <row r="5" spans="1:18" x14ac:dyDescent="0.25">
      <c r="A5" t="s">
        <v>57</v>
      </c>
      <c r="B5" t="s">
        <v>23</v>
      </c>
      <c r="C5">
        <v>11</v>
      </c>
      <c r="D5">
        <v>5</v>
      </c>
      <c r="E5">
        <v>4</v>
      </c>
      <c r="H5">
        <v>86</v>
      </c>
      <c r="I5">
        <v>1</v>
      </c>
      <c r="J5">
        <v>1</v>
      </c>
      <c r="Q5">
        <v>4</v>
      </c>
      <c r="R5">
        <f t="shared" si="0"/>
        <v>0</v>
      </c>
    </row>
    <row r="6" spans="1:18" x14ac:dyDescent="0.25">
      <c r="A6" t="s">
        <v>58</v>
      </c>
      <c r="B6" t="s">
        <v>23</v>
      </c>
      <c r="C6">
        <v>14</v>
      </c>
      <c r="D6">
        <v>5</v>
      </c>
      <c r="E6">
        <v>3</v>
      </c>
      <c r="H6">
        <v>130</v>
      </c>
      <c r="I6">
        <v>3</v>
      </c>
      <c r="J6">
        <v>4</v>
      </c>
      <c r="Q6">
        <v>5</v>
      </c>
      <c r="R6">
        <f t="shared" si="0"/>
        <v>2</v>
      </c>
    </row>
    <row r="7" spans="1:18" x14ac:dyDescent="0.25">
      <c r="A7" t="s">
        <v>59</v>
      </c>
      <c r="B7" t="s">
        <v>23</v>
      </c>
      <c r="C7">
        <v>10</v>
      </c>
      <c r="D7">
        <v>5</v>
      </c>
      <c r="E7">
        <v>4</v>
      </c>
      <c r="H7">
        <v>120</v>
      </c>
      <c r="I7">
        <v>3</v>
      </c>
      <c r="J7">
        <v>2</v>
      </c>
    </row>
    <row r="9" spans="1:18" x14ac:dyDescent="0.25">
      <c r="A9" t="s">
        <v>0</v>
      </c>
      <c r="B9" t="s">
        <v>1</v>
      </c>
      <c r="C9" t="s">
        <v>6</v>
      </c>
      <c r="D9" t="s">
        <v>14</v>
      </c>
      <c r="E9" t="s">
        <v>15</v>
      </c>
      <c r="H9" t="s">
        <v>16</v>
      </c>
      <c r="I9" t="s">
        <v>17</v>
      </c>
      <c r="J9" t="s">
        <v>15</v>
      </c>
    </row>
    <row r="10" spans="1:18" x14ac:dyDescent="0.25">
      <c r="A10" t="s">
        <v>25</v>
      </c>
      <c r="B10" t="s">
        <v>26</v>
      </c>
      <c r="C10">
        <v>22</v>
      </c>
      <c r="D10">
        <v>5</v>
      </c>
      <c r="E10">
        <v>5</v>
      </c>
      <c r="H10">
        <v>20</v>
      </c>
      <c r="I10">
        <v>1</v>
      </c>
      <c r="J10">
        <v>3</v>
      </c>
      <c r="R10" t="s">
        <v>17</v>
      </c>
    </row>
    <row r="11" spans="1:18" x14ac:dyDescent="0.25">
      <c r="A11" t="s">
        <v>29</v>
      </c>
      <c r="B11" t="s">
        <v>26</v>
      </c>
      <c r="C11">
        <v>25</v>
      </c>
      <c r="D11">
        <v>5</v>
      </c>
      <c r="E11">
        <v>3</v>
      </c>
      <c r="H11">
        <v>148</v>
      </c>
      <c r="I11">
        <v>5</v>
      </c>
      <c r="J11">
        <v>4</v>
      </c>
      <c r="Q11">
        <v>1</v>
      </c>
      <c r="R11">
        <f>COUNTIF($I$10:$I$17, Q11)</f>
        <v>1</v>
      </c>
    </row>
    <row r="12" spans="1:18" x14ac:dyDescent="0.25">
      <c r="A12" t="s">
        <v>33</v>
      </c>
      <c r="B12" t="s">
        <v>26</v>
      </c>
      <c r="C12">
        <v>7</v>
      </c>
      <c r="D12">
        <v>5</v>
      </c>
      <c r="E12">
        <v>3</v>
      </c>
      <c r="H12">
        <v>95</v>
      </c>
      <c r="I12">
        <v>5</v>
      </c>
      <c r="J12">
        <v>3</v>
      </c>
      <c r="Q12">
        <v>2</v>
      </c>
      <c r="R12">
        <f t="shared" ref="R12:R15" si="1">COUNTIF($I$10:$I$17, Q12)</f>
        <v>0</v>
      </c>
    </row>
    <row r="13" spans="1:18" x14ac:dyDescent="0.25">
      <c r="A13" t="s">
        <v>35</v>
      </c>
      <c r="B13" t="s">
        <v>26</v>
      </c>
      <c r="C13">
        <v>11.76</v>
      </c>
      <c r="D13">
        <v>5</v>
      </c>
      <c r="E13">
        <v>3</v>
      </c>
      <c r="H13">
        <v>87</v>
      </c>
      <c r="I13">
        <v>4</v>
      </c>
      <c r="J13">
        <v>2</v>
      </c>
      <c r="Q13">
        <v>3</v>
      </c>
      <c r="R13">
        <f t="shared" si="1"/>
        <v>3</v>
      </c>
    </row>
    <row r="14" spans="1:18" x14ac:dyDescent="0.25">
      <c r="A14" t="s">
        <v>43</v>
      </c>
      <c r="B14" t="s">
        <v>26</v>
      </c>
      <c r="C14">
        <v>12</v>
      </c>
      <c r="D14">
        <v>5</v>
      </c>
      <c r="E14">
        <v>4</v>
      </c>
      <c r="H14">
        <v>80</v>
      </c>
      <c r="I14">
        <v>3</v>
      </c>
      <c r="J14">
        <v>4</v>
      </c>
      <c r="Q14">
        <v>4</v>
      </c>
      <c r="R14">
        <f t="shared" si="1"/>
        <v>2</v>
      </c>
    </row>
    <row r="15" spans="1:18" x14ac:dyDescent="0.25">
      <c r="A15" t="s">
        <v>49</v>
      </c>
      <c r="B15" t="s">
        <v>26</v>
      </c>
      <c r="C15">
        <v>7.5</v>
      </c>
      <c r="D15">
        <v>5</v>
      </c>
      <c r="E15">
        <v>1</v>
      </c>
      <c r="H15">
        <v>95</v>
      </c>
      <c r="I15">
        <v>3</v>
      </c>
      <c r="J15">
        <v>2</v>
      </c>
      <c r="Q15">
        <v>5</v>
      </c>
      <c r="R15">
        <f t="shared" si="1"/>
        <v>2</v>
      </c>
    </row>
    <row r="16" spans="1:18" x14ac:dyDescent="0.25">
      <c r="A16" t="s">
        <v>39</v>
      </c>
      <c r="B16" t="s">
        <v>40</v>
      </c>
      <c r="C16">
        <v>16</v>
      </c>
      <c r="D16">
        <v>5</v>
      </c>
      <c r="E16">
        <v>3</v>
      </c>
      <c r="H16">
        <v>75</v>
      </c>
      <c r="I16">
        <v>4</v>
      </c>
      <c r="J16">
        <v>3</v>
      </c>
    </row>
    <row r="17" spans="1:10" x14ac:dyDescent="0.25">
      <c r="A17" t="s">
        <v>46</v>
      </c>
      <c r="B17" t="s">
        <v>40</v>
      </c>
      <c r="C17">
        <v>17</v>
      </c>
      <c r="D17">
        <v>5</v>
      </c>
      <c r="E17">
        <v>3</v>
      </c>
      <c r="H17">
        <v>67</v>
      </c>
      <c r="I17">
        <v>3</v>
      </c>
      <c r="J17">
        <v>2</v>
      </c>
    </row>
    <row r="20" spans="1:10" x14ac:dyDescent="0.25">
      <c r="A20" t="s">
        <v>73</v>
      </c>
    </row>
    <row r="21" spans="1:10" x14ac:dyDescent="0.25">
      <c r="A21" s="2" t="s">
        <v>70</v>
      </c>
      <c r="B21" t="s">
        <v>72</v>
      </c>
    </row>
    <row r="22" spans="1:10" x14ac:dyDescent="0.25">
      <c r="A22" s="3">
        <v>3</v>
      </c>
      <c r="B22" s="1">
        <v>2</v>
      </c>
    </row>
    <row r="23" spans="1:10" x14ac:dyDescent="0.25">
      <c r="A23" s="3">
        <v>4</v>
      </c>
      <c r="B23" s="1">
        <v>2</v>
      </c>
    </row>
    <row r="24" spans="1:10" x14ac:dyDescent="0.25">
      <c r="A24" s="3">
        <v>5</v>
      </c>
      <c r="B24" s="1">
        <v>2</v>
      </c>
    </row>
    <row r="25" spans="1:10" x14ac:dyDescent="0.25">
      <c r="A25" s="3" t="s">
        <v>71</v>
      </c>
      <c r="B25" s="1">
        <v>6</v>
      </c>
    </row>
    <row r="28" spans="1:10" x14ac:dyDescent="0.25">
      <c r="A28">
        <v>1</v>
      </c>
      <c r="B28">
        <v>0</v>
      </c>
    </row>
    <row r="29" spans="1:10" x14ac:dyDescent="0.25">
      <c r="A29">
        <v>2</v>
      </c>
      <c r="B29">
        <v>0</v>
      </c>
    </row>
    <row r="30" spans="1:10" x14ac:dyDescent="0.25">
      <c r="A30" s="3">
        <v>3</v>
      </c>
      <c r="B30" s="1">
        <v>2</v>
      </c>
    </row>
    <row r="31" spans="1:10" x14ac:dyDescent="0.25">
      <c r="A31" s="3">
        <v>4</v>
      </c>
      <c r="B31" s="1">
        <v>2</v>
      </c>
    </row>
    <row r="32" spans="1:10" x14ac:dyDescent="0.25">
      <c r="A32" s="3">
        <v>5</v>
      </c>
      <c r="B32" s="1">
        <v>2</v>
      </c>
    </row>
    <row r="34" spans="1:2" x14ac:dyDescent="0.25">
      <c r="A34" s="2" t="s">
        <v>70</v>
      </c>
      <c r="B34" t="s">
        <v>72</v>
      </c>
    </row>
    <row r="35" spans="1:2" x14ac:dyDescent="0.25">
      <c r="A35" s="3">
        <v>1</v>
      </c>
      <c r="B35" s="1">
        <v>1</v>
      </c>
    </row>
    <row r="36" spans="1:2" x14ac:dyDescent="0.25">
      <c r="A36" s="3">
        <v>3</v>
      </c>
      <c r="B36" s="1">
        <v>5</v>
      </c>
    </row>
    <row r="37" spans="1:2" x14ac:dyDescent="0.25">
      <c r="A37" s="3">
        <v>4</v>
      </c>
      <c r="B37" s="1">
        <v>1</v>
      </c>
    </row>
    <row r="38" spans="1:2" x14ac:dyDescent="0.25">
      <c r="A38" s="3">
        <v>5</v>
      </c>
      <c r="B38" s="1">
        <v>1</v>
      </c>
    </row>
    <row r="39" spans="1:2" x14ac:dyDescent="0.25">
      <c r="A39" s="3" t="s">
        <v>71</v>
      </c>
      <c r="B39" s="1">
        <v>8</v>
      </c>
    </row>
    <row r="42" spans="1:2" x14ac:dyDescent="0.25">
      <c r="A42" s="3">
        <v>1</v>
      </c>
      <c r="B42" s="1">
        <v>1</v>
      </c>
    </row>
    <row r="43" spans="1:2" x14ac:dyDescent="0.25">
      <c r="A43" s="3">
        <v>2</v>
      </c>
      <c r="B43" s="1">
        <v>0</v>
      </c>
    </row>
    <row r="44" spans="1:2" x14ac:dyDescent="0.25">
      <c r="A44" s="3">
        <v>3</v>
      </c>
      <c r="B44" s="1">
        <v>5</v>
      </c>
    </row>
    <row r="45" spans="1:2" x14ac:dyDescent="0.25">
      <c r="A45" s="3">
        <v>4</v>
      </c>
      <c r="B45" s="1">
        <v>1</v>
      </c>
    </row>
    <row r="46" spans="1:2" x14ac:dyDescent="0.25">
      <c r="A46" s="3">
        <v>5</v>
      </c>
      <c r="B46" s="1">
        <v>1</v>
      </c>
    </row>
    <row r="51" spans="1:2" x14ac:dyDescent="0.25">
      <c r="A51" s="2" t="s">
        <v>70</v>
      </c>
      <c r="B51" t="s">
        <v>74</v>
      </c>
    </row>
    <row r="52" spans="1:2" x14ac:dyDescent="0.25">
      <c r="A52" s="3">
        <v>1</v>
      </c>
      <c r="B52" s="1">
        <v>2</v>
      </c>
    </row>
    <row r="53" spans="1:2" x14ac:dyDescent="0.25">
      <c r="A53" s="3">
        <v>2</v>
      </c>
      <c r="B53" s="1">
        <v>1</v>
      </c>
    </row>
    <row r="54" spans="1:2" x14ac:dyDescent="0.25">
      <c r="A54" s="3">
        <v>3</v>
      </c>
      <c r="B54" s="1">
        <v>1</v>
      </c>
    </row>
    <row r="55" spans="1:2" x14ac:dyDescent="0.25">
      <c r="A55" s="3">
        <v>4</v>
      </c>
      <c r="B55" s="1">
        <v>1</v>
      </c>
    </row>
    <row r="56" spans="1:2" x14ac:dyDescent="0.25">
      <c r="A56" s="3">
        <v>5</v>
      </c>
      <c r="B56" s="1">
        <v>1</v>
      </c>
    </row>
    <row r="57" spans="1:2" x14ac:dyDescent="0.25">
      <c r="A57" s="3" t="s">
        <v>71</v>
      </c>
      <c r="B57" s="1">
        <v>6</v>
      </c>
    </row>
    <row r="69" spans="1:2" x14ac:dyDescent="0.25">
      <c r="A69" s="2" t="s">
        <v>70</v>
      </c>
      <c r="B69" t="s">
        <v>72</v>
      </c>
    </row>
    <row r="70" spans="1:2" x14ac:dyDescent="0.25">
      <c r="A70" s="3">
        <v>2</v>
      </c>
      <c r="B70" s="1">
        <v>3</v>
      </c>
    </row>
    <row r="71" spans="1:2" x14ac:dyDescent="0.25">
      <c r="A71" s="3">
        <v>3</v>
      </c>
      <c r="B71" s="1">
        <v>3</v>
      </c>
    </row>
    <row r="72" spans="1:2" x14ac:dyDescent="0.25">
      <c r="A72" s="3">
        <v>4</v>
      </c>
      <c r="B72" s="1">
        <v>2</v>
      </c>
    </row>
    <row r="73" spans="1:2" x14ac:dyDescent="0.25">
      <c r="A73" s="3" t="s">
        <v>71</v>
      </c>
      <c r="B73" s="1">
        <v>8</v>
      </c>
    </row>
    <row r="77" spans="1:2" x14ac:dyDescent="0.25">
      <c r="A77">
        <v>1</v>
      </c>
      <c r="B77">
        <v>0</v>
      </c>
    </row>
    <row r="78" spans="1:2" x14ac:dyDescent="0.25">
      <c r="A78" s="3">
        <v>2</v>
      </c>
      <c r="B78" s="1">
        <v>3</v>
      </c>
    </row>
    <row r="79" spans="1:2" x14ac:dyDescent="0.25">
      <c r="A79" s="3">
        <v>3</v>
      </c>
      <c r="B79" s="1">
        <v>3</v>
      </c>
    </row>
    <row r="80" spans="1:2" x14ac:dyDescent="0.25">
      <c r="A80" s="3">
        <v>4</v>
      </c>
      <c r="B80" s="1">
        <v>2</v>
      </c>
    </row>
    <row r="81" spans="1:2" x14ac:dyDescent="0.25">
      <c r="A81" s="3">
        <v>5</v>
      </c>
      <c r="B81" s="1">
        <v>0</v>
      </c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8" workbookViewId="0">
      <selection activeCell="E37" sqref="E37"/>
    </sheetView>
  </sheetViews>
  <sheetFormatPr defaultRowHeight="15" x14ac:dyDescent="0.25"/>
  <cols>
    <col min="1" max="1" width="13.140625" customWidth="1"/>
    <col min="2" max="2" width="29" customWidth="1"/>
    <col min="3" max="3" width="36.42578125" bestFit="1" customWidth="1"/>
    <col min="4" max="5" width="39.140625" bestFit="1" customWidth="1"/>
  </cols>
  <sheetData>
    <row r="1" spans="1:6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 t="s">
        <v>22</v>
      </c>
      <c r="B2" t="s">
        <v>23</v>
      </c>
      <c r="C2">
        <v>5</v>
      </c>
      <c r="D2">
        <v>3</v>
      </c>
      <c r="E2">
        <v>3</v>
      </c>
      <c r="F2">
        <v>3</v>
      </c>
    </row>
    <row r="3" spans="1:6" x14ac:dyDescent="0.25">
      <c r="A3" t="s">
        <v>52</v>
      </c>
      <c r="B3" t="s">
        <v>23</v>
      </c>
      <c r="C3">
        <v>5</v>
      </c>
      <c r="D3">
        <v>2</v>
      </c>
      <c r="E3">
        <v>4</v>
      </c>
      <c r="F3">
        <v>4</v>
      </c>
    </row>
    <row r="4" spans="1:6" x14ac:dyDescent="0.25">
      <c r="A4" t="s">
        <v>55</v>
      </c>
      <c r="B4" t="s">
        <v>23</v>
      </c>
      <c r="C4">
        <v>4</v>
      </c>
      <c r="D4">
        <v>1</v>
      </c>
      <c r="E4">
        <v>4</v>
      </c>
      <c r="F4">
        <v>4</v>
      </c>
    </row>
    <row r="5" spans="1:6" x14ac:dyDescent="0.25">
      <c r="A5" t="s">
        <v>57</v>
      </c>
      <c r="B5" t="s">
        <v>23</v>
      </c>
      <c r="C5">
        <v>5</v>
      </c>
      <c r="D5">
        <v>1</v>
      </c>
      <c r="E5">
        <v>3</v>
      </c>
      <c r="F5">
        <v>4</v>
      </c>
    </row>
    <row r="6" spans="1:6" x14ac:dyDescent="0.25">
      <c r="A6" t="s">
        <v>58</v>
      </c>
      <c r="B6" t="s">
        <v>23</v>
      </c>
      <c r="C6">
        <v>5</v>
      </c>
      <c r="D6">
        <v>4</v>
      </c>
      <c r="E6">
        <v>5</v>
      </c>
      <c r="F6">
        <v>5</v>
      </c>
    </row>
    <row r="7" spans="1:6" x14ac:dyDescent="0.25">
      <c r="A7" t="s">
        <v>59</v>
      </c>
      <c r="B7" t="s">
        <v>23</v>
      </c>
      <c r="C7">
        <v>5</v>
      </c>
      <c r="D7">
        <v>2</v>
      </c>
      <c r="E7">
        <v>4</v>
      </c>
      <c r="F7">
        <v>3</v>
      </c>
    </row>
    <row r="9" spans="1:6" x14ac:dyDescent="0.25">
      <c r="A9" t="s">
        <v>0</v>
      </c>
      <c r="B9" t="s">
        <v>1</v>
      </c>
      <c r="C9" t="s">
        <v>18</v>
      </c>
      <c r="D9" t="s">
        <v>19</v>
      </c>
      <c r="E9" t="s">
        <v>20</v>
      </c>
      <c r="F9" t="s">
        <v>21</v>
      </c>
    </row>
    <row r="10" spans="1:6" x14ac:dyDescent="0.25">
      <c r="A10" t="s">
        <v>25</v>
      </c>
      <c r="B10" t="s">
        <v>26</v>
      </c>
      <c r="C10">
        <v>5</v>
      </c>
      <c r="D10">
        <v>3</v>
      </c>
      <c r="E10">
        <v>4</v>
      </c>
      <c r="F10">
        <v>5</v>
      </c>
    </row>
    <row r="11" spans="1:6" x14ac:dyDescent="0.25">
      <c r="A11" t="s">
        <v>29</v>
      </c>
      <c r="B11" t="s">
        <v>26</v>
      </c>
      <c r="C11">
        <v>5</v>
      </c>
      <c r="D11">
        <v>2</v>
      </c>
      <c r="E11">
        <v>4</v>
      </c>
      <c r="F11">
        <v>3</v>
      </c>
    </row>
    <row r="12" spans="1:6" x14ac:dyDescent="0.25">
      <c r="A12" t="s">
        <v>33</v>
      </c>
      <c r="B12" t="s">
        <v>26</v>
      </c>
      <c r="C12">
        <v>5</v>
      </c>
      <c r="D12">
        <v>2</v>
      </c>
      <c r="E12">
        <v>5</v>
      </c>
      <c r="F12">
        <v>4</v>
      </c>
    </row>
    <row r="13" spans="1:6" x14ac:dyDescent="0.25">
      <c r="A13" t="s">
        <v>35</v>
      </c>
      <c r="B13" t="s">
        <v>26</v>
      </c>
      <c r="C13">
        <v>5</v>
      </c>
      <c r="D13">
        <v>4</v>
      </c>
      <c r="E13">
        <v>5</v>
      </c>
      <c r="F13">
        <v>5</v>
      </c>
    </row>
    <row r="14" spans="1:6" x14ac:dyDescent="0.25">
      <c r="A14" t="s">
        <v>43</v>
      </c>
      <c r="B14" t="s">
        <v>26</v>
      </c>
      <c r="C14">
        <v>5</v>
      </c>
      <c r="D14">
        <v>3</v>
      </c>
      <c r="E14">
        <v>3</v>
      </c>
      <c r="F14">
        <v>4</v>
      </c>
    </row>
    <row r="15" spans="1:6" x14ac:dyDescent="0.25">
      <c r="A15" t="s">
        <v>49</v>
      </c>
      <c r="B15" t="s">
        <v>26</v>
      </c>
      <c r="C15">
        <v>5</v>
      </c>
      <c r="D15">
        <v>1</v>
      </c>
      <c r="E15">
        <v>3</v>
      </c>
      <c r="F15">
        <v>3</v>
      </c>
    </row>
    <row r="16" spans="1:6" x14ac:dyDescent="0.25">
      <c r="A16" t="s">
        <v>39</v>
      </c>
      <c r="B16" t="s">
        <v>40</v>
      </c>
      <c r="C16">
        <v>5</v>
      </c>
      <c r="D16">
        <v>2</v>
      </c>
      <c r="E16">
        <v>4</v>
      </c>
      <c r="F16">
        <v>3</v>
      </c>
    </row>
    <row r="17" spans="1:6" x14ac:dyDescent="0.25">
      <c r="A17" t="s">
        <v>46</v>
      </c>
      <c r="B17" t="s">
        <v>40</v>
      </c>
      <c r="C17">
        <v>5</v>
      </c>
      <c r="D17">
        <v>2</v>
      </c>
      <c r="E17">
        <v>4</v>
      </c>
      <c r="F17">
        <v>3</v>
      </c>
    </row>
    <row r="20" spans="1:6" x14ac:dyDescent="0.25">
      <c r="C20" t="s">
        <v>18</v>
      </c>
      <c r="D20" t="s">
        <v>19</v>
      </c>
      <c r="E20" t="s">
        <v>20</v>
      </c>
      <c r="F20" t="s">
        <v>21</v>
      </c>
    </row>
    <row r="21" spans="1:6" x14ac:dyDescent="0.25">
      <c r="B21">
        <v>1</v>
      </c>
      <c r="C21">
        <f>COUNTIF(C$2:C$7, $B21)</f>
        <v>0</v>
      </c>
      <c r="D21">
        <f t="shared" ref="D21:F21" si="0">COUNTIF(D$2:D$7, $B21)</f>
        <v>2</v>
      </c>
      <c r="E21">
        <f t="shared" si="0"/>
        <v>0</v>
      </c>
      <c r="F21">
        <f t="shared" si="0"/>
        <v>0</v>
      </c>
    </row>
    <row r="22" spans="1:6" x14ac:dyDescent="0.25">
      <c r="B22">
        <v>2</v>
      </c>
      <c r="C22">
        <f t="shared" ref="C22:F25" si="1">COUNTIF(C$2:C$7, $B22)</f>
        <v>0</v>
      </c>
      <c r="D22">
        <f t="shared" si="1"/>
        <v>2</v>
      </c>
      <c r="E22">
        <f t="shared" si="1"/>
        <v>0</v>
      </c>
      <c r="F22">
        <f t="shared" si="1"/>
        <v>0</v>
      </c>
    </row>
    <row r="23" spans="1:6" x14ac:dyDescent="0.25">
      <c r="A23" s="3"/>
      <c r="B23">
        <v>3</v>
      </c>
      <c r="C23">
        <f t="shared" si="1"/>
        <v>0</v>
      </c>
      <c r="D23">
        <f t="shared" si="1"/>
        <v>1</v>
      </c>
      <c r="E23">
        <f t="shared" si="1"/>
        <v>2</v>
      </c>
      <c r="F23">
        <f t="shared" si="1"/>
        <v>2</v>
      </c>
    </row>
    <row r="24" spans="1:6" x14ac:dyDescent="0.25">
      <c r="A24" s="3"/>
      <c r="B24">
        <v>4</v>
      </c>
      <c r="C24">
        <f t="shared" si="1"/>
        <v>1</v>
      </c>
      <c r="D24">
        <f t="shared" si="1"/>
        <v>1</v>
      </c>
      <c r="E24">
        <f t="shared" si="1"/>
        <v>3</v>
      </c>
      <c r="F24">
        <f t="shared" si="1"/>
        <v>3</v>
      </c>
    </row>
    <row r="25" spans="1:6" x14ac:dyDescent="0.25">
      <c r="A25" s="3"/>
      <c r="B25">
        <v>5</v>
      </c>
      <c r="C25">
        <f t="shared" si="1"/>
        <v>5</v>
      </c>
      <c r="D25">
        <f t="shared" si="1"/>
        <v>0</v>
      </c>
      <c r="E25">
        <f t="shared" si="1"/>
        <v>1</v>
      </c>
      <c r="F25">
        <f t="shared" si="1"/>
        <v>1</v>
      </c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  <c r="C29" t="s">
        <v>18</v>
      </c>
      <c r="D29" t="s">
        <v>19</v>
      </c>
      <c r="E29" t="s">
        <v>20</v>
      </c>
      <c r="F29" t="s">
        <v>21</v>
      </c>
    </row>
    <row r="30" spans="1:6" x14ac:dyDescent="0.25">
      <c r="B30">
        <v>1</v>
      </c>
      <c r="C30">
        <f>COUNTIF(C$10:C$17, $B30)</f>
        <v>0</v>
      </c>
      <c r="D30">
        <f t="shared" ref="D30:F30" si="2">COUNTIF(D$10:D$17, $B30)</f>
        <v>1</v>
      </c>
      <c r="E30">
        <f t="shared" si="2"/>
        <v>0</v>
      </c>
      <c r="F30">
        <f t="shared" si="2"/>
        <v>0</v>
      </c>
    </row>
    <row r="31" spans="1:6" x14ac:dyDescent="0.25">
      <c r="B31">
        <v>2</v>
      </c>
      <c r="C31">
        <f t="shared" ref="C31:F34" si="3">COUNTIF(C$10:C$17, $B31)</f>
        <v>0</v>
      </c>
      <c r="D31">
        <f t="shared" si="3"/>
        <v>4</v>
      </c>
      <c r="E31">
        <f t="shared" si="3"/>
        <v>0</v>
      </c>
      <c r="F31">
        <f t="shared" si="3"/>
        <v>0</v>
      </c>
    </row>
    <row r="32" spans="1:6" x14ac:dyDescent="0.25">
      <c r="B32">
        <v>3</v>
      </c>
      <c r="C32">
        <f t="shared" si="3"/>
        <v>0</v>
      </c>
      <c r="D32">
        <f t="shared" si="3"/>
        <v>2</v>
      </c>
      <c r="E32">
        <f t="shared" si="3"/>
        <v>2</v>
      </c>
      <c r="F32">
        <f t="shared" si="3"/>
        <v>4</v>
      </c>
    </row>
    <row r="33" spans="2:6" x14ac:dyDescent="0.25">
      <c r="B33">
        <v>4</v>
      </c>
      <c r="C33">
        <f t="shared" si="3"/>
        <v>0</v>
      </c>
      <c r="D33">
        <f t="shared" si="3"/>
        <v>1</v>
      </c>
      <c r="E33">
        <f t="shared" si="3"/>
        <v>4</v>
      </c>
      <c r="F33">
        <f t="shared" si="3"/>
        <v>2</v>
      </c>
    </row>
    <row r="34" spans="2:6" x14ac:dyDescent="0.25">
      <c r="B34">
        <v>5</v>
      </c>
      <c r="C34">
        <f t="shared" si="3"/>
        <v>8</v>
      </c>
      <c r="D34">
        <f t="shared" si="3"/>
        <v>0</v>
      </c>
      <c r="E34">
        <f t="shared" si="3"/>
        <v>2</v>
      </c>
      <c r="F34">
        <f t="shared" si="3"/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EaseOfLearning</vt:lpstr>
      <vt:lpstr>OrderedDataEaseOfLearning</vt:lpstr>
      <vt:lpstr>PickAndPlace</vt:lpstr>
      <vt:lpstr>OrderedPickAndPlace</vt:lpstr>
      <vt:lpstr>JumpAndRun</vt:lpstr>
      <vt:lpstr>EaseOfUse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cattiny</dc:creator>
  <cp:lastModifiedBy>cattiny</cp:lastModifiedBy>
  <dcterms:created xsi:type="dcterms:W3CDTF">2017-01-19T14:18:08Z</dcterms:created>
  <dcterms:modified xsi:type="dcterms:W3CDTF">2017-01-19T18:07:27Z</dcterms:modified>
</cp:coreProperties>
</file>