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7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8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9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30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1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2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3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4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5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6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8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/>
  <mc:AlternateContent xmlns:mc="http://schemas.openxmlformats.org/markup-compatibility/2006">
    <mc:Choice Requires="x15">
      <x15ac:absPath xmlns:x15ac="http://schemas.microsoft.com/office/spreadsheetml/2010/11/ac" url="C:\navVR\documents\technicalReport\"/>
    </mc:Choice>
  </mc:AlternateContent>
  <bookViews>
    <workbookView xWindow="0" yWindow="0" windowWidth="19170" windowHeight="7970" tabRatio="671" firstSheet="2" activeTab="4"/>
  </bookViews>
  <sheets>
    <sheet name="EaseOfLearning" sheetId="1" r:id="rId1"/>
    <sheet name="OrderedDataEaseOfLearning" sheetId="5" r:id="rId2"/>
    <sheet name="PickAndPlace" sheetId="2" r:id="rId3"/>
    <sheet name="OrderedPickAndPlace" sheetId="6" r:id="rId4"/>
    <sheet name="JumpAndRun" sheetId="3" r:id="rId5"/>
    <sheet name="EaseOfUse" sheetId="4" r:id="rId6"/>
  </sheets>
  <calcPr calcId="171027"/>
  <pivotCaches>
    <pivotCache cacheId="0" r:id="rId7"/>
    <pivotCache cacheId="1" r:id="rId8"/>
    <pivotCache cacheId="2" r:id="rId9"/>
    <pivotCache cacheId="3" r:id="rId10"/>
  </pivotCaches>
</workbook>
</file>

<file path=xl/calcChain.xml><?xml version="1.0" encoding="utf-8"?>
<calcChain xmlns="http://schemas.openxmlformats.org/spreadsheetml/2006/main">
  <c r="J17" i="3" l="1"/>
  <c r="J16" i="3"/>
  <c r="J15" i="3"/>
  <c r="J14" i="3"/>
  <c r="J13" i="3"/>
  <c r="J12" i="3"/>
  <c r="J11" i="3"/>
  <c r="J10" i="3"/>
  <c r="D11" i="3"/>
  <c r="D12" i="3"/>
  <c r="D13" i="3"/>
  <c r="D14" i="3"/>
  <c r="D15" i="3"/>
  <c r="D16" i="3"/>
  <c r="D17" i="3"/>
  <c r="D10" i="3"/>
  <c r="J7" i="3"/>
  <c r="J6" i="3"/>
  <c r="J5" i="3"/>
  <c r="J4" i="3"/>
  <c r="J3" i="3"/>
  <c r="J2" i="3"/>
  <c r="D3" i="3"/>
  <c r="D4" i="3"/>
  <c r="D5" i="3"/>
  <c r="D6" i="3"/>
  <c r="D7" i="3"/>
  <c r="D2" i="3"/>
  <c r="Z17" i="6"/>
  <c r="Z16" i="6"/>
  <c r="Z15" i="6"/>
  <c r="Z14" i="6"/>
  <c r="Z13" i="6"/>
  <c r="Z12" i="6"/>
  <c r="Z11" i="6"/>
  <c r="Z10" i="6"/>
  <c r="Z7" i="6"/>
  <c r="Z6" i="6"/>
  <c r="Z5" i="6"/>
  <c r="Z4" i="6"/>
  <c r="Z3" i="6"/>
  <c r="Z2" i="6"/>
  <c r="T17" i="6"/>
  <c r="T16" i="6"/>
  <c r="T15" i="6"/>
  <c r="T14" i="6"/>
  <c r="T13" i="6"/>
  <c r="T12" i="6"/>
  <c r="T11" i="6"/>
  <c r="T10" i="6"/>
  <c r="T7" i="6"/>
  <c r="T6" i="6"/>
  <c r="T5" i="6"/>
  <c r="T4" i="6"/>
  <c r="T3" i="6"/>
  <c r="T2" i="6"/>
  <c r="N17" i="6"/>
  <c r="N16" i="6"/>
  <c r="N15" i="6"/>
  <c r="N14" i="6"/>
  <c r="N13" i="6"/>
  <c r="N12" i="6"/>
  <c r="N11" i="6"/>
  <c r="N10" i="6"/>
  <c r="N7" i="6"/>
  <c r="N6" i="6"/>
  <c r="N5" i="6"/>
  <c r="N4" i="6"/>
  <c r="N3" i="6"/>
  <c r="N2" i="6"/>
  <c r="H17" i="6"/>
  <c r="H16" i="6"/>
  <c r="H15" i="6"/>
  <c r="H14" i="6"/>
  <c r="H13" i="6"/>
  <c r="H12" i="6"/>
  <c r="H11" i="6"/>
  <c r="H10" i="6"/>
  <c r="H7" i="6"/>
  <c r="H6" i="6"/>
  <c r="H5" i="6"/>
  <c r="H4" i="6"/>
  <c r="H3" i="6"/>
  <c r="H2" i="6"/>
  <c r="T12" i="3" l="1"/>
  <c r="T13" i="3"/>
  <c r="T14" i="3"/>
  <c r="T15" i="3"/>
  <c r="T11" i="3"/>
  <c r="T3" i="3"/>
  <c r="T4" i="3"/>
  <c r="T5" i="3"/>
  <c r="T6" i="3"/>
  <c r="T2" i="3"/>
  <c r="D30" i="4"/>
  <c r="E30" i="4"/>
  <c r="F30" i="4"/>
  <c r="D31" i="4"/>
  <c r="E31" i="4"/>
  <c r="F31" i="4"/>
  <c r="D32" i="4"/>
  <c r="E32" i="4"/>
  <c r="F32" i="4"/>
  <c r="D33" i="4"/>
  <c r="E33" i="4"/>
  <c r="F33" i="4"/>
  <c r="D34" i="4"/>
  <c r="E34" i="4"/>
  <c r="F34" i="4"/>
  <c r="C31" i="4"/>
  <c r="C32" i="4"/>
  <c r="C33" i="4"/>
  <c r="C34" i="4"/>
  <c r="C30" i="4"/>
  <c r="D21" i="4"/>
  <c r="E21" i="4"/>
  <c r="F21" i="4"/>
  <c r="D22" i="4"/>
  <c r="E22" i="4"/>
  <c r="F22" i="4"/>
  <c r="D23" i="4"/>
  <c r="E23" i="4"/>
  <c r="F23" i="4"/>
  <c r="D24" i="4"/>
  <c r="E24" i="4"/>
  <c r="F24" i="4"/>
  <c r="D25" i="4"/>
  <c r="E25" i="4"/>
  <c r="F25" i="4"/>
  <c r="C22" i="4"/>
  <c r="C23" i="4"/>
  <c r="C24" i="4"/>
  <c r="C25" i="4"/>
  <c r="C21" i="4"/>
  <c r="W17" i="6"/>
  <c r="Q17" i="6"/>
  <c r="K17" i="6"/>
  <c r="E17" i="6"/>
  <c r="W16" i="6"/>
  <c r="Q16" i="6"/>
  <c r="K16" i="6"/>
  <c r="E16" i="6"/>
  <c r="W15" i="6"/>
  <c r="Q15" i="6"/>
  <c r="K15" i="6"/>
  <c r="E15" i="6"/>
  <c r="W14" i="6"/>
  <c r="Q14" i="6"/>
  <c r="K14" i="6"/>
  <c r="E14" i="6"/>
  <c r="W13" i="6"/>
  <c r="Q13" i="6"/>
  <c r="K13" i="6"/>
  <c r="E13" i="6"/>
  <c r="W12" i="6"/>
  <c r="Q12" i="6"/>
  <c r="K12" i="6"/>
  <c r="E12" i="6"/>
  <c r="W11" i="6"/>
  <c r="Q11" i="6"/>
  <c r="K11" i="6"/>
  <c r="E11" i="6"/>
  <c r="W10" i="6"/>
  <c r="Q10" i="6"/>
  <c r="K10" i="6"/>
  <c r="E10" i="6"/>
  <c r="W7" i="6"/>
  <c r="Q7" i="6"/>
  <c r="K7" i="6"/>
  <c r="E7" i="6"/>
  <c r="W6" i="6"/>
  <c r="Q6" i="6"/>
  <c r="K6" i="6"/>
  <c r="E6" i="6"/>
  <c r="W5" i="6"/>
  <c r="Q5" i="6"/>
  <c r="K5" i="6"/>
  <c r="E5" i="6"/>
  <c r="W4" i="6"/>
  <c r="Q4" i="6"/>
  <c r="K4" i="6"/>
  <c r="E4" i="6"/>
  <c r="W3" i="6"/>
  <c r="Q3" i="6"/>
  <c r="K3" i="6"/>
  <c r="E3" i="6"/>
  <c r="W2" i="6"/>
  <c r="Q2" i="6"/>
  <c r="K2" i="6"/>
  <c r="E2" i="6"/>
  <c r="N17" i="5"/>
  <c r="K17" i="5"/>
  <c r="H17" i="5"/>
  <c r="E17" i="5"/>
  <c r="N16" i="5"/>
  <c r="K16" i="5"/>
  <c r="H16" i="5"/>
  <c r="E16" i="5"/>
  <c r="N15" i="5"/>
  <c r="K15" i="5"/>
  <c r="H15" i="5"/>
  <c r="E15" i="5"/>
  <c r="N14" i="5"/>
  <c r="K14" i="5"/>
  <c r="H14" i="5"/>
  <c r="E14" i="5"/>
  <c r="N13" i="5"/>
  <c r="K13" i="5"/>
  <c r="H13" i="5"/>
  <c r="E13" i="5"/>
  <c r="N12" i="5"/>
  <c r="K12" i="5"/>
  <c r="H12" i="5"/>
  <c r="E12" i="5"/>
  <c r="N11" i="5"/>
  <c r="K11" i="5"/>
  <c r="H11" i="5"/>
  <c r="E11" i="5"/>
  <c r="N10" i="5"/>
  <c r="K10" i="5"/>
  <c r="H10" i="5"/>
  <c r="E10" i="5"/>
  <c r="N7" i="5"/>
  <c r="K7" i="5"/>
  <c r="H7" i="5"/>
  <c r="E7" i="5"/>
  <c r="N6" i="5"/>
  <c r="K6" i="5"/>
  <c r="H6" i="5"/>
  <c r="E6" i="5"/>
  <c r="N5" i="5"/>
  <c r="K5" i="5"/>
  <c r="H5" i="5"/>
  <c r="E5" i="5"/>
  <c r="N4" i="5"/>
  <c r="K4" i="5"/>
  <c r="H4" i="5"/>
  <c r="E4" i="5"/>
  <c r="N3" i="5"/>
  <c r="K3" i="5"/>
  <c r="H3" i="5"/>
  <c r="E3" i="5"/>
  <c r="N2" i="5"/>
  <c r="K2" i="5"/>
  <c r="H2" i="5"/>
  <c r="E2" i="5"/>
  <c r="Q17" i="2"/>
  <c r="Q16" i="2"/>
  <c r="Q15" i="2"/>
  <c r="Q14" i="2"/>
  <c r="Q13" i="2"/>
  <c r="Q12" i="2"/>
  <c r="Q11" i="2"/>
  <c r="Q10" i="2"/>
  <c r="M17" i="2"/>
  <c r="M16" i="2"/>
  <c r="M15" i="2"/>
  <c r="M14" i="2"/>
  <c r="M13" i="2"/>
  <c r="M12" i="2"/>
  <c r="M11" i="2"/>
  <c r="M10" i="2"/>
  <c r="I17" i="2"/>
  <c r="I16" i="2"/>
  <c r="I15" i="2"/>
  <c r="I14" i="2"/>
  <c r="I13" i="2"/>
  <c r="I12" i="2"/>
  <c r="I11" i="2"/>
  <c r="I10" i="2"/>
  <c r="E11" i="2"/>
  <c r="E12" i="2"/>
  <c r="E13" i="2"/>
  <c r="E14" i="2"/>
  <c r="E15" i="2"/>
  <c r="E16" i="2"/>
  <c r="E17" i="2"/>
  <c r="E10" i="2"/>
  <c r="Q7" i="2"/>
  <c r="Q6" i="2"/>
  <c r="Q5" i="2"/>
  <c r="Q4" i="2"/>
  <c r="Q3" i="2"/>
  <c r="Q2" i="2"/>
  <c r="M7" i="2"/>
  <c r="M6" i="2"/>
  <c r="M5" i="2"/>
  <c r="M4" i="2"/>
  <c r="M3" i="2"/>
  <c r="M2" i="2"/>
  <c r="I7" i="2"/>
  <c r="I6" i="2"/>
  <c r="I5" i="2"/>
  <c r="I4" i="2"/>
  <c r="I3" i="2"/>
  <c r="I2" i="2"/>
  <c r="E3" i="2"/>
  <c r="E4" i="2"/>
  <c r="E5" i="2"/>
  <c r="E6" i="2"/>
  <c r="E7" i="2"/>
  <c r="E2" i="2"/>
  <c r="N7" i="1"/>
  <c r="N6" i="1"/>
  <c r="N5" i="1"/>
  <c r="N4" i="1"/>
  <c r="N3" i="1"/>
  <c r="N2" i="1"/>
  <c r="K7" i="1"/>
  <c r="K6" i="1"/>
  <c r="K5" i="1"/>
  <c r="K4" i="1"/>
  <c r="K3" i="1"/>
  <c r="K2" i="1"/>
  <c r="H7" i="1"/>
  <c r="H6" i="1"/>
  <c r="H5" i="1"/>
  <c r="H4" i="1"/>
  <c r="H3" i="1"/>
  <c r="H2" i="1"/>
  <c r="E7" i="1"/>
  <c r="E3" i="1"/>
  <c r="E4" i="1"/>
  <c r="E5" i="1"/>
  <c r="E6" i="1"/>
  <c r="E2" i="1"/>
  <c r="N17" i="1"/>
  <c r="N16" i="1"/>
  <c r="N15" i="1"/>
  <c r="N14" i="1"/>
  <c r="N13" i="1"/>
  <c r="N12" i="1"/>
  <c r="N11" i="1"/>
  <c r="N10" i="1"/>
  <c r="K17" i="1"/>
  <c r="K16" i="1"/>
  <c r="K15" i="1"/>
  <c r="K14" i="1"/>
  <c r="K13" i="1"/>
  <c r="K12" i="1"/>
  <c r="K11" i="1"/>
  <c r="K10" i="1"/>
  <c r="H17" i="1"/>
  <c r="H16" i="1"/>
  <c r="H15" i="1"/>
  <c r="H14" i="1"/>
  <c r="H13" i="1"/>
  <c r="H12" i="1"/>
  <c r="H11" i="1"/>
  <c r="H10" i="1"/>
  <c r="E11" i="1"/>
  <c r="E12" i="1"/>
  <c r="E13" i="1"/>
  <c r="E14" i="1"/>
  <c r="E15" i="1"/>
  <c r="E16" i="1"/>
  <c r="E17" i="1"/>
  <c r="E10" i="1"/>
</calcChain>
</file>

<file path=xl/sharedStrings.xml><?xml version="1.0" encoding="utf-8"?>
<sst xmlns="http://schemas.openxmlformats.org/spreadsheetml/2006/main" count="451" uniqueCount="76">
  <si>
    <t>Zeitstempel</t>
  </si>
  <si>
    <t>Prior to this testing sequence, did you have had any experience with virtual Reality?</t>
  </si>
  <si>
    <t>Teleport</t>
  </si>
  <si>
    <t>Jumping</t>
  </si>
  <si>
    <t>Walking in Place</t>
  </si>
  <si>
    <t>Walking by Leaning</t>
  </si>
  <si>
    <t>[Speed / Time] Teleport</t>
  </si>
  <si>
    <t>[Information Gathering] Teleport</t>
  </si>
  <si>
    <t>[Speed / Time ] Jumping</t>
  </si>
  <si>
    <t>[Information Gathering] Jumping</t>
  </si>
  <si>
    <t>[Speed / Time] Walking in Place</t>
  </si>
  <si>
    <t>[Information Gathering] Walking in Place</t>
  </si>
  <si>
    <t>[Speed / Time] Walking by Leaning</t>
  </si>
  <si>
    <t>[Information Gathering] by Leaning</t>
  </si>
  <si>
    <t>[Accuracy] Teleport</t>
  </si>
  <si>
    <t>[Presence] How immersive did you feel?</t>
  </si>
  <si>
    <t>[Speed / Time] Jumping</t>
  </si>
  <si>
    <t>[Accuracy] Jumping</t>
  </si>
  <si>
    <t>Ease of Use [Teleport]</t>
  </si>
  <si>
    <t>Ease of Use [Jumping]</t>
  </si>
  <si>
    <t>Ease of Use [Walking in Place]</t>
  </si>
  <si>
    <t>Ease of Use [Walking by Leaning]</t>
  </si>
  <si>
    <t>2017/01/09 6:50:35 nachm. MEZ</t>
  </si>
  <si>
    <t>No</t>
  </si>
  <si>
    <t>None</t>
  </si>
  <si>
    <t>2017/01/11 2:12:53 nachm. MEZ</t>
  </si>
  <si>
    <t>Yes</t>
  </si>
  <si>
    <t>Trashbag</t>
  </si>
  <si>
    <t>Couch</t>
  </si>
  <si>
    <t>2017/01/11 2:52:08 nachm. MEZ</t>
  </si>
  <si>
    <t>Ladder</t>
  </si>
  <si>
    <t>Tyre</t>
  </si>
  <si>
    <t>Couch;Stairs</t>
  </si>
  <si>
    <t>2017/01/11 3:57:59 nachm. MEZ</t>
  </si>
  <si>
    <t>Barrel</t>
  </si>
  <si>
    <t>2017/01/12 2:54:26 nachm. MEZ</t>
  </si>
  <si>
    <t>Table;Bush;Statue</t>
  </si>
  <si>
    <t>Barrel;Tyre</t>
  </si>
  <si>
    <t>Couch;Stairs;Rock</t>
  </si>
  <si>
    <t>2017/01/12 3:34:03 nachm. MEZ</t>
  </si>
  <si>
    <t>Yes, but not that much</t>
  </si>
  <si>
    <t>Ladder;Trashbag</t>
  </si>
  <si>
    <t>Tyre;Gasbottle</t>
  </si>
  <si>
    <t>2017/01/12 3:49:08 nachm. MEZ</t>
  </si>
  <si>
    <t>Table;Bush</t>
  </si>
  <si>
    <t>Stairs;Rock</t>
  </si>
  <si>
    <t>2017/01/12 4:23:34 nachm. MEZ</t>
  </si>
  <si>
    <t>Bush;Statue</t>
  </si>
  <si>
    <t>Barrel;Tyre;Gasbottle</t>
  </si>
  <si>
    <t>2017/01/12 4:50:53 nachm. MEZ</t>
  </si>
  <si>
    <t>Statue</t>
  </si>
  <si>
    <t>Stairs</t>
  </si>
  <si>
    <t>2017/01/13 12:40:07 nachm. MEZ</t>
  </si>
  <si>
    <t>Barrel;Gasbottle</t>
  </si>
  <si>
    <t>Couch;Rock</t>
  </si>
  <si>
    <t>2017/01/13 1:31:51 nachm. MEZ</t>
  </si>
  <si>
    <t>Gasbottle</t>
  </si>
  <si>
    <t>2017/01/13 1:57:26 nachm. MEZ</t>
  </si>
  <si>
    <t>2017/01/13 2:26:24 nachm. MEZ</t>
  </si>
  <si>
    <t>2017/01/13 2:53:47 nachm. MEZ</t>
  </si>
  <si>
    <t>bei in Tisch laufen komisches feedback - walking by leaning</t>
  </si>
  <si>
    <t>genau zielen funktioniert nicht gut.</t>
  </si>
  <si>
    <t>AVG Jumping</t>
  </si>
  <si>
    <t>AVG Teleport</t>
  </si>
  <si>
    <t>AVG Walking</t>
  </si>
  <si>
    <t>AVG Leaning</t>
  </si>
  <si>
    <t>Row Labels</t>
  </si>
  <si>
    <t>Grand Total</t>
  </si>
  <si>
    <t>Count of [Presence] How immersive did you feel?</t>
  </si>
  <si>
    <t>Presence with no VR Experience Teleportation</t>
  </si>
  <si>
    <t>Count of Values2</t>
  </si>
  <si>
    <t>Exp</t>
  </si>
  <si>
    <t>AVG Walking in Place</t>
  </si>
  <si>
    <t>AVG Walking by Leaning</t>
  </si>
  <si>
    <t>Number of objects</t>
  </si>
  <si>
    <t>AVG Objects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</si>
</sst>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3" borderId="14" xfId="0" applyFill="1" applyBorder="1" applyAlignment="1">
      <alignment vertical="center" wrapText="1"/>
    </xf>
    <xf numFmtId="0" fontId="0" fillId="33" borderId="15" xfId="0" applyFill="1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0" xfId="0" applyFill="1" applyAlignment="1">
      <alignment vertical="center" wrapText="1"/>
    </xf>
    <xf numFmtId="0" fontId="0" fillId="0" borderId="17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0" fillId="33" borderId="16" xfId="0" applyFill="1" applyBorder="1" applyAlignment="1">
      <alignment vertical="center" wrapText="1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OrderedDataEaseOfLearning!$D$1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OrderedDataEaseOfLearning!$D$2:$D$7</c:f>
              <c:numCache>
                <c:formatCode>General</c:formatCode>
                <c:ptCount val="6"/>
                <c:pt idx="0">
                  <c:v>24</c:v>
                </c:pt>
                <c:pt idx="1">
                  <c:v>26</c:v>
                </c:pt>
                <c:pt idx="2">
                  <c:v>26</c:v>
                </c:pt>
                <c:pt idx="3">
                  <c:v>56</c:v>
                </c:pt>
                <c:pt idx="4">
                  <c:v>57</c:v>
                </c:pt>
                <c:pt idx="5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F23-4B2D-892D-6A82C74363EB}"/>
            </c:ext>
          </c:extLst>
        </c:ser>
        <c:ser>
          <c:idx val="1"/>
          <c:order val="1"/>
          <c:tx>
            <c:strRef>
              <c:f>OrderedDataEaseOfLearning!$E$1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OrderedDataEaseOfLearning!$E$2:$E$7</c:f>
              <c:numCache>
                <c:formatCode>General</c:formatCode>
                <c:ptCount val="6"/>
                <c:pt idx="0">
                  <c:v>41.5</c:v>
                </c:pt>
                <c:pt idx="1">
                  <c:v>41.5</c:v>
                </c:pt>
                <c:pt idx="2">
                  <c:v>41.5</c:v>
                </c:pt>
                <c:pt idx="3">
                  <c:v>41.5</c:v>
                </c:pt>
                <c:pt idx="4">
                  <c:v>41.5</c:v>
                </c:pt>
                <c:pt idx="5">
                  <c:v>41.5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F23-4B2D-892D-6A82C7436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OrderedPickAndPlace!$D$9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OrderedPickAndPlace!$D$10:$D$17</c:f>
              <c:numCache>
                <c:formatCode>General</c:formatCode>
                <c:ptCount val="8"/>
                <c:pt idx="0">
                  <c:v>6.4</c:v>
                </c:pt>
                <c:pt idx="1">
                  <c:v>6.9</c:v>
                </c:pt>
                <c:pt idx="2">
                  <c:v>7.84</c:v>
                </c:pt>
                <c:pt idx="3">
                  <c:v>9.39</c:v>
                </c:pt>
                <c:pt idx="4">
                  <c:v>9.64</c:v>
                </c:pt>
                <c:pt idx="5">
                  <c:v>11.33</c:v>
                </c:pt>
                <c:pt idx="6">
                  <c:v>16.03</c:v>
                </c:pt>
                <c:pt idx="7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43-4579-80E4-C0E01C6993D0}"/>
            </c:ext>
          </c:extLst>
        </c:ser>
        <c:ser>
          <c:idx val="1"/>
          <c:order val="1"/>
          <c:tx>
            <c:strRef>
              <c:f>OrderedPickAndPlace!$E$9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OrderedPickAndPlace!$E$10:$E$17</c:f>
              <c:numCache>
                <c:formatCode>General</c:formatCode>
                <c:ptCount val="8"/>
                <c:pt idx="0">
                  <c:v>14.19125</c:v>
                </c:pt>
                <c:pt idx="1">
                  <c:v>14.19125</c:v>
                </c:pt>
                <c:pt idx="2">
                  <c:v>14.19125</c:v>
                </c:pt>
                <c:pt idx="3">
                  <c:v>14.19125</c:v>
                </c:pt>
                <c:pt idx="4">
                  <c:v>14.19125</c:v>
                </c:pt>
                <c:pt idx="5">
                  <c:v>14.19125</c:v>
                </c:pt>
                <c:pt idx="6">
                  <c:v>14.19125</c:v>
                </c:pt>
                <c:pt idx="7">
                  <c:v>14.19125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43-4579-80E4-C0E01C6993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OrderedPickAndPlace!$J$1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OrderedPickAndPlace!$J$2:$J$7</c:f>
              <c:numCache>
                <c:formatCode>General</c:formatCode>
                <c:ptCount val="6"/>
                <c:pt idx="0">
                  <c:v>12.6</c:v>
                </c:pt>
                <c:pt idx="1">
                  <c:v>20</c:v>
                </c:pt>
                <c:pt idx="2">
                  <c:v>20</c:v>
                </c:pt>
                <c:pt idx="3">
                  <c:v>23</c:v>
                </c:pt>
                <c:pt idx="4">
                  <c:v>27</c:v>
                </c:pt>
                <c:pt idx="5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02-497C-9CB2-1B6298E96EB7}"/>
            </c:ext>
          </c:extLst>
        </c:ser>
        <c:ser>
          <c:idx val="1"/>
          <c:order val="1"/>
          <c:tx>
            <c:strRef>
              <c:f>OrderedPickAndPlace!$K$1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OrderedPickAndPlace!$K$2:$K$7</c:f>
              <c:numCache>
                <c:formatCode>General</c:formatCode>
                <c:ptCount val="6"/>
                <c:pt idx="0">
                  <c:v>21.766666666666666</c:v>
                </c:pt>
                <c:pt idx="1">
                  <c:v>21.766666666666666</c:v>
                </c:pt>
                <c:pt idx="2">
                  <c:v>21.766666666666666</c:v>
                </c:pt>
                <c:pt idx="3">
                  <c:v>21.766666666666666</c:v>
                </c:pt>
                <c:pt idx="4">
                  <c:v>21.766666666666666</c:v>
                </c:pt>
                <c:pt idx="5">
                  <c:v>21.766666666666666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2-497C-9CB2-1B6298E96E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OrderedPickAndPlace!$J$9</c:f>
              <c:strCache>
                <c:ptCount val="1"/>
                <c:pt idx="0">
                  <c:v>[Speed / Time 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OrderedPickAndPlace!$J$10:$J$17</c:f>
              <c:numCache>
                <c:formatCode>General</c:formatCode>
                <c:ptCount val="8"/>
                <c:pt idx="0">
                  <c:v>11.51</c:v>
                </c:pt>
                <c:pt idx="1">
                  <c:v>15.6</c:v>
                </c:pt>
                <c:pt idx="2">
                  <c:v>16</c:v>
                </c:pt>
                <c:pt idx="3">
                  <c:v>16</c:v>
                </c:pt>
                <c:pt idx="4">
                  <c:v>19</c:v>
                </c:pt>
                <c:pt idx="5">
                  <c:v>21</c:v>
                </c:pt>
                <c:pt idx="6">
                  <c:v>21.47</c:v>
                </c:pt>
                <c:pt idx="7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92-4757-A2B0-C9E1E4A4175D}"/>
            </c:ext>
          </c:extLst>
        </c:ser>
        <c:ser>
          <c:idx val="1"/>
          <c:order val="1"/>
          <c:tx>
            <c:strRef>
              <c:f>OrderedPickAndPlace!$K$9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OrderedPickAndPlace!$K$10:$K$17</c:f>
              <c:numCache>
                <c:formatCode>General</c:formatCode>
                <c:ptCount val="8"/>
                <c:pt idx="0">
                  <c:v>21.822499999999998</c:v>
                </c:pt>
                <c:pt idx="1">
                  <c:v>21.822499999999998</c:v>
                </c:pt>
                <c:pt idx="2">
                  <c:v>21.822499999999998</c:v>
                </c:pt>
                <c:pt idx="3">
                  <c:v>21.822499999999998</c:v>
                </c:pt>
                <c:pt idx="4">
                  <c:v>21.822499999999998</c:v>
                </c:pt>
                <c:pt idx="5">
                  <c:v>21.822499999999998</c:v>
                </c:pt>
                <c:pt idx="6">
                  <c:v>21.822499999999998</c:v>
                </c:pt>
                <c:pt idx="7">
                  <c:v>21.822499999999998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92-4757-A2B0-C9E1E4A41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OrderedPickAndPlace!$P$1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OrderedPickAndPlace!$P$2:$P$7</c:f>
              <c:numCache>
                <c:formatCode>General</c:formatCode>
                <c:ptCount val="6"/>
                <c:pt idx="0">
                  <c:v>15</c:v>
                </c:pt>
                <c:pt idx="1">
                  <c:v>17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23.5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92-4499-B713-5EA4CE05B687}"/>
            </c:ext>
          </c:extLst>
        </c:ser>
        <c:ser>
          <c:idx val="1"/>
          <c:order val="1"/>
          <c:tx>
            <c:strRef>
              <c:f>OrderedPickAndPlace!$Q$1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OrderedPickAndPlace!$Q$2:$Q$7</c:f>
              <c:numCache>
                <c:formatCode>General</c:formatCode>
                <c:ptCount val="6"/>
                <c:pt idx="0">
                  <c:v>18.75</c:v>
                </c:pt>
                <c:pt idx="1">
                  <c:v>18.75</c:v>
                </c:pt>
                <c:pt idx="2">
                  <c:v>18.75</c:v>
                </c:pt>
                <c:pt idx="3">
                  <c:v>18.75</c:v>
                </c:pt>
                <c:pt idx="4">
                  <c:v>18.75</c:v>
                </c:pt>
                <c:pt idx="5">
                  <c:v>18.75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692-4499-B713-5EA4CE05B6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OrderedPickAndPlace!$P$9</c:f>
              <c:strCache>
                <c:ptCount val="1"/>
                <c:pt idx="0">
                  <c:v>[Speed / Time] 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OrderedPickAndPlace!$P$10:$P$17</c:f>
              <c:numCache>
                <c:formatCode>General</c:formatCode>
                <c:ptCount val="8"/>
                <c:pt idx="0">
                  <c:v>10.7</c:v>
                </c:pt>
                <c:pt idx="1">
                  <c:v>13</c:v>
                </c:pt>
                <c:pt idx="2">
                  <c:v>19</c:v>
                </c:pt>
                <c:pt idx="3">
                  <c:v>20</c:v>
                </c:pt>
                <c:pt idx="4">
                  <c:v>23</c:v>
                </c:pt>
                <c:pt idx="5">
                  <c:v>24</c:v>
                </c:pt>
                <c:pt idx="6">
                  <c:v>26</c:v>
                </c:pt>
                <c:pt idx="7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F8-4953-9277-9133BDD0039F}"/>
            </c:ext>
          </c:extLst>
        </c:ser>
        <c:ser>
          <c:idx val="1"/>
          <c:order val="1"/>
          <c:tx>
            <c:strRef>
              <c:f>OrderedPickAndPlace!$Q$9</c:f>
              <c:strCache>
                <c:ptCount val="1"/>
                <c:pt idx="0">
                  <c:v>AVG Walking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OrderedPickAndPlace!$Q$10:$Q$17</c:f>
              <c:numCache>
                <c:formatCode>General</c:formatCode>
                <c:ptCount val="8"/>
                <c:pt idx="0">
                  <c:v>20.837499999999999</c:v>
                </c:pt>
                <c:pt idx="1">
                  <c:v>20.837499999999999</c:v>
                </c:pt>
                <c:pt idx="2">
                  <c:v>20.837499999999999</c:v>
                </c:pt>
                <c:pt idx="3">
                  <c:v>20.837499999999999</c:v>
                </c:pt>
                <c:pt idx="4">
                  <c:v>20.837499999999999</c:v>
                </c:pt>
                <c:pt idx="5">
                  <c:v>20.837499999999999</c:v>
                </c:pt>
                <c:pt idx="6">
                  <c:v>20.837499999999999</c:v>
                </c:pt>
                <c:pt idx="7">
                  <c:v>20.837499999999999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F8-4953-9277-9133BDD00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OrderedPickAndPlace!$V$1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OrderedPickAndPlace!$V$2:$V$7</c:f>
              <c:numCache>
                <c:formatCode>General</c:formatCode>
                <c:ptCount val="6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6B-4853-857F-9273538E5203}"/>
            </c:ext>
          </c:extLst>
        </c:ser>
        <c:ser>
          <c:idx val="1"/>
          <c:order val="1"/>
          <c:tx>
            <c:strRef>
              <c:f>OrderedPickAndPlace!$W$1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OrderedPickAndPlace!$W$2:$W$7</c:f>
              <c:numCache>
                <c:formatCode>General</c:formatCode>
                <c:ptCount val="6"/>
                <c:pt idx="0">
                  <c:v>18.333333333333332</c:v>
                </c:pt>
                <c:pt idx="1">
                  <c:v>18.333333333333332</c:v>
                </c:pt>
                <c:pt idx="2">
                  <c:v>18.333333333333332</c:v>
                </c:pt>
                <c:pt idx="3">
                  <c:v>18.333333333333332</c:v>
                </c:pt>
                <c:pt idx="4">
                  <c:v>18.333333333333332</c:v>
                </c:pt>
                <c:pt idx="5">
                  <c:v>18.333333333333332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6B-4853-857F-9273538E5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Walking by 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OrderedPickAndPlace!$V$9</c:f>
              <c:strCache>
                <c:ptCount val="1"/>
                <c:pt idx="0">
                  <c:v>[Speed / Time] 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OrderedPickAndPlace!$V$10:$V$17</c:f>
              <c:numCache>
                <c:formatCode>General</c:formatCode>
                <c:ptCount val="8"/>
                <c:pt idx="0">
                  <c:v>16</c:v>
                </c:pt>
                <c:pt idx="1">
                  <c:v>17</c:v>
                </c:pt>
                <c:pt idx="2">
                  <c:v>17</c:v>
                </c:pt>
                <c:pt idx="3">
                  <c:v>17</c:v>
                </c:pt>
                <c:pt idx="4">
                  <c:v>18</c:v>
                </c:pt>
                <c:pt idx="5">
                  <c:v>18</c:v>
                </c:pt>
                <c:pt idx="6">
                  <c:v>19.850000000000001</c:v>
                </c:pt>
                <c:pt idx="7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AD-4D2D-BB3D-6EEB0B612E08}"/>
            </c:ext>
          </c:extLst>
        </c:ser>
        <c:ser>
          <c:idx val="1"/>
          <c:order val="1"/>
          <c:tx>
            <c:strRef>
              <c:f>OrderedPickAndPlace!$W$9</c:f>
              <c:strCache>
                <c:ptCount val="1"/>
                <c:pt idx="0">
                  <c:v>AVG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OrderedPickAndPlace!$W$10:$W$17</c:f>
              <c:numCache>
                <c:formatCode>General</c:formatCode>
                <c:ptCount val="8"/>
                <c:pt idx="0">
                  <c:v>17.856249999999999</c:v>
                </c:pt>
                <c:pt idx="1">
                  <c:v>17.856249999999999</c:v>
                </c:pt>
                <c:pt idx="2">
                  <c:v>17.856249999999999</c:v>
                </c:pt>
                <c:pt idx="3">
                  <c:v>17.856249999999999</c:v>
                </c:pt>
                <c:pt idx="4">
                  <c:v>17.856249999999999</c:v>
                </c:pt>
                <c:pt idx="5">
                  <c:v>17.856249999999999</c:v>
                </c:pt>
                <c:pt idx="6">
                  <c:v>17.856249999999999</c:v>
                </c:pt>
                <c:pt idx="7">
                  <c:v>17.856249999999999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AD-4D2D-BB3D-6EEB0B612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</a:t>
            </a:r>
            <a:r>
              <a:rPr lang="de-CH" baseline="0"/>
              <a:t> Objects - no VR 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OrderedPickAndPlace!$G$1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OrderedPickAndPlace!$G$2:$G$7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7C-44AC-97CD-801F70AA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1297920"/>
        <c:axId val="731299584"/>
      </c:barChart>
      <c:lineChart>
        <c:grouping val="standard"/>
        <c:varyColors val="0"/>
        <c:ser>
          <c:idx val="1"/>
          <c:order val="1"/>
          <c:tx>
            <c:strRef>
              <c:f>OrderedPickAndPlace!$H$1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OrderedPickAndPlace!$H$2:$H$7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7C-44AC-97CD-801F70AAD5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297920"/>
        <c:axId val="731299584"/>
      </c:lineChart>
      <c:catAx>
        <c:axId val="73129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299584"/>
        <c:crosses val="autoZero"/>
        <c:auto val="1"/>
        <c:lblAlgn val="ctr"/>
        <c:lblOffset val="100"/>
        <c:noMultiLvlLbl val="0"/>
      </c:catAx>
      <c:valAx>
        <c:axId val="73129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297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 Objects - with VR Exoerience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OrderedPickAndPlace!$G$9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OrderedPickAndPlace!$G$10:$G$17</c:f>
              <c:numCache>
                <c:formatCode>General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B2-4C4F-95F3-1B4A90FF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88976"/>
        <c:axId val="428188560"/>
      </c:barChart>
      <c:lineChart>
        <c:grouping val="standard"/>
        <c:varyColors val="0"/>
        <c:ser>
          <c:idx val="1"/>
          <c:order val="1"/>
          <c:tx>
            <c:strRef>
              <c:f>OrderedPickAndPlace!$H$9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OrderedPickAndPlace!$H$10:$H$17</c:f>
              <c:numCache>
                <c:formatCode>General</c:formatCode>
                <c:ptCount val="8"/>
                <c:pt idx="0">
                  <c:v>1.125</c:v>
                </c:pt>
                <c:pt idx="1">
                  <c:v>1.125</c:v>
                </c:pt>
                <c:pt idx="2">
                  <c:v>1.125</c:v>
                </c:pt>
                <c:pt idx="3">
                  <c:v>1.125</c:v>
                </c:pt>
                <c:pt idx="4">
                  <c:v>1.125</c:v>
                </c:pt>
                <c:pt idx="5">
                  <c:v>1.125</c:v>
                </c:pt>
                <c:pt idx="6">
                  <c:v>1.125</c:v>
                </c:pt>
                <c:pt idx="7">
                  <c:v>1.125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3B2-4C4F-95F3-1B4A90FF6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88976"/>
        <c:axId val="428188560"/>
      </c:lineChart>
      <c:catAx>
        <c:axId val="4281889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88560"/>
        <c:crosses val="autoZero"/>
        <c:auto val="1"/>
        <c:lblAlgn val="ctr"/>
        <c:lblOffset val="100"/>
        <c:noMultiLvlLbl val="0"/>
      </c:catAx>
      <c:valAx>
        <c:axId val="42818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Objects</a:t>
            </a:r>
            <a:r>
              <a:rPr lang="de-CH" baseline="0"/>
              <a:t>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OrderedPickAndPlace!$M$1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OrderedPickAndPlace!$M$2:$M$7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2A-416B-ACF1-347F4195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28177744"/>
        <c:axId val="428178992"/>
      </c:barChart>
      <c:lineChart>
        <c:grouping val="standard"/>
        <c:varyColors val="0"/>
        <c:ser>
          <c:idx val="1"/>
          <c:order val="1"/>
          <c:tx>
            <c:strRef>
              <c:f>OrderedPickAndPlace!$N$1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OrderedPickAndPlace!$N$2:$N$7</c:f>
              <c:numCache>
                <c:formatCode>General</c:formatCode>
                <c:ptCount val="6"/>
                <c:pt idx="0">
                  <c:v>0.83333333333333337</c:v>
                </c:pt>
                <c:pt idx="1">
                  <c:v>0.83333333333333337</c:v>
                </c:pt>
                <c:pt idx="2">
                  <c:v>0.83333333333333337</c:v>
                </c:pt>
                <c:pt idx="3">
                  <c:v>0.83333333333333337</c:v>
                </c:pt>
                <c:pt idx="4">
                  <c:v>0.83333333333333337</c:v>
                </c:pt>
                <c:pt idx="5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2A-416B-ACF1-347F41954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77744"/>
        <c:axId val="428178992"/>
      </c:lineChart>
      <c:catAx>
        <c:axId val="4281777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8992"/>
        <c:crosses val="autoZero"/>
        <c:auto val="1"/>
        <c:lblAlgn val="ctr"/>
        <c:lblOffset val="100"/>
        <c:noMultiLvlLbl val="0"/>
      </c:catAx>
      <c:valAx>
        <c:axId val="42817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OrderedDataEaseOfLearning!$J$1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OrderedDataEaseOfLearning!$J$2:$J$7</c:f>
              <c:numCache>
                <c:formatCode>General</c:formatCode>
                <c:ptCount val="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50</c:v>
                </c:pt>
                <c:pt idx="4">
                  <c:v>52</c:v>
                </c:pt>
                <c:pt idx="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E1-4E46-BC2C-E06DE4C99AA3}"/>
            </c:ext>
          </c:extLst>
        </c:ser>
        <c:ser>
          <c:idx val="1"/>
          <c:order val="1"/>
          <c:tx>
            <c:strRef>
              <c:f>OrderedDataEaseOfLearning!$K$1</c:f>
              <c:strCache>
                <c:ptCount val="1"/>
                <c:pt idx="0">
                  <c:v>AVG 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OrderedDataEaseOfLearning!$K$2:$K$7</c:f>
              <c:numCache>
                <c:formatCode>General</c:formatCode>
                <c:ptCount val="6"/>
                <c:pt idx="0">
                  <c:v>49</c:v>
                </c:pt>
                <c:pt idx="1">
                  <c:v>49</c:v>
                </c:pt>
                <c:pt idx="2">
                  <c:v>49</c:v>
                </c:pt>
                <c:pt idx="3">
                  <c:v>49</c:v>
                </c:pt>
                <c:pt idx="4">
                  <c:v>49</c:v>
                </c:pt>
                <c:pt idx="5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E1-4E46-BC2C-E06DE4C99A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5340040"/>
        <c:axId val="475342008"/>
      </c:lineChart>
      <c:catAx>
        <c:axId val="475340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42008"/>
        <c:crosses val="autoZero"/>
        <c:auto val="1"/>
        <c:lblAlgn val="ctr"/>
        <c:lblOffset val="100"/>
        <c:noMultiLvlLbl val="0"/>
      </c:catAx>
      <c:valAx>
        <c:axId val="475342008"/>
        <c:scaling>
          <c:orientation val="minMax"/>
          <c:max val="16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5340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</a:t>
            </a:r>
            <a:r>
              <a:rPr lang="de-CH" baseline="0"/>
              <a:t> Objects -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OrderedPickAndPlace!$M$9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OrderedPickAndPlace!$M$10:$M$17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0-4E61-8AA5-DF9CFA70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32213024"/>
        <c:axId val="732203872"/>
      </c:barChart>
      <c:lineChart>
        <c:grouping val="standard"/>
        <c:varyColors val="0"/>
        <c:ser>
          <c:idx val="1"/>
          <c:order val="1"/>
          <c:tx>
            <c:strRef>
              <c:f>OrderedPickAndPlace!$N$9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OrderedPickAndPlace!$N$10:$N$17</c:f>
              <c:numCache>
                <c:formatCode>General</c:formatCode>
                <c:ptCount val="8"/>
                <c:pt idx="0">
                  <c:v>1.375</c:v>
                </c:pt>
                <c:pt idx="1">
                  <c:v>1.375</c:v>
                </c:pt>
                <c:pt idx="2">
                  <c:v>1.375</c:v>
                </c:pt>
                <c:pt idx="3">
                  <c:v>1.375</c:v>
                </c:pt>
                <c:pt idx="4">
                  <c:v>1.375</c:v>
                </c:pt>
                <c:pt idx="5">
                  <c:v>1.375</c:v>
                </c:pt>
                <c:pt idx="6">
                  <c:v>1.375</c:v>
                </c:pt>
                <c:pt idx="7">
                  <c:v>1.375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10-4E61-8AA5-DF9CFA705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13024"/>
        <c:axId val="732203872"/>
      </c:lineChart>
      <c:catAx>
        <c:axId val="73221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03872"/>
        <c:crosses val="autoZero"/>
        <c:auto val="1"/>
        <c:lblAlgn val="ctr"/>
        <c:lblOffset val="100"/>
        <c:noMultiLvlLbl val="0"/>
      </c:catAx>
      <c:valAx>
        <c:axId val="73220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13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in</a:t>
            </a:r>
            <a:r>
              <a:rPr lang="de-CH" baseline="0"/>
              <a:t> Place Objects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OrderedPickAndPlace!$S$1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OrderedPickAndPlace!$S$2:$S$7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06-4E0D-B27B-F9A157BA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176496"/>
        <c:axId val="428174416"/>
      </c:barChart>
      <c:lineChart>
        <c:grouping val="standard"/>
        <c:varyColors val="0"/>
        <c:ser>
          <c:idx val="1"/>
          <c:order val="1"/>
          <c:tx>
            <c:strRef>
              <c:f>OrderedPickAndPlace!$T$1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OrderedPickAndPlace!$T$2:$T$7</c:f>
              <c:numCache>
                <c:formatCode>General</c:formatCode>
                <c:ptCount val="6"/>
                <c:pt idx="0">
                  <c:v>1.8333333333333333</c:v>
                </c:pt>
                <c:pt idx="1">
                  <c:v>1.8333333333333333</c:v>
                </c:pt>
                <c:pt idx="2">
                  <c:v>1.8333333333333333</c:v>
                </c:pt>
                <c:pt idx="3">
                  <c:v>1.8333333333333333</c:v>
                </c:pt>
                <c:pt idx="4">
                  <c:v>1.8333333333333333</c:v>
                </c:pt>
                <c:pt idx="5">
                  <c:v>1.8333333333333333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06-4E0D-B27B-F9A157BA5B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8176496"/>
        <c:axId val="428174416"/>
      </c:lineChart>
      <c:catAx>
        <c:axId val="42817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4416"/>
        <c:crosses val="autoZero"/>
        <c:auto val="1"/>
        <c:lblAlgn val="ctr"/>
        <c:lblOffset val="100"/>
        <c:noMultiLvlLbl val="0"/>
      </c:catAx>
      <c:valAx>
        <c:axId val="42817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1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in Pace Objects - with</a:t>
            </a:r>
            <a:r>
              <a:rPr lang="de-CH" baseline="0"/>
              <a:t> VR 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OrderedPickAndPlace!$S$9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OrderedPickAndPlace!$S$10:$S$17</c:f>
              <c:numCache>
                <c:formatCode>General</c:formatCode>
                <c:ptCount val="8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A1-410B-A113-95D2491C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2216768"/>
        <c:axId val="732206784"/>
      </c:barChart>
      <c:lineChart>
        <c:grouping val="standard"/>
        <c:varyColors val="0"/>
        <c:ser>
          <c:idx val="1"/>
          <c:order val="1"/>
          <c:tx>
            <c:strRef>
              <c:f>OrderedPickAndPlace!$T$9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OrderedPickAndPlace!$T$10:$T$17</c:f>
              <c:numCache>
                <c:formatCode>General</c:formatCode>
                <c:ptCount val="8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1.5</c:v>
                </c:pt>
                <c:pt idx="4">
                  <c:v>1.5</c:v>
                </c:pt>
                <c:pt idx="5">
                  <c:v>1.5</c:v>
                </c:pt>
                <c:pt idx="6">
                  <c:v>1.5</c:v>
                </c:pt>
                <c:pt idx="7">
                  <c:v>1.5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A1-410B-A113-95D2491CF5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216768"/>
        <c:axId val="732206784"/>
      </c:lineChart>
      <c:catAx>
        <c:axId val="732216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06784"/>
        <c:crosses val="autoZero"/>
        <c:auto val="1"/>
        <c:lblAlgn val="ctr"/>
        <c:lblOffset val="100"/>
        <c:noMultiLvlLbl val="0"/>
      </c:catAx>
      <c:valAx>
        <c:axId val="732206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22167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Walkinbg</a:t>
            </a:r>
            <a:r>
              <a:rPr lang="de-CH" baseline="0"/>
              <a:t> by Leaning Objects - no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OrderedPickAndPlace!$Y$1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OrderedPickAndPlace!$Y$2:$Y$7</c:f>
              <c:numCache>
                <c:formatCode>General</c:formatCode>
                <c:ptCount val="6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5C-439A-91D3-8194666A4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97888"/>
        <c:axId val="731898304"/>
      </c:barChart>
      <c:lineChart>
        <c:grouping val="standard"/>
        <c:varyColors val="0"/>
        <c:ser>
          <c:idx val="1"/>
          <c:order val="1"/>
          <c:tx>
            <c:strRef>
              <c:f>OrderedPickAndPlace!$Z$1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OrderedPickAndPlace!$Z$2:$Z$7</c:f>
              <c:numCache>
                <c:formatCode>General</c:formatCode>
                <c:ptCount val="6"/>
                <c:pt idx="0">
                  <c:v>1.6666666666666667</c:v>
                </c:pt>
                <c:pt idx="1">
                  <c:v>1.6666666666666667</c:v>
                </c:pt>
                <c:pt idx="2">
                  <c:v>1.6666666666666667</c:v>
                </c:pt>
                <c:pt idx="3">
                  <c:v>1.6666666666666667</c:v>
                </c:pt>
                <c:pt idx="4">
                  <c:v>1.6666666666666667</c:v>
                </c:pt>
                <c:pt idx="5">
                  <c:v>1.6666666666666667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5C-439A-91D3-8194666A4A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97888"/>
        <c:axId val="731898304"/>
      </c:lineChart>
      <c:catAx>
        <c:axId val="73189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8304"/>
        <c:crosses val="autoZero"/>
        <c:auto val="1"/>
        <c:lblAlgn val="ctr"/>
        <c:lblOffset val="100"/>
        <c:noMultiLvlLbl val="0"/>
      </c:catAx>
      <c:valAx>
        <c:axId val="73189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7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Walking by Leaning objects</a:t>
            </a:r>
            <a:r>
              <a:rPr lang="de-CH" baseline="0"/>
              <a:t> -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OrderedPickAndPlace!$Y$9</c:f>
              <c:strCache>
                <c:ptCount val="1"/>
                <c:pt idx="0">
                  <c:v>Number of objects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OrderedPickAndPlace!$Y$10:$Y$17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9-4FE4-B4D7-073B21BE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1882912"/>
        <c:axId val="731891648"/>
      </c:barChart>
      <c:lineChart>
        <c:grouping val="standard"/>
        <c:varyColors val="0"/>
        <c:ser>
          <c:idx val="1"/>
          <c:order val="1"/>
          <c:tx>
            <c:strRef>
              <c:f>OrderedPickAndPlace!$Z$9</c:f>
              <c:strCache>
                <c:ptCount val="1"/>
                <c:pt idx="0">
                  <c:v>AVG Objects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OrderedPickAndPlace!$Z$10:$Z$17</c:f>
              <c:numCache>
                <c:formatCode>General</c:formatCode>
                <c:ptCount val="8"/>
                <c:pt idx="0">
                  <c:v>1.75</c:v>
                </c:pt>
                <c:pt idx="1">
                  <c:v>1.75</c:v>
                </c:pt>
                <c:pt idx="2">
                  <c:v>1.75</c:v>
                </c:pt>
                <c:pt idx="3">
                  <c:v>1.75</c:v>
                </c:pt>
                <c:pt idx="4">
                  <c:v>1.75</c:v>
                </c:pt>
                <c:pt idx="5">
                  <c:v>1.75</c:v>
                </c:pt>
                <c:pt idx="6">
                  <c:v>1.75</c:v>
                </c:pt>
                <c:pt idx="7">
                  <c:v>1.75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09-4FE4-B4D7-073B21BEE2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882912"/>
        <c:axId val="731891648"/>
      </c:lineChart>
      <c:catAx>
        <c:axId val="731882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1648"/>
        <c:crosses val="autoZero"/>
        <c:auto val="1"/>
        <c:lblAlgn val="ctr"/>
        <c:lblOffset val="100"/>
        <c:noMultiLvlLbl val="0"/>
      </c:catAx>
      <c:valAx>
        <c:axId val="73189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[Survey Navigation in VR Space.xlsx]JumpAndRun!PivotTable17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Jumping - Presence no</a:t>
            </a:r>
            <a:r>
              <a:rPr lang="en-US" baseline="0"/>
              <a:t> VR Experience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JumpAndRun!$B$51</c:f>
              <c:strCache>
                <c:ptCount val="1"/>
                <c:pt idx="0">
                  <c:v>Ergebnis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JumpAndRun!$A$52:$A$57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JumpAndRun!$B$52:$B$57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28-436A-965E-4E483BCC69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19296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9296"/>
        <c:crosses val="autoZero"/>
        <c:auto val="1"/>
        <c:lblAlgn val="ctr"/>
        <c:lblOffset val="100"/>
        <c:noMultiLvlLbl val="0"/>
      </c:catAx>
      <c:valAx>
        <c:axId val="661519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8968"/>
        <c:crosses val="autoZero"/>
        <c:crossBetween val="between"/>
      </c:valAx>
    </c:plotArea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Teleportation</a:t>
            </a:r>
            <a:r>
              <a:rPr lang="en-US" baseline="0"/>
              <a:t> - Presence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Series1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5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  <c:pt idx="4">
                <c:v>5</c:v>
              </c:pt>
            </c:numLit>
          </c:cat>
          <c:val>
            <c:numLit>
              <c:formatCode>General</c:formatCode>
              <c:ptCount val="5"/>
              <c:pt idx="0">
                <c:v>0</c:v>
              </c:pt>
              <c:pt idx="1">
                <c:v>0</c:v>
              </c:pt>
              <c:pt idx="2">
                <c:v>2</c:v>
              </c:pt>
              <c:pt idx="3">
                <c:v>2</c:v>
              </c:pt>
              <c:pt idx="4">
                <c:v>2</c:v>
              </c:pt>
            </c:numLit>
          </c:val>
          <c:extLst>
            <c:ext xmlns:c16="http://schemas.microsoft.com/office/drawing/2014/chart" uri="{C3380CC4-5D6E-409C-BE32-E72D297353CC}">
              <c16:uniqueId val="{00000000-2EBE-4BAF-8A8C-DE760B3D3F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49144"/>
        <c:axId val="661539632"/>
      </c:barChart>
      <c:catAx>
        <c:axId val="661549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 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9632"/>
        <c:crosses val="autoZero"/>
        <c:auto val="1"/>
        <c:lblAlgn val="ctr"/>
        <c:lblOffset val="100"/>
        <c:noMultiLvlLbl val="0"/>
      </c:catAx>
      <c:valAx>
        <c:axId val="661539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49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Teleportation - Presence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JumpAndRun!$A$42:$A$46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JumpAndRun!$B$42:$B$46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5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71-4AFF-82BD-9ECA1317B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493384"/>
        <c:axId val="661494040"/>
      </c:barChart>
      <c:catAx>
        <c:axId val="661493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</a:t>
                </a:r>
                <a:r>
                  <a:rPr lang="en-GB" baseline="0"/>
                  <a:t>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94040"/>
        <c:crosses val="autoZero"/>
        <c:auto val="1"/>
        <c:lblAlgn val="ctr"/>
        <c:lblOffset val="100"/>
        <c:noMultiLvlLbl val="0"/>
      </c:catAx>
      <c:valAx>
        <c:axId val="66149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493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 - Presence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JumpAndRun!$A$77:$A$81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JumpAndRun!$B$77:$B$81</c:f>
              <c:numCache>
                <c:formatCode>General</c:formatCode>
                <c:ptCount val="5"/>
                <c:pt idx="0">
                  <c:v>0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50-4F5B-8C4B-1FBA34C09C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8633248"/>
        <c:axId val="528633576"/>
      </c:barChart>
      <c:catAx>
        <c:axId val="52863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Presence(1-5)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33576"/>
        <c:crosses val="autoZero"/>
        <c:auto val="1"/>
        <c:lblAlgn val="ctr"/>
        <c:lblOffset val="100"/>
        <c:noMultiLvlLbl val="0"/>
      </c:catAx>
      <c:valAx>
        <c:axId val="52863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Vote</a:t>
                </a:r>
                <a:r>
                  <a:rPr lang="en-GB" baseline="0"/>
                  <a:t>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28633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</a:t>
            </a:r>
            <a:r>
              <a:rPr lang="en-GB" baseline="0"/>
              <a:t> with VR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JumpAndRun!$T$10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JumpAndRun!$S$11:$S$15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JumpAndRun!$T$11:$T$15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4F-406A-93DA-2D6E1F2CC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36352"/>
        <c:axId val="661534056"/>
      </c:barChart>
      <c:catAx>
        <c:axId val="6615363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4056"/>
        <c:crosses val="autoZero"/>
        <c:auto val="1"/>
        <c:lblAlgn val="ctr"/>
        <c:lblOffset val="100"/>
        <c:noMultiLvlLbl val="0"/>
      </c:catAx>
      <c:valAx>
        <c:axId val="661534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 of Jumping 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36352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no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OrderedDataEaseOfLearning!$M$1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OrderedDataEaseOfLearning!$M$2:$M$7</c:f>
              <c:numCache>
                <c:formatCode>General</c:formatCode>
                <c:ptCount val="6"/>
                <c:pt idx="0">
                  <c:v>25</c:v>
                </c:pt>
                <c:pt idx="1">
                  <c:v>30</c:v>
                </c:pt>
                <c:pt idx="2">
                  <c:v>30</c:v>
                </c:pt>
                <c:pt idx="3">
                  <c:v>50</c:v>
                </c:pt>
                <c:pt idx="4">
                  <c:v>60</c:v>
                </c:pt>
                <c:pt idx="5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E7-4419-8730-A3496F5F6978}"/>
            </c:ext>
          </c:extLst>
        </c:ser>
        <c:ser>
          <c:idx val="1"/>
          <c:order val="1"/>
          <c:tx>
            <c:strRef>
              <c:f>OrderedDataEaseOfLearning!$N$1</c:f>
              <c:strCache>
                <c:ptCount val="1"/>
                <c:pt idx="0">
                  <c:v>AVG 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OrderedDataEaseOfLearning!$N$2:$N$7</c:f>
              <c:numCache>
                <c:formatCode>General</c:formatCode>
                <c:ptCount val="6"/>
                <c:pt idx="0">
                  <c:v>45.833333333333336</c:v>
                </c:pt>
                <c:pt idx="1">
                  <c:v>45.833333333333336</c:v>
                </c:pt>
                <c:pt idx="2">
                  <c:v>45.833333333333336</c:v>
                </c:pt>
                <c:pt idx="3">
                  <c:v>45.833333333333336</c:v>
                </c:pt>
                <c:pt idx="4">
                  <c:v>45.833333333333336</c:v>
                </c:pt>
                <c:pt idx="5">
                  <c:v>45.833333333333336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E7-4419-8730-A3496F5F6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8551904"/>
        <c:axId val="468552560"/>
      </c:lineChart>
      <c:catAx>
        <c:axId val="468551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52560"/>
        <c:crosses val="autoZero"/>
        <c:auto val="1"/>
        <c:lblAlgn val="ctr"/>
        <c:lblOffset val="100"/>
        <c:noMultiLvlLbl val="0"/>
      </c:catAx>
      <c:valAx>
        <c:axId val="46855256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8551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[Accuracy] Jumping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JumpAndRun!$T$1</c:f>
              <c:strCache>
                <c:ptCount val="1"/>
                <c:pt idx="0">
                  <c:v>[Accuracy] Jumping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JumpAndRun!$S$2:$S$6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JumpAndRun!$T$2:$T$6</c:f>
              <c:numCache>
                <c:formatCode>General</c:formatCode>
                <c:ptCount val="5"/>
                <c:pt idx="0">
                  <c:v>1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3C-4F03-9337-030664C29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1518968"/>
        <c:axId val="661528480"/>
      </c:barChart>
      <c:catAx>
        <c:axId val="6615189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How</a:t>
                </a:r>
                <a:r>
                  <a:rPr lang="en-GB" baseline="0"/>
                  <a:t> far did the participant go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28480"/>
        <c:crosses val="autoZero"/>
        <c:auto val="1"/>
        <c:lblAlgn val="ctr"/>
        <c:lblOffset val="100"/>
        <c:noMultiLvlLbl val="0"/>
      </c:catAx>
      <c:valAx>
        <c:axId val="661528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Count</a:t>
                </a:r>
                <a:r>
                  <a:rPr lang="en-GB" baseline="0"/>
                  <a:t> of Jumping Accuracy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61518968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 - Speed no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JumpAndRun!$C$1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JumpAndRun!$C$2:$C$7</c:f>
              <c:numCache>
                <c:formatCode>General</c:formatCode>
                <c:ptCount val="6"/>
                <c:pt idx="0">
                  <c:v>7</c:v>
                </c:pt>
                <c:pt idx="1">
                  <c:v>9</c:v>
                </c:pt>
                <c:pt idx="2">
                  <c:v>9.3000000000000007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68-4FE1-AB7A-37C6AB0CE9E4}"/>
            </c:ext>
          </c:extLst>
        </c:ser>
        <c:ser>
          <c:idx val="1"/>
          <c:order val="1"/>
          <c:tx>
            <c:strRef>
              <c:f>JumpAndRun!$D$1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JumpAndRun!$D$2:$D$7</c:f>
              <c:numCache>
                <c:formatCode>General</c:formatCode>
                <c:ptCount val="6"/>
                <c:pt idx="0">
                  <c:v>10.049999999999999</c:v>
                </c:pt>
                <c:pt idx="1">
                  <c:v>10.049999999999999</c:v>
                </c:pt>
                <c:pt idx="2">
                  <c:v>10.049999999999999</c:v>
                </c:pt>
                <c:pt idx="3">
                  <c:v>10.049999999999999</c:v>
                </c:pt>
                <c:pt idx="4">
                  <c:v>10.049999999999999</c:v>
                </c:pt>
                <c:pt idx="5">
                  <c:v>10.049999999999999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68-4FE1-AB7A-37C6AB0CE9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95808"/>
        <c:axId val="731875840"/>
      </c:lineChart>
      <c:catAx>
        <c:axId val="73189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75840"/>
        <c:crosses val="autoZero"/>
        <c:auto val="1"/>
        <c:lblAlgn val="ctr"/>
        <c:lblOffset val="100"/>
        <c:noMultiLvlLbl val="0"/>
      </c:catAx>
      <c:valAx>
        <c:axId val="731875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Teleport</a:t>
            </a:r>
            <a:r>
              <a:rPr lang="de-CH" baseline="0"/>
              <a:t>  Speed with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JumpAndRun!$C$9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JumpAndRun!$C$10:$C$17</c:f>
              <c:numCache>
                <c:formatCode>General</c:formatCode>
                <c:ptCount val="8"/>
                <c:pt idx="0">
                  <c:v>22</c:v>
                </c:pt>
                <c:pt idx="1">
                  <c:v>25</c:v>
                </c:pt>
                <c:pt idx="2">
                  <c:v>7</c:v>
                </c:pt>
                <c:pt idx="3">
                  <c:v>11.76</c:v>
                </c:pt>
                <c:pt idx="4">
                  <c:v>12</c:v>
                </c:pt>
                <c:pt idx="5">
                  <c:v>7.5</c:v>
                </c:pt>
                <c:pt idx="6">
                  <c:v>16</c:v>
                </c:pt>
                <c:pt idx="7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314-4B30-98A2-0743E3694305}"/>
            </c:ext>
          </c:extLst>
        </c:ser>
        <c:ser>
          <c:idx val="1"/>
          <c:order val="1"/>
          <c:tx>
            <c:strRef>
              <c:f>JumpAndRun!$D$9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JumpAndRun!$D$10:$D$17</c:f>
              <c:numCache>
                <c:formatCode>General</c:formatCode>
                <c:ptCount val="8"/>
                <c:pt idx="0">
                  <c:v>14.782500000000001</c:v>
                </c:pt>
                <c:pt idx="1">
                  <c:v>14.782500000000001</c:v>
                </c:pt>
                <c:pt idx="2">
                  <c:v>14.782500000000001</c:v>
                </c:pt>
                <c:pt idx="3">
                  <c:v>14.782500000000001</c:v>
                </c:pt>
                <c:pt idx="4">
                  <c:v>14.782500000000001</c:v>
                </c:pt>
                <c:pt idx="5">
                  <c:v>14.782500000000001</c:v>
                </c:pt>
                <c:pt idx="6">
                  <c:v>14.782500000000001</c:v>
                </c:pt>
                <c:pt idx="7">
                  <c:v>14.782500000000001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314-4B30-98A2-0743E36943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99552"/>
        <c:axId val="731897056"/>
      </c:lineChart>
      <c:catAx>
        <c:axId val="731899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7056"/>
        <c:crosses val="autoZero"/>
        <c:auto val="1"/>
        <c:lblAlgn val="ctr"/>
        <c:lblOffset val="100"/>
        <c:noMultiLvlLbl val="0"/>
      </c:catAx>
      <c:valAx>
        <c:axId val="73189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99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- Speed no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JumpAndRun!$I$1</c:f>
              <c:strCache>
                <c:ptCount val="1"/>
                <c:pt idx="0">
                  <c:v>[Speed / Time]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JumpAndRun!$I$2:$I$7</c:f>
              <c:numCache>
                <c:formatCode>General</c:formatCode>
                <c:ptCount val="6"/>
                <c:pt idx="0">
                  <c:v>19</c:v>
                </c:pt>
                <c:pt idx="1">
                  <c:v>16.7</c:v>
                </c:pt>
                <c:pt idx="2">
                  <c:v>68</c:v>
                </c:pt>
                <c:pt idx="3">
                  <c:v>86</c:v>
                </c:pt>
                <c:pt idx="4">
                  <c:v>130</c:v>
                </c:pt>
                <c:pt idx="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BB-41F2-A825-DA9F65F70930}"/>
            </c:ext>
          </c:extLst>
        </c:ser>
        <c:ser>
          <c:idx val="1"/>
          <c:order val="1"/>
          <c:tx>
            <c:strRef>
              <c:f>JumpAndRun!$J$1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JumpAndRun!$J$2:$J$7</c:f>
              <c:numCache>
                <c:formatCode>General</c:formatCode>
                <c:ptCount val="6"/>
                <c:pt idx="0">
                  <c:v>73.283333333333331</c:v>
                </c:pt>
                <c:pt idx="1">
                  <c:v>73.283333333333331</c:v>
                </c:pt>
                <c:pt idx="2">
                  <c:v>73.283333333333331</c:v>
                </c:pt>
                <c:pt idx="3">
                  <c:v>73.283333333333331</c:v>
                </c:pt>
                <c:pt idx="4">
                  <c:v>73.283333333333331</c:v>
                </c:pt>
                <c:pt idx="5">
                  <c:v>73.283333333333331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BB-41F2-A825-DA9F65F709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1877504"/>
        <c:axId val="731880000"/>
      </c:lineChart>
      <c:catAx>
        <c:axId val="73187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80000"/>
        <c:crosses val="autoZero"/>
        <c:auto val="1"/>
        <c:lblAlgn val="ctr"/>
        <c:lblOffset val="100"/>
        <c:noMultiLvlLbl val="0"/>
      </c:catAx>
      <c:valAx>
        <c:axId val="73188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73187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Jumping - Speed with VR-Experience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JumpAndRun!$I$9</c:f>
              <c:strCache>
                <c:ptCount val="1"/>
                <c:pt idx="0">
                  <c:v>[Speed / Time] 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JumpAndRun!$I$10:$I$17</c:f>
              <c:numCache>
                <c:formatCode>General</c:formatCode>
                <c:ptCount val="8"/>
                <c:pt idx="0">
                  <c:v>20</c:v>
                </c:pt>
                <c:pt idx="1">
                  <c:v>148</c:v>
                </c:pt>
                <c:pt idx="2">
                  <c:v>95</c:v>
                </c:pt>
                <c:pt idx="3">
                  <c:v>87</c:v>
                </c:pt>
                <c:pt idx="4">
                  <c:v>80</c:v>
                </c:pt>
                <c:pt idx="5">
                  <c:v>95</c:v>
                </c:pt>
                <c:pt idx="6">
                  <c:v>75</c:v>
                </c:pt>
                <c:pt idx="7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B2-448E-A78F-2F48235D24F7}"/>
            </c:ext>
          </c:extLst>
        </c:ser>
        <c:ser>
          <c:idx val="1"/>
          <c:order val="1"/>
          <c:tx>
            <c:strRef>
              <c:f>JumpAndRun!$J$9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JumpAndRun!$J$10:$J$17</c:f>
              <c:numCache>
                <c:formatCode>General</c:formatCode>
                <c:ptCount val="8"/>
                <c:pt idx="0">
                  <c:v>83.375</c:v>
                </c:pt>
                <c:pt idx="1">
                  <c:v>83.375</c:v>
                </c:pt>
                <c:pt idx="2">
                  <c:v>83.375</c:v>
                </c:pt>
                <c:pt idx="3">
                  <c:v>83.375</c:v>
                </c:pt>
                <c:pt idx="4">
                  <c:v>83.375</c:v>
                </c:pt>
                <c:pt idx="5">
                  <c:v>83.375</c:v>
                </c:pt>
                <c:pt idx="6">
                  <c:v>83.375</c:v>
                </c:pt>
                <c:pt idx="7">
                  <c:v>83.375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B2-448E-A78F-2F48235D2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299328"/>
        <c:axId val="692286016"/>
      </c:lineChart>
      <c:catAx>
        <c:axId val="6922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286016"/>
        <c:crosses val="autoZero"/>
        <c:auto val="1"/>
        <c:lblAlgn val="ctr"/>
        <c:lblOffset val="100"/>
        <c:noMultiLvlLbl val="0"/>
      </c:catAx>
      <c:valAx>
        <c:axId val="69228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922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[Accuracy] Teleport - no VR-Experience 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JumpAndRun!$AD$1</c:f>
              <c:strCache>
                <c:ptCount val="1"/>
                <c:pt idx="0">
                  <c:v>[Accuracy] Teleport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JumpAndRun!$AC$2:$AC$6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JumpAndRun!$AD$2:$AD$6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6-4256-8810-EF4099ADC9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8293584"/>
        <c:axId val="428293168"/>
      </c:barChart>
      <c:catAx>
        <c:axId val="428293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How far</a:t>
                </a:r>
                <a:r>
                  <a:rPr lang="de-CH" baseline="0"/>
                  <a:t> did the participant go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93168"/>
        <c:crosses val="autoZero"/>
        <c:auto val="1"/>
        <c:lblAlgn val="ctr"/>
        <c:lblOffset val="100"/>
        <c:noMultiLvlLbl val="0"/>
      </c:catAx>
      <c:valAx>
        <c:axId val="42829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Count</a:t>
                </a:r>
                <a:r>
                  <a:rPr lang="de-CH" baseline="0"/>
                  <a:t> of Teleport Accuracy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28293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[Accuracy] Teleport - with</a:t>
            </a:r>
            <a:r>
              <a:rPr lang="de-CH" baseline="0"/>
              <a:t> VR-Experience</a:t>
            </a:r>
            <a:endParaRPr lang="de-C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JumpAndRun!$AD$10</c:f>
              <c:strCache>
                <c:ptCount val="1"/>
                <c:pt idx="0">
                  <c:v>[Accuracy] Teleport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JumpAndRun!$AC$11:$AC$15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JumpAndRun!$AD$11:$AD$15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6C-40CE-8F72-111B7F8E81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7387216"/>
        <c:axId val="504384544"/>
      </c:barChart>
      <c:catAx>
        <c:axId val="64738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How far did the participant go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04384544"/>
        <c:crosses val="autoZero"/>
        <c:auto val="1"/>
        <c:lblAlgn val="ctr"/>
        <c:lblOffset val="100"/>
        <c:noMultiLvlLbl val="0"/>
      </c:catAx>
      <c:valAx>
        <c:axId val="504384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CH"/>
                  <a:t>Count</a:t>
                </a:r>
                <a:r>
                  <a:rPr lang="de-CH" baseline="0"/>
                  <a:t> of Teleport Accuracy</a:t>
                </a:r>
                <a:endParaRPr lang="de-CH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38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EaseOfUse!$C$20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EaseOfUse!$B$21:$B$25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EaseOfUse!$C$21:$C$25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26-49C2-8E5F-6672EAF4F95C}"/>
            </c:ext>
          </c:extLst>
        </c:ser>
        <c:ser>
          <c:idx val="1"/>
          <c:order val="1"/>
          <c:tx>
            <c:strRef>
              <c:f>EaseOfUse!$D$20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EaseOfUse!$B$21:$B$25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EaseOfUse!$D$21:$D$25</c:f>
              <c:numCache>
                <c:formatCode>General</c:formatCode>
                <c:ptCount val="5"/>
                <c:pt idx="0">
                  <c:v>2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26-49C2-8E5F-6672EAF4F95C}"/>
            </c:ext>
          </c:extLst>
        </c:ser>
        <c:ser>
          <c:idx val="2"/>
          <c:order val="2"/>
          <c:tx>
            <c:strRef>
              <c:f>EaseOfUse!$E$20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EaseOfUse!$B$21:$B$25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EaseOfUse!$E$21:$E$25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26-49C2-8E5F-6672EAF4F95C}"/>
            </c:ext>
          </c:extLst>
        </c:ser>
        <c:ser>
          <c:idx val="3"/>
          <c:order val="3"/>
          <c:tx>
            <c:strRef>
              <c:f>EaseOfUse!$F$20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EaseOfUse!$B$21:$B$25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EaseOfUse!$F$21:$F$25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3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26-49C2-8E5F-6672EAF4F9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Ease</a:t>
            </a:r>
            <a:r>
              <a:rPr lang="en-GB" baseline="0"/>
              <a:t> of Use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EaseOfUse!$C$29</c:f>
              <c:strCache>
                <c:ptCount val="1"/>
                <c:pt idx="0">
                  <c:v>Ease of Use [Teleport]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EaseOfUse!$B$30:$B$34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EaseOfUse!$C$30:$C$34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8F-4013-B692-CEC52D16B12D}"/>
            </c:ext>
          </c:extLst>
        </c:ser>
        <c:ser>
          <c:idx val="1"/>
          <c:order val="1"/>
          <c:tx>
            <c:strRef>
              <c:f>EaseOfUse!$D$29</c:f>
              <c:strCache>
                <c:ptCount val="1"/>
                <c:pt idx="0">
                  <c:v>Ease of Use [Jumping]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EaseOfUse!$B$30:$B$34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EaseOfUse!$D$30:$D$34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8F-4013-B692-CEC52D16B12D}"/>
            </c:ext>
          </c:extLst>
        </c:ser>
        <c:ser>
          <c:idx val="2"/>
          <c:order val="2"/>
          <c:tx>
            <c:strRef>
              <c:f>EaseOfUse!$E$29</c:f>
              <c:strCache>
                <c:ptCount val="1"/>
                <c:pt idx="0">
                  <c:v>Ease of Use [Walking in Place]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EaseOfUse!$B$30:$B$34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EaseOfUse!$E$30:$E$34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4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8F-4013-B692-CEC52D16B12D}"/>
            </c:ext>
          </c:extLst>
        </c:ser>
        <c:ser>
          <c:idx val="3"/>
          <c:order val="3"/>
          <c:tx>
            <c:strRef>
              <c:f>EaseOfUse!$F$29</c:f>
              <c:strCache>
                <c:ptCount val="1"/>
                <c:pt idx="0">
                  <c:v>Ease of Use [Walking by Leaning]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EaseOfUse!$B$30:$B$34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EaseOfUse!$F$30:$F$34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8F-4013-B692-CEC52D16B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17355832"/>
        <c:axId val="517356488"/>
      </c:barChart>
      <c:catAx>
        <c:axId val="517355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6488"/>
        <c:crosses val="autoZero"/>
        <c:auto val="1"/>
        <c:lblAlgn val="ctr"/>
        <c:lblOffset val="100"/>
        <c:noMultiLvlLbl val="0"/>
      </c:catAx>
      <c:valAx>
        <c:axId val="5173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7355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with VR Experience</a:t>
            </a:r>
          </a:p>
        </c:rich>
      </c:tx>
      <c:layout>
        <c:manualLayout>
          <c:xMode val="edge"/>
          <c:yMode val="edge"/>
          <c:x val="0.27338188976377953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OrderedDataEaseOfLearning!$G$9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OrderedDataEaseOfLearning!$G$10:$G$17</c:f>
              <c:numCache>
                <c:formatCode>General</c:formatCode>
                <c:ptCount val="8"/>
                <c:pt idx="0">
                  <c:v>30</c:v>
                </c:pt>
                <c:pt idx="1">
                  <c:v>30</c:v>
                </c:pt>
                <c:pt idx="2">
                  <c:v>34</c:v>
                </c:pt>
                <c:pt idx="3">
                  <c:v>45</c:v>
                </c:pt>
                <c:pt idx="4">
                  <c:v>80</c:v>
                </c:pt>
                <c:pt idx="5">
                  <c:v>107</c:v>
                </c:pt>
                <c:pt idx="6">
                  <c:v>115</c:v>
                </c:pt>
                <c:pt idx="7">
                  <c:v>120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62-4D42-A95E-9619C37BCC6A}"/>
            </c:ext>
          </c:extLst>
        </c:ser>
        <c:ser>
          <c:idx val="1"/>
          <c:order val="1"/>
          <c:tx>
            <c:strRef>
              <c:f>OrderedDataEaseOfLearning!$H$9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OrderedDataEaseOfLearning!$H$10:$H$17</c:f>
              <c:numCache>
                <c:formatCode>General</c:formatCode>
                <c:ptCount val="8"/>
                <c:pt idx="0">
                  <c:v>70.125</c:v>
                </c:pt>
                <c:pt idx="1">
                  <c:v>70.125</c:v>
                </c:pt>
                <c:pt idx="2">
                  <c:v>70.125</c:v>
                </c:pt>
                <c:pt idx="3">
                  <c:v>70.125</c:v>
                </c:pt>
                <c:pt idx="4">
                  <c:v>70.125</c:v>
                </c:pt>
                <c:pt idx="5">
                  <c:v>70.125</c:v>
                </c:pt>
                <c:pt idx="6">
                  <c:v>70.125</c:v>
                </c:pt>
                <c:pt idx="7">
                  <c:v>70.125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62-4D42-A95E-9619C37BCC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495392"/>
        <c:axId val="474496048"/>
      </c:scatterChart>
      <c:valAx>
        <c:axId val="4744953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496048"/>
        <c:crosses val="autoZero"/>
        <c:crossBetween val="midCat"/>
      </c:valAx>
      <c:valAx>
        <c:axId val="474496048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495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Walking in Place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OrderedDataEaseOfLearning!$J$9</c:f>
              <c:strCache>
                <c:ptCount val="1"/>
                <c:pt idx="0">
                  <c:v>Walking in Place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OrderedDataEaseOfLearning!$J$10:$J$17</c:f>
              <c:numCache>
                <c:formatCode>General</c:formatCode>
                <c:ptCount val="8"/>
                <c:pt idx="0">
                  <c:v>11</c:v>
                </c:pt>
                <c:pt idx="1">
                  <c:v>34</c:v>
                </c:pt>
                <c:pt idx="2">
                  <c:v>45</c:v>
                </c:pt>
                <c:pt idx="3">
                  <c:v>46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10-4FD8-9BF2-75302AB6861B}"/>
            </c:ext>
          </c:extLst>
        </c:ser>
        <c:ser>
          <c:idx val="1"/>
          <c:order val="1"/>
          <c:tx>
            <c:strRef>
              <c:f>OrderedDataEaseOfLearning!$K$9</c:f>
              <c:strCache>
                <c:ptCount val="1"/>
                <c:pt idx="0">
                  <c:v>AVG Walking in Place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OrderedDataEaseOfLearning!$K$10:$K$17</c:f>
              <c:numCache>
                <c:formatCode>General</c:formatCode>
                <c:ptCount val="8"/>
                <c:pt idx="0">
                  <c:v>58.25</c:v>
                </c:pt>
                <c:pt idx="1">
                  <c:v>58.25</c:v>
                </c:pt>
                <c:pt idx="2">
                  <c:v>58.25</c:v>
                </c:pt>
                <c:pt idx="3">
                  <c:v>58.25</c:v>
                </c:pt>
                <c:pt idx="4">
                  <c:v>58.25</c:v>
                </c:pt>
                <c:pt idx="5">
                  <c:v>58.25</c:v>
                </c:pt>
                <c:pt idx="6">
                  <c:v>58.25</c:v>
                </c:pt>
                <c:pt idx="7">
                  <c:v>58.25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110-4FD8-9BF2-75302AB686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5108752"/>
        <c:axId val="515109080"/>
      </c:lineChart>
      <c:catAx>
        <c:axId val="515108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109080"/>
        <c:crosses val="autoZero"/>
        <c:auto val="1"/>
        <c:lblAlgn val="ctr"/>
        <c:lblOffset val="100"/>
        <c:noMultiLvlLbl val="0"/>
      </c:catAx>
      <c:valAx>
        <c:axId val="515109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108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Leaning - with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OrderedDataEaseOfLearning!$M$9</c:f>
              <c:strCache>
                <c:ptCount val="1"/>
                <c:pt idx="0">
                  <c:v>Walking by Leaning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OrderedDataEaseOfLearning!$M$10:$M$17</c:f>
              <c:numCache>
                <c:formatCode>General</c:formatCode>
                <c:ptCount val="8"/>
                <c:pt idx="0">
                  <c:v>17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30</c:v>
                </c:pt>
                <c:pt idx="5">
                  <c:v>45</c:v>
                </c:pt>
                <c:pt idx="6">
                  <c:v>50</c:v>
                </c:pt>
                <c:pt idx="7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59-4739-BF02-A56A276E5362}"/>
            </c:ext>
          </c:extLst>
        </c:ser>
        <c:ser>
          <c:idx val="1"/>
          <c:order val="1"/>
          <c:tx>
            <c:strRef>
              <c:f>OrderedDataEaseOfLearning!$N$9</c:f>
              <c:strCache>
                <c:ptCount val="1"/>
                <c:pt idx="0">
                  <c:v>AVG Walking by Leaning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OrderedDataEaseOfLearning!$N$10:$N$17</c:f>
              <c:numCache>
                <c:formatCode>General</c:formatCode>
                <c:ptCount val="8"/>
                <c:pt idx="0">
                  <c:v>38.625</c:v>
                </c:pt>
                <c:pt idx="1">
                  <c:v>38.625</c:v>
                </c:pt>
                <c:pt idx="2">
                  <c:v>38.625</c:v>
                </c:pt>
                <c:pt idx="3">
                  <c:v>38.625</c:v>
                </c:pt>
                <c:pt idx="4">
                  <c:v>38.625</c:v>
                </c:pt>
                <c:pt idx="5">
                  <c:v>38.625</c:v>
                </c:pt>
                <c:pt idx="6">
                  <c:v>38.625</c:v>
                </c:pt>
                <c:pt idx="7">
                  <c:v>38.625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259-4739-BF02-A56A276E53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599096"/>
        <c:axId val="269600408"/>
      </c:lineChart>
      <c:catAx>
        <c:axId val="269599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600408"/>
        <c:crosses val="autoZero"/>
        <c:auto val="1"/>
        <c:lblAlgn val="ctr"/>
        <c:lblOffset val="100"/>
        <c:noMultiLvlLbl val="0"/>
      </c:catAx>
      <c:valAx>
        <c:axId val="269600408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6959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Teleport - with VR</a:t>
            </a:r>
            <a:r>
              <a:rPr lang="en-GB" baseline="0"/>
              <a:t> Experience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OrderedDataEaseOfLearning!$D$9</c:f>
              <c:strCache>
                <c:ptCount val="1"/>
                <c:pt idx="0">
                  <c:v>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OrderedDataEaseOfLearning!$D$10:$D$17</c:f>
              <c:numCache>
                <c:formatCode>General</c:formatCode>
                <c:ptCount val="8"/>
                <c:pt idx="0">
                  <c:v>10</c:v>
                </c:pt>
                <c:pt idx="1">
                  <c:v>18</c:v>
                </c:pt>
                <c:pt idx="2">
                  <c:v>20</c:v>
                </c:pt>
                <c:pt idx="3">
                  <c:v>31</c:v>
                </c:pt>
                <c:pt idx="4">
                  <c:v>51</c:v>
                </c:pt>
                <c:pt idx="5">
                  <c:v>54</c:v>
                </c:pt>
                <c:pt idx="6">
                  <c:v>90</c:v>
                </c:pt>
                <c:pt idx="7">
                  <c:v>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EB-4162-96A4-C8D720405FC4}"/>
            </c:ext>
          </c:extLst>
        </c:ser>
        <c:ser>
          <c:idx val="1"/>
          <c:order val="1"/>
          <c:tx>
            <c:strRef>
              <c:f>OrderedDataEaseOfLearning!$E$9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OrderedDataEaseOfLearning!$E$10:$E$17</c:f>
              <c:numCache>
                <c:formatCode>General</c:formatCode>
                <c:ptCount val="8"/>
                <c:pt idx="0">
                  <c:v>46.5</c:v>
                </c:pt>
                <c:pt idx="1">
                  <c:v>46.5</c:v>
                </c:pt>
                <c:pt idx="2">
                  <c:v>46.5</c:v>
                </c:pt>
                <c:pt idx="3">
                  <c:v>46.5</c:v>
                </c:pt>
                <c:pt idx="4">
                  <c:v>46.5</c:v>
                </c:pt>
                <c:pt idx="5">
                  <c:v>46.5</c:v>
                </c:pt>
                <c:pt idx="6">
                  <c:v>46.5</c:v>
                </c:pt>
                <c:pt idx="7">
                  <c:v>46.5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EB-4162-96A4-C8D720405F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Jumping</a:t>
            </a:r>
            <a:r>
              <a:rPr lang="en-GB" baseline="0"/>
              <a:t>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OrderedDataEaseOfLearning!$G$1</c:f>
              <c:strCache>
                <c:ptCount val="1"/>
                <c:pt idx="0">
                  <c:v>Jumping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OrderedDataEaseOfLearning!$G$2:$G$7</c:f>
              <c:numCache>
                <c:formatCode>General</c:formatCode>
                <c:ptCount val="6"/>
                <c:pt idx="0">
                  <c:v>35</c:v>
                </c:pt>
                <c:pt idx="1">
                  <c:v>35</c:v>
                </c:pt>
                <c:pt idx="2">
                  <c:v>50</c:v>
                </c:pt>
                <c:pt idx="3">
                  <c:v>52</c:v>
                </c:pt>
                <c:pt idx="4">
                  <c:v>80</c:v>
                </c:pt>
                <c:pt idx="5">
                  <c:v>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E5-4E48-B4E2-BB606DA7C3C4}"/>
            </c:ext>
          </c:extLst>
        </c:ser>
        <c:ser>
          <c:idx val="1"/>
          <c:order val="1"/>
          <c:tx>
            <c:strRef>
              <c:f>OrderedDataEaseOfLearning!$H$1</c:f>
              <c:strCache>
                <c:ptCount val="1"/>
                <c:pt idx="0">
                  <c:v>AVG Jumping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OrderedDataEaseOfLearning!$H$2:$H$7</c:f>
              <c:numCache>
                <c:formatCode>General</c:formatCode>
                <c:ptCount val="6"/>
                <c:pt idx="0">
                  <c:v>57</c:v>
                </c:pt>
                <c:pt idx="1">
                  <c:v>57</c:v>
                </c:pt>
                <c:pt idx="2">
                  <c:v>57</c:v>
                </c:pt>
                <c:pt idx="3">
                  <c:v>57</c:v>
                </c:pt>
                <c:pt idx="4">
                  <c:v>57</c:v>
                </c:pt>
                <c:pt idx="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E5-4E48-B4E2-BB606DA7C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aseline="0"/>
              <a:t>Teleport - no VR Experience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OrderedPickAndPlace!$D$1</c:f>
              <c:strCache>
                <c:ptCount val="1"/>
                <c:pt idx="0">
                  <c:v>[Speed / Time] Teleport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OrderedPickAndPlace!$D$2:$D$7</c:f>
              <c:numCache>
                <c:formatCode>General</c:formatCode>
                <c:ptCount val="6"/>
                <c:pt idx="0">
                  <c:v>8</c:v>
                </c:pt>
                <c:pt idx="1">
                  <c:v>9</c:v>
                </c:pt>
                <c:pt idx="2">
                  <c:v>11</c:v>
                </c:pt>
                <c:pt idx="3">
                  <c:v>11.9</c:v>
                </c:pt>
                <c:pt idx="4">
                  <c:v>12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9-41BD-8CF8-69C861648617}"/>
            </c:ext>
          </c:extLst>
        </c:ser>
        <c:ser>
          <c:idx val="1"/>
          <c:order val="1"/>
          <c:tx>
            <c:strRef>
              <c:f>OrderedPickAndPlace!$E$1</c:f>
              <c:strCache>
                <c:ptCount val="1"/>
                <c:pt idx="0">
                  <c:v>AVG Teleport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OrderedPickAndPlace!$E$2:$E$7</c:f>
              <c:numCache>
                <c:formatCode>General</c:formatCode>
                <c:ptCount val="6"/>
                <c:pt idx="0">
                  <c:v>11.483333333333334</c:v>
                </c:pt>
                <c:pt idx="1">
                  <c:v>11.483333333333334</c:v>
                </c:pt>
                <c:pt idx="2">
                  <c:v>11.483333333333334</c:v>
                </c:pt>
                <c:pt idx="3">
                  <c:v>11.483333333333334</c:v>
                </c:pt>
                <c:pt idx="4">
                  <c:v>11.483333333333334</c:v>
                </c:pt>
                <c:pt idx="5">
                  <c:v>11.483333333333334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9-41BD-8CF8-69C861648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5204880"/>
        <c:axId val="465201600"/>
      </c:lineChart>
      <c:catAx>
        <c:axId val="465204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Participants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1600"/>
        <c:crosses val="autoZero"/>
        <c:auto val="1"/>
        <c:lblAlgn val="ctr"/>
        <c:lblOffset val="100"/>
        <c:noMultiLvlLbl val="0"/>
      </c:catAx>
      <c:valAx>
        <c:axId val="465201600"/>
        <c:scaling>
          <c:orientation val="minMax"/>
          <c:max val="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52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13" Type="http://schemas.openxmlformats.org/officeDocument/2006/relationships/chart" Target="../charts/chart21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12" Type="http://schemas.openxmlformats.org/officeDocument/2006/relationships/chart" Target="../charts/chart20.xml"/><Relationship Id="rId2" Type="http://schemas.openxmlformats.org/officeDocument/2006/relationships/chart" Target="../charts/chart10.xml"/><Relationship Id="rId16" Type="http://schemas.openxmlformats.org/officeDocument/2006/relationships/chart" Target="../charts/chart24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11" Type="http://schemas.openxmlformats.org/officeDocument/2006/relationships/chart" Target="../charts/chart19.xml"/><Relationship Id="rId5" Type="http://schemas.openxmlformats.org/officeDocument/2006/relationships/chart" Target="../charts/chart13.xml"/><Relationship Id="rId15" Type="http://schemas.openxmlformats.org/officeDocument/2006/relationships/chart" Target="../charts/chart23.xml"/><Relationship Id="rId10" Type="http://schemas.openxmlformats.org/officeDocument/2006/relationships/chart" Target="../charts/chart18.xml"/><Relationship Id="rId4" Type="http://schemas.openxmlformats.org/officeDocument/2006/relationships/chart" Target="../charts/chart12.xml"/><Relationship Id="rId9" Type="http://schemas.openxmlformats.org/officeDocument/2006/relationships/chart" Target="../charts/chart17.xml"/><Relationship Id="rId14" Type="http://schemas.openxmlformats.org/officeDocument/2006/relationships/chart" Target="../charts/chart2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8.xml"/><Relationship Id="rId1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20</xdr:row>
      <xdr:rowOff>0</xdr:rowOff>
    </xdr:from>
    <xdr:to>
      <xdr:col>6</xdr:col>
      <xdr:colOff>500062</xdr:colOff>
      <xdr:row>34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1464D8-0083-4791-BF34-931627C4D4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528637</xdr:colOff>
      <xdr:row>20</xdr:row>
      <xdr:rowOff>47625</xdr:rowOff>
    </xdr:from>
    <xdr:to>
      <xdr:col>14</xdr:col>
      <xdr:colOff>461962</xdr:colOff>
      <xdr:row>34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1E65EB2-76BD-4B0C-9D4E-73740A668D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1300162</xdr:colOff>
      <xdr:row>20</xdr:row>
      <xdr:rowOff>47625</xdr:rowOff>
    </xdr:from>
    <xdr:to>
      <xdr:col>21</xdr:col>
      <xdr:colOff>252412</xdr:colOff>
      <xdr:row>34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81290CD-3280-42BE-B93D-A559D70EDD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842962</xdr:colOff>
      <xdr:row>34</xdr:row>
      <xdr:rowOff>171450</xdr:rowOff>
    </xdr:from>
    <xdr:to>
      <xdr:col>10</xdr:col>
      <xdr:colOff>776287</xdr:colOff>
      <xdr:row>49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8FE8B7D-4974-4791-8A0E-3495D6F82C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376237</xdr:colOff>
      <xdr:row>34</xdr:row>
      <xdr:rowOff>123825</xdr:rowOff>
    </xdr:from>
    <xdr:to>
      <xdr:col>14</xdr:col>
      <xdr:colOff>309562</xdr:colOff>
      <xdr:row>49</xdr:row>
      <xdr:rowOff>9525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54E3243-A590-45CD-B3FB-74E0BF258C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1271587</xdr:colOff>
      <xdr:row>34</xdr:row>
      <xdr:rowOff>142875</xdr:rowOff>
    </xdr:from>
    <xdr:to>
      <xdr:col>21</xdr:col>
      <xdr:colOff>223837</xdr:colOff>
      <xdr:row>49</xdr:row>
      <xdr:rowOff>28575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811A1C8-6401-4C46-AC66-2E5AF7E5B1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28575</xdr:colOff>
      <xdr:row>34</xdr:row>
      <xdr:rowOff>104775</xdr:rowOff>
    </xdr:from>
    <xdr:to>
      <xdr:col>6</xdr:col>
      <xdr:colOff>409575</xdr:colOff>
      <xdr:row>48</xdr:row>
      <xdr:rowOff>180975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B50B23C-6943-4EB9-8F51-505FAEE395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933450</xdr:colOff>
      <xdr:row>20</xdr:row>
      <xdr:rowOff>19050</xdr:rowOff>
    </xdr:from>
    <xdr:to>
      <xdr:col>10</xdr:col>
      <xdr:colOff>866775</xdr:colOff>
      <xdr:row>34</xdr:row>
      <xdr:rowOff>95250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C93897B-B4E6-4A04-A5FE-A8AB9B1B8D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952500</xdr:colOff>
      <xdr:row>19</xdr:row>
      <xdr:rowOff>28575</xdr:rowOff>
    </xdr:from>
    <xdr:to>
      <xdr:col>6</xdr:col>
      <xdr:colOff>47625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5548F4-6590-468B-A31C-5116315F3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952500</xdr:colOff>
      <xdr:row>33</xdr:row>
      <xdr:rowOff>180975</xdr:rowOff>
    </xdr:from>
    <xdr:to>
      <xdr:col>6</xdr:col>
      <xdr:colOff>47625</xdr:colOff>
      <xdr:row>48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C77C11-EB61-423A-9CDD-3FE18698A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342900</xdr:colOff>
      <xdr:row>19</xdr:row>
      <xdr:rowOff>57150</xdr:rowOff>
    </xdr:from>
    <xdr:to>
      <xdr:col>11</xdr:col>
      <xdr:colOff>1000125</xdr:colOff>
      <xdr:row>33</xdr:row>
      <xdr:rowOff>133350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25C198-455C-46B3-B541-F35A4A83F9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381000</xdr:colOff>
      <xdr:row>34</xdr:row>
      <xdr:rowOff>19050</xdr:rowOff>
    </xdr:from>
    <xdr:to>
      <xdr:col>11</xdr:col>
      <xdr:colOff>1038225</xdr:colOff>
      <xdr:row>48</xdr:row>
      <xdr:rowOff>95250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B01AEBF-1168-4D7F-A03F-C19738D1F9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638175</xdr:colOff>
      <xdr:row>19</xdr:row>
      <xdr:rowOff>66675</xdr:rowOff>
    </xdr:from>
    <xdr:to>
      <xdr:col>17</xdr:col>
      <xdr:colOff>1047750</xdr:colOff>
      <xdr:row>33</xdr:row>
      <xdr:rowOff>142875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8317AAC-3B1B-4611-8F82-DF3B0573E9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581025</xdr:colOff>
      <xdr:row>34</xdr:row>
      <xdr:rowOff>28575</xdr:rowOff>
    </xdr:from>
    <xdr:to>
      <xdr:col>17</xdr:col>
      <xdr:colOff>990600</xdr:colOff>
      <xdr:row>48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DDA892A-BEC5-462C-9119-BF0A9134C2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885825</xdr:colOff>
      <xdr:row>18</xdr:row>
      <xdr:rowOff>180975</xdr:rowOff>
    </xdr:from>
    <xdr:to>
      <xdr:col>24</xdr:col>
      <xdr:colOff>638175</xdr:colOff>
      <xdr:row>33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F6B385D-1267-42F5-B5CD-F01979B6F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800100</xdr:colOff>
      <xdr:row>33</xdr:row>
      <xdr:rowOff>171450</xdr:rowOff>
    </xdr:from>
    <xdr:to>
      <xdr:col>24</xdr:col>
      <xdr:colOff>552450</xdr:colOff>
      <xdr:row>48</xdr:row>
      <xdr:rowOff>57150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181A4FD-8FCE-40C8-AB36-5F751D4F095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946150</xdr:colOff>
      <xdr:row>49</xdr:row>
      <xdr:rowOff>120650</xdr:rowOff>
    </xdr:from>
    <xdr:to>
      <xdr:col>6</xdr:col>
      <xdr:colOff>482600</xdr:colOff>
      <xdr:row>64</xdr:row>
      <xdr:rowOff>12700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881063</xdr:colOff>
      <xdr:row>65</xdr:row>
      <xdr:rowOff>49213</xdr:rowOff>
    </xdr:from>
    <xdr:to>
      <xdr:col>6</xdr:col>
      <xdr:colOff>404813</xdr:colOff>
      <xdr:row>79</xdr:row>
      <xdr:rowOff>125413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912813</xdr:colOff>
      <xdr:row>49</xdr:row>
      <xdr:rowOff>160338</xdr:rowOff>
    </xdr:from>
    <xdr:to>
      <xdr:col>11</xdr:col>
      <xdr:colOff>706438</xdr:colOff>
      <xdr:row>64</xdr:row>
      <xdr:rowOff>39688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976313</xdr:colOff>
      <xdr:row>64</xdr:row>
      <xdr:rowOff>176213</xdr:rowOff>
    </xdr:from>
    <xdr:to>
      <xdr:col>11</xdr:col>
      <xdr:colOff>769938</xdr:colOff>
      <xdr:row>79</xdr:row>
      <xdr:rowOff>61913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706438</xdr:colOff>
      <xdr:row>50</xdr:row>
      <xdr:rowOff>17463</xdr:rowOff>
    </xdr:from>
    <xdr:to>
      <xdr:col>17</xdr:col>
      <xdr:colOff>500063</xdr:colOff>
      <xdr:row>64</xdr:row>
      <xdr:rowOff>87313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738188</xdr:colOff>
      <xdr:row>65</xdr:row>
      <xdr:rowOff>49213</xdr:rowOff>
    </xdr:from>
    <xdr:to>
      <xdr:col>17</xdr:col>
      <xdr:colOff>531813</xdr:colOff>
      <xdr:row>79</xdr:row>
      <xdr:rowOff>125413</xdr:rowOff>
    </xdr:to>
    <xdr:graphicFrame macro="">
      <xdr:nvGraphicFramePr>
        <xdr:cNvPr id="15" name="Diagramm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18</xdr:col>
      <xdr:colOff>881063</xdr:colOff>
      <xdr:row>49</xdr:row>
      <xdr:rowOff>49213</xdr:rowOff>
    </xdr:from>
    <xdr:to>
      <xdr:col>23</xdr:col>
      <xdr:colOff>674688</xdr:colOff>
      <xdr:row>63</xdr:row>
      <xdr:rowOff>119063</xdr:rowOff>
    </xdr:to>
    <xdr:graphicFrame macro="">
      <xdr:nvGraphicFramePr>
        <xdr:cNvPr id="16" name="Diagramm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18</xdr:col>
      <xdr:colOff>849313</xdr:colOff>
      <xdr:row>65</xdr:row>
      <xdr:rowOff>33338</xdr:rowOff>
    </xdr:from>
    <xdr:to>
      <xdr:col>23</xdr:col>
      <xdr:colOff>642938</xdr:colOff>
      <xdr:row>79</xdr:row>
      <xdr:rowOff>109538</xdr:rowOff>
    </xdr:to>
    <xdr:graphicFrame macro="">
      <xdr:nvGraphicFramePr>
        <xdr:cNvPr id="17" name="Diagramm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85724</xdr:colOff>
      <xdr:row>47</xdr:row>
      <xdr:rowOff>85724</xdr:rowOff>
    </xdr:from>
    <xdr:to>
      <xdr:col>17</xdr:col>
      <xdr:colOff>628649</xdr:colOff>
      <xdr:row>62</xdr:row>
      <xdr:rowOff>95250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25AF7A8-55E8-45BE-91CF-4DFE3813E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52387</xdr:colOff>
      <xdr:row>17</xdr:row>
      <xdr:rowOff>161925</xdr:rowOff>
    </xdr:from>
    <xdr:to>
      <xdr:col>17</xdr:col>
      <xdr:colOff>566737</xdr:colOff>
      <xdr:row>32</xdr:row>
      <xdr:rowOff>47625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3595EB0-A751-409C-A148-2EA0899505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80962</xdr:colOff>
      <xdr:row>32</xdr:row>
      <xdr:rowOff>85725</xdr:rowOff>
    </xdr:from>
    <xdr:to>
      <xdr:col>17</xdr:col>
      <xdr:colOff>595312</xdr:colOff>
      <xdr:row>46</xdr:row>
      <xdr:rowOff>161925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7E8A73-A814-4FA1-82C9-27483D1A1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61912</xdr:colOff>
      <xdr:row>63</xdr:row>
      <xdr:rowOff>57150</xdr:rowOff>
    </xdr:from>
    <xdr:to>
      <xdr:col>17</xdr:col>
      <xdr:colOff>600075</xdr:colOff>
      <xdr:row>79</xdr:row>
      <xdr:rowOff>76200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979094A-0ACA-4D34-84AF-8567B1A65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195262</xdr:colOff>
      <xdr:row>17</xdr:row>
      <xdr:rowOff>28575</xdr:rowOff>
    </xdr:from>
    <xdr:to>
      <xdr:col>27</xdr:col>
      <xdr:colOff>500062</xdr:colOff>
      <xdr:row>31</xdr:row>
      <xdr:rowOff>104775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10B0020-DD47-405C-BADA-EEE280D5F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166687</xdr:colOff>
      <xdr:row>2</xdr:row>
      <xdr:rowOff>85725</xdr:rowOff>
    </xdr:from>
    <xdr:to>
      <xdr:col>27</xdr:col>
      <xdr:colOff>471487</xdr:colOff>
      <xdr:row>16</xdr:row>
      <xdr:rowOff>161925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C6675CFC-EEB7-4972-BD8E-16F42C2F3E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179916</xdr:colOff>
      <xdr:row>34</xdr:row>
      <xdr:rowOff>35984</xdr:rowOff>
    </xdr:from>
    <xdr:to>
      <xdr:col>27</xdr:col>
      <xdr:colOff>455083</xdr:colOff>
      <xdr:row>48</xdr:row>
      <xdr:rowOff>112184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201083</xdr:colOff>
      <xdr:row>50</xdr:row>
      <xdr:rowOff>14817</xdr:rowOff>
    </xdr:from>
    <xdr:to>
      <xdr:col>27</xdr:col>
      <xdr:colOff>476250</xdr:colOff>
      <xdr:row>64</xdr:row>
      <xdr:rowOff>91017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28</xdr:col>
      <xdr:colOff>603249</xdr:colOff>
      <xdr:row>33</xdr:row>
      <xdr:rowOff>184150</xdr:rowOff>
    </xdr:from>
    <xdr:to>
      <xdr:col>36</xdr:col>
      <xdr:colOff>264583</xdr:colOff>
      <xdr:row>48</xdr:row>
      <xdr:rowOff>69850</xdr:rowOff>
    </xdr:to>
    <xdr:graphicFrame macro="">
      <xdr:nvGraphicFramePr>
        <xdr:cNvPr id="4" name="Diagramm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29</xdr:col>
      <xdr:colOff>10583</xdr:colOff>
      <xdr:row>50</xdr:row>
      <xdr:rowOff>78317</xdr:rowOff>
    </xdr:from>
    <xdr:to>
      <xdr:col>36</xdr:col>
      <xdr:colOff>285750</xdr:colOff>
      <xdr:row>64</xdr:row>
      <xdr:rowOff>154517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31</xdr:col>
      <xdr:colOff>161925</xdr:colOff>
      <xdr:row>1</xdr:row>
      <xdr:rowOff>28575</xdr:rowOff>
    </xdr:from>
    <xdr:to>
      <xdr:col>38</xdr:col>
      <xdr:colOff>466725</xdr:colOff>
      <xdr:row>16</xdr:row>
      <xdr:rowOff>9525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31</xdr:col>
      <xdr:colOff>168275</xdr:colOff>
      <xdr:row>16</xdr:row>
      <xdr:rowOff>98425</xdr:rowOff>
    </xdr:from>
    <xdr:to>
      <xdr:col>38</xdr:col>
      <xdr:colOff>473075</xdr:colOff>
      <xdr:row>31</xdr:row>
      <xdr:rowOff>79375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500062</xdr:colOff>
      <xdr:row>34</xdr:row>
      <xdr:rowOff>47625</xdr:rowOff>
    </xdr:from>
    <xdr:to>
      <xdr:col>2</xdr:col>
      <xdr:colOff>2262187</xdr:colOff>
      <xdr:row>48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7DCF00-2322-4BF3-87FE-42E6B9EA5E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2305050</xdr:colOff>
      <xdr:row>34</xdr:row>
      <xdr:rowOff>57150</xdr:rowOff>
    </xdr:from>
    <xdr:to>
      <xdr:col>4</xdr:col>
      <xdr:colOff>1838325</xdr:colOff>
      <xdr:row>48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839EDDA-841B-4E56-9C68-1ED7906D98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attiny" refreshedDate="42754.72916516204" createdVersion="6" refreshedVersion="6" minRefreshableVersion="3" recordCount="6">
  <cacheSource type="worksheet">
    <worksheetSource ref="F1:F7" sheet="JumpAndRun"/>
  </cacheSource>
  <cacheFields count="1">
    <cacheField name="[Presence] How immersive did you feel?" numFmtId="0">
      <sharedItems containsSemiMixedTypes="0" containsString="0" containsNumber="1" containsInteger="1" minValue="3" maxValue="5" count="3">
        <n v="5"/>
        <n v="3"/>
        <n v="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cattiny" refreshedDate="42754.757481134257" createdVersion="6" refreshedVersion="6" minRefreshableVersion="3" recordCount="8">
  <cacheSource type="worksheet">
    <worksheetSource ref="F9:G17" sheet="JumpAndRun"/>
  </cacheSource>
  <cacheFields count="2">
    <cacheField name="[Presence] How immersive did you feel?" numFmtId="0">
      <sharedItems containsSemiMixedTypes="0" containsString="0" containsNumber="1" containsInteger="1" minValue="1" maxValue="5" count="4">
        <n v="5"/>
        <n v="3"/>
        <n v="4"/>
        <n v="1"/>
      </sharedItems>
    </cacheField>
    <cacheField name="Values2" numFmtId="0">
      <sharedItems containsSemiMixedTypes="0" containsString="0" containsNumber="1" containsInteger="1" minValue="1" maxValue="5" count="5">
        <n v="1"/>
        <n v="2"/>
        <n v="3"/>
        <n v="4"/>
        <n v="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cattiny" refreshedDate="42754.760546759258" createdVersion="6" refreshedVersion="6" minRefreshableVersion="3" recordCount="6">
  <cacheSource type="worksheet">
    <worksheetSource ref="L1:M7" sheet="JumpAndRun"/>
  </cacheSource>
  <cacheFields count="2">
    <cacheField name="[Presence] How immersive did you feel?" numFmtId="0">
      <sharedItems containsSemiMixedTypes="0" containsString="0" containsNumber="1" containsInteger="1" minValue="1" maxValue="5" count="5">
        <n v="3"/>
        <n v="5"/>
        <n v="1"/>
        <n v="4"/>
        <n v="2"/>
      </sharedItems>
    </cacheField>
    <cacheField name="Values2" numFmtId="0">
      <sharedItems containsSemiMixedTypes="0" containsString="0" containsNumber="1" containsInteger="1" minValue="1" maxValue="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cattiny" refreshedDate="42754.774925231482" createdVersion="6" refreshedVersion="6" minRefreshableVersion="3" recordCount="8">
  <cacheSource type="worksheet">
    <worksheetSource ref="L9:L17" sheet="JumpAndRun"/>
  </cacheSource>
  <cacheFields count="1">
    <cacheField name="[Presence] How immersive did you feel?" numFmtId="0">
      <sharedItems containsSemiMixedTypes="0" containsString="0" containsNumber="1" containsInteger="1" minValue="2" maxValue="4" count="3">
        <n v="3"/>
        <n v="4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">
  <r>
    <x v="0"/>
  </r>
  <r>
    <x v="1"/>
  </r>
  <r>
    <x v="0"/>
  </r>
  <r>
    <x v="2"/>
  </r>
  <r>
    <x v="1"/>
  </r>
  <r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8">
  <r>
    <x v="0"/>
    <x v="0"/>
  </r>
  <r>
    <x v="1"/>
    <x v="1"/>
  </r>
  <r>
    <x v="1"/>
    <x v="2"/>
  </r>
  <r>
    <x v="1"/>
    <x v="3"/>
  </r>
  <r>
    <x v="2"/>
    <x v="4"/>
  </r>
  <r>
    <x v="3"/>
    <x v="4"/>
  </r>
  <r>
    <x v="1"/>
    <x v="4"/>
  </r>
  <r>
    <x v="1"/>
    <x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6">
  <r>
    <x v="0"/>
    <n v="1"/>
  </r>
  <r>
    <x v="1"/>
    <n v="2"/>
  </r>
  <r>
    <x v="2"/>
    <n v="3"/>
  </r>
  <r>
    <x v="2"/>
    <n v="4"/>
  </r>
  <r>
    <x v="3"/>
    <n v="5"/>
  </r>
  <r>
    <x v="4"/>
    <n v="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">
  <r>
    <x v="0"/>
  </r>
  <r>
    <x v="1"/>
  </r>
  <r>
    <x v="0"/>
  </r>
  <r>
    <x v="2"/>
  </r>
  <r>
    <x v="1"/>
  </r>
  <r>
    <x v="2"/>
  </r>
  <r>
    <x v="0"/>
  </r>
  <r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8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9:B73" firstHeaderRow="1" firstDataRow="1" firstDataCol="1"/>
  <pivotFields count="1">
    <pivotField axis="axisRow" dataField="1" showAll="0">
      <items count="4">
        <item x="2"/>
        <item x="0"/>
        <item x="1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34:B39" firstHeaderRow="1" firstDataRow="1" firstDataCol="1"/>
  <pivotFields count="2">
    <pivotField axis="axisRow" dataField="1" showAll="0">
      <items count="5">
        <item x="3"/>
        <item x="1"/>
        <item x="2"/>
        <item x="0"/>
        <item t="default"/>
      </items>
    </pivotField>
    <pivotField showAll="0">
      <items count="6">
        <item x="0"/>
        <item x="1"/>
        <item x="2"/>
        <item x="3"/>
        <item x="4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[Presence] How immersive did you feel?" fld="0" subtotal="count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17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A51:B57" firstHeaderRow="1" firstDataRow="1" firstDataCol="1"/>
  <pivotFields count="2">
    <pivotField axis="axisRow" showAll="0">
      <items count="6">
        <item x="2"/>
        <item x="4"/>
        <item x="0"/>
        <item x="3"/>
        <item x="1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ount of Values2" fld="1" subtotal="count" baseField="0" baseItem="0"/>
  </dataFields>
  <chartFormats count="1"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2">
  <location ref="A21:B25" firstHeaderRow="1" firstDataRow="1" firstDataCol="1"/>
  <pivotFields count="1">
    <pivotField axis="axisRow" dataField="1" showAll="0">
      <items count="4">
        <item x="1"/>
        <item x="2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[Presence] How immersive did you feel?" fld="0" subtotal="count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3.xml"/><Relationship Id="rId4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"/>
  <sheetViews>
    <sheetView workbookViewId="0">
      <selection activeCell="A12" sqref="A12"/>
    </sheetView>
  </sheetViews>
  <sheetFormatPr baseColWidth="10" defaultColWidth="8.7265625" defaultRowHeight="14.5" x14ac:dyDescent="0.35"/>
  <cols>
    <col min="1" max="1" width="29" style="7" bestFit="1" customWidth="1"/>
    <col min="2" max="2" width="19.6328125" style="7" bestFit="1" customWidth="1"/>
    <col min="3" max="3" width="5.6328125" style="7" customWidth="1"/>
    <col min="4" max="5" width="20.6328125" style="7" customWidth="1"/>
    <col min="6" max="6" width="5.6328125" style="7" customWidth="1"/>
    <col min="7" max="8" width="20.6328125" style="7" customWidth="1"/>
    <col min="9" max="9" width="5.6328125" style="7" customWidth="1"/>
    <col min="10" max="11" width="20.6328125" style="7" customWidth="1"/>
    <col min="12" max="12" width="5.6328125" style="7" customWidth="1"/>
    <col min="13" max="14" width="20.6328125" style="7" customWidth="1"/>
    <col min="15" max="16384" width="8.7265625" style="7"/>
  </cols>
  <sheetData>
    <row r="1" spans="1:14" ht="29.5" thickBot="1" x14ac:dyDescent="0.4">
      <c r="A1" s="4" t="s">
        <v>0</v>
      </c>
      <c r="B1" s="5" t="s">
        <v>71</v>
      </c>
      <c r="D1" s="4" t="s">
        <v>2</v>
      </c>
      <c r="E1" s="5" t="s">
        <v>63</v>
      </c>
      <c r="G1" s="4" t="s">
        <v>3</v>
      </c>
      <c r="H1" s="5" t="s">
        <v>62</v>
      </c>
      <c r="J1" s="4" t="s">
        <v>4</v>
      </c>
      <c r="K1" s="5" t="s">
        <v>72</v>
      </c>
      <c r="M1" s="4" t="s">
        <v>5</v>
      </c>
      <c r="N1" s="5" t="s">
        <v>73</v>
      </c>
    </row>
    <row r="2" spans="1:14" x14ac:dyDescent="0.35">
      <c r="A2" s="8" t="s">
        <v>22</v>
      </c>
      <c r="B2" s="9" t="s">
        <v>23</v>
      </c>
      <c r="D2" s="8">
        <v>56</v>
      </c>
      <c r="E2" s="9">
        <f t="shared" ref="E2:E7" si="0">AVERAGE(D$2:D$7)</f>
        <v>41.5</v>
      </c>
      <c r="G2" s="8">
        <v>50</v>
      </c>
      <c r="H2" s="9">
        <f t="shared" ref="H2:H7" si="1">AVERAGE(G$2:G$7)</f>
        <v>57</v>
      </c>
      <c r="J2" s="8">
        <v>72</v>
      </c>
      <c r="K2" s="9">
        <f t="shared" ref="K2:K7" si="2">AVERAGE(J$2:J$7)</f>
        <v>49</v>
      </c>
      <c r="M2" s="8">
        <v>80</v>
      </c>
      <c r="N2" s="9">
        <f t="shared" ref="N2:N7" si="3">AVERAGE(M$2:M$7)</f>
        <v>45.833333333333336</v>
      </c>
    </row>
    <row r="3" spans="1:14" x14ac:dyDescent="0.35">
      <c r="A3" s="8" t="s">
        <v>52</v>
      </c>
      <c r="B3" s="9" t="s">
        <v>23</v>
      </c>
      <c r="D3" s="8">
        <v>26</v>
      </c>
      <c r="E3" s="9">
        <f t="shared" si="0"/>
        <v>41.5</v>
      </c>
      <c r="G3" s="8">
        <v>35</v>
      </c>
      <c r="H3" s="9">
        <f t="shared" si="1"/>
        <v>57</v>
      </c>
      <c r="J3" s="8">
        <v>40</v>
      </c>
      <c r="K3" s="9">
        <f t="shared" si="2"/>
        <v>49</v>
      </c>
      <c r="M3" s="8">
        <v>30</v>
      </c>
      <c r="N3" s="9">
        <f t="shared" si="3"/>
        <v>45.833333333333336</v>
      </c>
    </row>
    <row r="4" spans="1:14" x14ac:dyDescent="0.35">
      <c r="A4" s="8" t="s">
        <v>55</v>
      </c>
      <c r="B4" s="9" t="s">
        <v>23</v>
      </c>
      <c r="D4" s="8">
        <v>60</v>
      </c>
      <c r="E4" s="9">
        <f t="shared" si="0"/>
        <v>41.5</v>
      </c>
      <c r="G4" s="8">
        <v>52</v>
      </c>
      <c r="H4" s="9">
        <f t="shared" si="1"/>
        <v>57</v>
      </c>
      <c r="J4" s="8">
        <v>52</v>
      </c>
      <c r="K4" s="9">
        <f t="shared" si="2"/>
        <v>49</v>
      </c>
      <c r="M4" s="8">
        <v>60</v>
      </c>
      <c r="N4" s="9">
        <f t="shared" si="3"/>
        <v>45.833333333333336</v>
      </c>
    </row>
    <row r="5" spans="1:14" x14ac:dyDescent="0.35">
      <c r="A5" s="8" t="s">
        <v>57</v>
      </c>
      <c r="B5" s="9" t="s">
        <v>23</v>
      </c>
      <c r="D5" s="8">
        <v>24</v>
      </c>
      <c r="E5" s="9">
        <f t="shared" si="0"/>
        <v>41.5</v>
      </c>
      <c r="G5" s="8">
        <v>80</v>
      </c>
      <c r="H5" s="9">
        <f t="shared" si="1"/>
        <v>57</v>
      </c>
      <c r="J5" s="8">
        <v>50</v>
      </c>
      <c r="K5" s="9">
        <f t="shared" si="2"/>
        <v>49</v>
      </c>
      <c r="M5" s="8">
        <v>30</v>
      </c>
      <c r="N5" s="9">
        <f t="shared" si="3"/>
        <v>45.833333333333336</v>
      </c>
    </row>
    <row r="6" spans="1:14" x14ac:dyDescent="0.35">
      <c r="A6" s="8" t="s">
        <v>58</v>
      </c>
      <c r="B6" s="9" t="s">
        <v>23</v>
      </c>
      <c r="D6" s="8">
        <v>26</v>
      </c>
      <c r="E6" s="9">
        <f t="shared" si="0"/>
        <v>41.5</v>
      </c>
      <c r="G6" s="8">
        <v>35</v>
      </c>
      <c r="H6" s="9">
        <f t="shared" si="1"/>
        <v>57</v>
      </c>
      <c r="J6" s="8">
        <v>40</v>
      </c>
      <c r="K6" s="9">
        <f t="shared" si="2"/>
        <v>49</v>
      </c>
      <c r="M6" s="8">
        <v>25</v>
      </c>
      <c r="N6" s="9">
        <f t="shared" si="3"/>
        <v>45.833333333333336</v>
      </c>
    </row>
    <row r="7" spans="1:14" ht="15" thickBot="1" x14ac:dyDescent="0.4">
      <c r="A7" s="10" t="s">
        <v>59</v>
      </c>
      <c r="B7" s="11" t="s">
        <v>23</v>
      </c>
      <c r="D7" s="10">
        <v>57</v>
      </c>
      <c r="E7" s="11">
        <f t="shared" si="0"/>
        <v>41.5</v>
      </c>
      <c r="G7" s="10">
        <v>90</v>
      </c>
      <c r="H7" s="11">
        <f t="shared" si="1"/>
        <v>57</v>
      </c>
      <c r="J7" s="10">
        <v>40</v>
      </c>
      <c r="K7" s="11">
        <f t="shared" si="2"/>
        <v>49</v>
      </c>
      <c r="M7" s="10">
        <v>50</v>
      </c>
      <c r="N7" s="11">
        <f t="shared" si="3"/>
        <v>45.833333333333336</v>
      </c>
    </row>
    <row r="8" spans="1:14" ht="15" thickBot="1" x14ac:dyDescent="0.4"/>
    <row r="9" spans="1:14" ht="29.5" thickBot="1" x14ac:dyDescent="0.4">
      <c r="A9" s="4" t="s">
        <v>0</v>
      </c>
      <c r="B9" s="5" t="s">
        <v>71</v>
      </c>
      <c r="D9" s="4" t="s">
        <v>2</v>
      </c>
      <c r="E9" s="5" t="s">
        <v>63</v>
      </c>
      <c r="G9" s="4" t="s">
        <v>3</v>
      </c>
      <c r="H9" s="5" t="s">
        <v>62</v>
      </c>
      <c r="J9" s="4" t="s">
        <v>4</v>
      </c>
      <c r="K9" s="5" t="s">
        <v>72</v>
      </c>
      <c r="M9" s="4" t="s">
        <v>5</v>
      </c>
      <c r="N9" s="5" t="s">
        <v>73</v>
      </c>
    </row>
    <row r="10" spans="1:14" x14ac:dyDescent="0.35">
      <c r="A10" s="8" t="s">
        <v>25</v>
      </c>
      <c r="B10" s="9" t="s">
        <v>26</v>
      </c>
      <c r="D10" s="8">
        <v>51</v>
      </c>
      <c r="E10" s="9">
        <f t="shared" ref="E10:E17" si="4">AVERAGE(D$10:D$17)</f>
        <v>46.5</v>
      </c>
      <c r="G10" s="8">
        <v>80</v>
      </c>
      <c r="H10" s="9">
        <f t="shared" ref="H10:H17" si="5">AVERAGE(G$10:G$17)</f>
        <v>70.125</v>
      </c>
      <c r="J10" s="8">
        <v>50</v>
      </c>
      <c r="K10" s="9">
        <f t="shared" ref="K10:K17" si="6">AVERAGE(J$10:J$17)</f>
        <v>58.25</v>
      </c>
      <c r="M10" s="8">
        <v>30</v>
      </c>
      <c r="N10" s="9">
        <f t="shared" ref="N10:N17" si="7">AVERAGE(M$10:M$17)</f>
        <v>38.625</v>
      </c>
    </row>
    <row r="11" spans="1:14" x14ac:dyDescent="0.35">
      <c r="A11" s="8" t="s">
        <v>29</v>
      </c>
      <c r="B11" s="9" t="s">
        <v>26</v>
      </c>
      <c r="D11" s="8">
        <v>18</v>
      </c>
      <c r="E11" s="9">
        <f t="shared" si="4"/>
        <v>46.5</v>
      </c>
      <c r="G11" s="8">
        <v>120</v>
      </c>
      <c r="H11" s="9">
        <f t="shared" si="5"/>
        <v>70.125</v>
      </c>
      <c r="J11" s="8">
        <v>150</v>
      </c>
      <c r="K11" s="9">
        <f t="shared" si="6"/>
        <v>58.25</v>
      </c>
      <c r="M11" s="8">
        <v>30</v>
      </c>
      <c r="N11" s="9">
        <f t="shared" si="7"/>
        <v>38.625</v>
      </c>
    </row>
    <row r="12" spans="1:14" x14ac:dyDescent="0.35">
      <c r="A12" s="8" t="s">
        <v>33</v>
      </c>
      <c r="B12" s="9" t="s">
        <v>26</v>
      </c>
      <c r="D12" s="8">
        <v>54</v>
      </c>
      <c r="E12" s="9">
        <f t="shared" si="4"/>
        <v>46.5</v>
      </c>
      <c r="G12" s="8">
        <v>115</v>
      </c>
      <c r="H12" s="9">
        <f t="shared" si="5"/>
        <v>70.125</v>
      </c>
      <c r="J12" s="8">
        <v>60</v>
      </c>
      <c r="K12" s="9">
        <f t="shared" si="6"/>
        <v>58.25</v>
      </c>
      <c r="M12" s="8">
        <v>100</v>
      </c>
      <c r="N12" s="9">
        <f t="shared" si="7"/>
        <v>38.625</v>
      </c>
    </row>
    <row r="13" spans="1:14" x14ac:dyDescent="0.35">
      <c r="A13" s="8" t="s">
        <v>35</v>
      </c>
      <c r="B13" s="9" t="s">
        <v>26</v>
      </c>
      <c r="D13" s="8">
        <v>20</v>
      </c>
      <c r="E13" s="9">
        <f t="shared" si="4"/>
        <v>46.5</v>
      </c>
      <c r="G13" s="8">
        <v>30</v>
      </c>
      <c r="H13" s="9">
        <f t="shared" si="5"/>
        <v>70.125</v>
      </c>
      <c r="J13" s="8">
        <v>34</v>
      </c>
      <c r="K13" s="9">
        <f t="shared" si="6"/>
        <v>58.25</v>
      </c>
      <c r="M13" s="8">
        <v>17</v>
      </c>
      <c r="N13" s="9">
        <f t="shared" si="7"/>
        <v>38.625</v>
      </c>
    </row>
    <row r="14" spans="1:14" x14ac:dyDescent="0.35">
      <c r="A14" s="8" t="s">
        <v>43</v>
      </c>
      <c r="B14" s="9" t="s">
        <v>26</v>
      </c>
      <c r="D14" s="8">
        <v>10</v>
      </c>
      <c r="E14" s="9">
        <f t="shared" si="4"/>
        <v>46.5</v>
      </c>
      <c r="G14" s="8">
        <v>30</v>
      </c>
      <c r="H14" s="9">
        <f t="shared" si="5"/>
        <v>70.125</v>
      </c>
      <c r="J14" s="8">
        <v>11</v>
      </c>
      <c r="K14" s="9">
        <f t="shared" si="6"/>
        <v>58.25</v>
      </c>
      <c r="M14" s="8">
        <v>17</v>
      </c>
      <c r="N14" s="9">
        <f t="shared" si="7"/>
        <v>38.625</v>
      </c>
    </row>
    <row r="15" spans="1:14" x14ac:dyDescent="0.35">
      <c r="A15" s="8" t="s">
        <v>49</v>
      </c>
      <c r="B15" s="9" t="s">
        <v>26</v>
      </c>
      <c r="D15" s="8">
        <v>31</v>
      </c>
      <c r="E15" s="9">
        <f t="shared" si="4"/>
        <v>46.5</v>
      </c>
      <c r="G15" s="8">
        <v>34</v>
      </c>
      <c r="H15" s="9">
        <f t="shared" si="5"/>
        <v>70.125</v>
      </c>
      <c r="J15" s="8">
        <v>70</v>
      </c>
      <c r="K15" s="9">
        <f t="shared" si="6"/>
        <v>58.25</v>
      </c>
      <c r="M15" s="8">
        <v>50</v>
      </c>
      <c r="N15" s="9">
        <f t="shared" si="7"/>
        <v>38.625</v>
      </c>
    </row>
    <row r="16" spans="1:14" x14ac:dyDescent="0.35">
      <c r="A16" s="8" t="s">
        <v>39</v>
      </c>
      <c r="B16" s="9" t="s">
        <v>40</v>
      </c>
      <c r="D16" s="8">
        <v>98</v>
      </c>
      <c r="E16" s="9">
        <f t="shared" si="4"/>
        <v>46.5</v>
      </c>
      <c r="G16" s="8">
        <v>45</v>
      </c>
      <c r="H16" s="9">
        <f t="shared" si="5"/>
        <v>70.125</v>
      </c>
      <c r="J16" s="8">
        <v>46</v>
      </c>
      <c r="K16" s="9">
        <f t="shared" si="6"/>
        <v>58.25</v>
      </c>
      <c r="M16" s="8">
        <v>45</v>
      </c>
      <c r="N16" s="9">
        <f t="shared" si="7"/>
        <v>38.625</v>
      </c>
    </row>
    <row r="17" spans="1:14" ht="15" thickBot="1" x14ac:dyDescent="0.4">
      <c r="A17" s="10" t="s">
        <v>46</v>
      </c>
      <c r="B17" s="11" t="s">
        <v>40</v>
      </c>
      <c r="D17" s="10">
        <v>90</v>
      </c>
      <c r="E17" s="11">
        <f t="shared" si="4"/>
        <v>46.5</v>
      </c>
      <c r="G17" s="10">
        <v>107</v>
      </c>
      <c r="H17" s="11">
        <f t="shared" si="5"/>
        <v>70.125</v>
      </c>
      <c r="J17" s="10">
        <v>45</v>
      </c>
      <c r="K17" s="11">
        <f t="shared" si="6"/>
        <v>58.25</v>
      </c>
      <c r="M17" s="10">
        <v>20</v>
      </c>
      <c r="N17" s="11">
        <f t="shared" si="7"/>
        <v>38.625</v>
      </c>
    </row>
    <row r="19" spans="1:14" ht="29" x14ac:dyDescent="0.35">
      <c r="A19" s="7" t="s">
        <v>60</v>
      </c>
    </row>
    <row r="20" spans="1:14" ht="29" x14ac:dyDescent="0.35">
      <c r="A20" s="7" t="s">
        <v>61</v>
      </c>
    </row>
  </sheetData>
  <sortState ref="A2:AG24">
    <sortCondition ref="B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topLeftCell="N12" zoomScale="60" zoomScaleNormal="60" workbookViewId="0">
      <selection activeCell="B19" sqref="B19"/>
    </sheetView>
  </sheetViews>
  <sheetFormatPr baseColWidth="10" defaultColWidth="8.7265625" defaultRowHeight="14.5" x14ac:dyDescent="0.35"/>
  <cols>
    <col min="1" max="1" width="29" style="7" bestFit="1" customWidth="1"/>
    <col min="2" max="2" width="19.6328125" style="7" bestFit="1" customWidth="1"/>
    <col min="3" max="3" width="5.6328125" style="7" customWidth="1"/>
    <col min="4" max="5" width="20.6328125" style="7" customWidth="1"/>
    <col min="6" max="6" width="5.6328125" style="7" customWidth="1"/>
    <col min="7" max="8" width="20.6328125" style="7" customWidth="1"/>
    <col min="9" max="9" width="5.6328125" style="7" customWidth="1"/>
    <col min="10" max="11" width="20.6328125" style="7" customWidth="1"/>
    <col min="12" max="12" width="5.6328125" style="7" customWidth="1"/>
    <col min="13" max="14" width="20.6328125" style="7" customWidth="1"/>
    <col min="15" max="16384" width="8.7265625" style="7"/>
  </cols>
  <sheetData>
    <row r="1" spans="1:14" ht="29.5" thickBot="1" x14ac:dyDescent="0.4">
      <c r="A1" s="4" t="s">
        <v>0</v>
      </c>
      <c r="B1" s="5" t="s">
        <v>71</v>
      </c>
      <c r="D1" s="4" t="s">
        <v>2</v>
      </c>
      <c r="E1" s="5" t="s">
        <v>63</v>
      </c>
      <c r="G1" s="4" t="s">
        <v>3</v>
      </c>
      <c r="H1" s="5" t="s">
        <v>62</v>
      </c>
      <c r="J1" s="4" t="s">
        <v>4</v>
      </c>
      <c r="K1" s="5" t="s">
        <v>72</v>
      </c>
      <c r="M1" s="4" t="s">
        <v>5</v>
      </c>
      <c r="N1" s="5" t="s">
        <v>73</v>
      </c>
    </row>
    <row r="2" spans="1:14" x14ac:dyDescent="0.35">
      <c r="A2" s="8" t="s">
        <v>22</v>
      </c>
      <c r="B2" s="9" t="s">
        <v>23</v>
      </c>
      <c r="D2" s="8">
        <v>24</v>
      </c>
      <c r="E2" s="9">
        <f t="shared" ref="E2:E7" si="0">AVERAGE(D$2:D$7)</f>
        <v>41.5</v>
      </c>
      <c r="G2" s="8">
        <v>35</v>
      </c>
      <c r="H2" s="9">
        <f t="shared" ref="H2:H7" si="1">AVERAGE(G$2:G$7)</f>
        <v>57</v>
      </c>
      <c r="J2" s="8">
        <v>40</v>
      </c>
      <c r="K2" s="9">
        <f t="shared" ref="K2:K7" si="2">AVERAGE(J$2:J$7)</f>
        <v>49</v>
      </c>
      <c r="M2" s="8">
        <v>25</v>
      </c>
      <c r="N2" s="9">
        <f t="shared" ref="N2:N7" si="3">AVERAGE(M$2:M$7)</f>
        <v>45.833333333333336</v>
      </c>
    </row>
    <row r="3" spans="1:14" x14ac:dyDescent="0.35">
      <c r="A3" s="8" t="s">
        <v>52</v>
      </c>
      <c r="B3" s="9" t="s">
        <v>23</v>
      </c>
      <c r="D3" s="8">
        <v>26</v>
      </c>
      <c r="E3" s="9">
        <f t="shared" si="0"/>
        <v>41.5</v>
      </c>
      <c r="G3" s="8">
        <v>35</v>
      </c>
      <c r="H3" s="9">
        <f t="shared" si="1"/>
        <v>57</v>
      </c>
      <c r="J3" s="8">
        <v>40</v>
      </c>
      <c r="K3" s="9">
        <f t="shared" si="2"/>
        <v>49</v>
      </c>
      <c r="M3" s="8">
        <v>30</v>
      </c>
      <c r="N3" s="9">
        <f t="shared" si="3"/>
        <v>45.833333333333336</v>
      </c>
    </row>
    <row r="4" spans="1:14" x14ac:dyDescent="0.35">
      <c r="A4" s="8" t="s">
        <v>55</v>
      </c>
      <c r="B4" s="9" t="s">
        <v>23</v>
      </c>
      <c r="D4" s="8">
        <v>26</v>
      </c>
      <c r="E4" s="9">
        <f t="shared" si="0"/>
        <v>41.5</v>
      </c>
      <c r="G4" s="8">
        <v>50</v>
      </c>
      <c r="H4" s="9">
        <f t="shared" si="1"/>
        <v>57</v>
      </c>
      <c r="J4" s="8">
        <v>40</v>
      </c>
      <c r="K4" s="9">
        <f t="shared" si="2"/>
        <v>49</v>
      </c>
      <c r="M4" s="8">
        <v>30</v>
      </c>
      <c r="N4" s="9">
        <f t="shared" si="3"/>
        <v>45.833333333333336</v>
      </c>
    </row>
    <row r="5" spans="1:14" x14ac:dyDescent="0.35">
      <c r="A5" s="8" t="s">
        <v>57</v>
      </c>
      <c r="B5" s="9" t="s">
        <v>23</v>
      </c>
      <c r="D5" s="8">
        <v>56</v>
      </c>
      <c r="E5" s="9">
        <f t="shared" si="0"/>
        <v>41.5</v>
      </c>
      <c r="G5" s="8">
        <v>52</v>
      </c>
      <c r="H5" s="9">
        <f t="shared" si="1"/>
        <v>57</v>
      </c>
      <c r="J5" s="8">
        <v>50</v>
      </c>
      <c r="K5" s="9">
        <f t="shared" si="2"/>
        <v>49</v>
      </c>
      <c r="M5" s="8">
        <v>50</v>
      </c>
      <c r="N5" s="9">
        <f t="shared" si="3"/>
        <v>45.833333333333336</v>
      </c>
    </row>
    <row r="6" spans="1:14" x14ac:dyDescent="0.35">
      <c r="A6" s="8" t="s">
        <v>58</v>
      </c>
      <c r="B6" s="9" t="s">
        <v>23</v>
      </c>
      <c r="D6" s="8">
        <v>57</v>
      </c>
      <c r="E6" s="9">
        <f t="shared" si="0"/>
        <v>41.5</v>
      </c>
      <c r="G6" s="8">
        <v>80</v>
      </c>
      <c r="H6" s="9">
        <f t="shared" si="1"/>
        <v>57</v>
      </c>
      <c r="J6" s="8">
        <v>52</v>
      </c>
      <c r="K6" s="9">
        <f t="shared" si="2"/>
        <v>49</v>
      </c>
      <c r="M6" s="8">
        <v>60</v>
      </c>
      <c r="N6" s="9">
        <f t="shared" si="3"/>
        <v>45.833333333333336</v>
      </c>
    </row>
    <row r="7" spans="1:14" ht="15" thickBot="1" x14ac:dyDescent="0.4">
      <c r="A7" s="10" t="s">
        <v>59</v>
      </c>
      <c r="B7" s="11" t="s">
        <v>23</v>
      </c>
      <c r="D7" s="10">
        <v>60</v>
      </c>
      <c r="E7" s="11">
        <f t="shared" si="0"/>
        <v>41.5</v>
      </c>
      <c r="G7" s="10">
        <v>90</v>
      </c>
      <c r="H7" s="11">
        <f t="shared" si="1"/>
        <v>57</v>
      </c>
      <c r="J7" s="10">
        <v>72</v>
      </c>
      <c r="K7" s="11">
        <f t="shared" si="2"/>
        <v>49</v>
      </c>
      <c r="M7" s="10">
        <v>80</v>
      </c>
      <c r="N7" s="11">
        <f t="shared" si="3"/>
        <v>45.833333333333336</v>
      </c>
    </row>
    <row r="8" spans="1:14" ht="15" thickBot="1" x14ac:dyDescent="0.4"/>
    <row r="9" spans="1:14" ht="29.5" thickBot="1" x14ac:dyDescent="0.4">
      <c r="A9" s="4" t="s">
        <v>0</v>
      </c>
      <c r="B9" s="5" t="s">
        <v>71</v>
      </c>
      <c r="D9" s="4" t="s">
        <v>2</v>
      </c>
      <c r="E9" s="5" t="s">
        <v>63</v>
      </c>
      <c r="G9" s="4" t="s">
        <v>3</v>
      </c>
      <c r="H9" s="5" t="s">
        <v>62</v>
      </c>
      <c r="J9" s="4" t="s">
        <v>4</v>
      </c>
      <c r="K9" s="5" t="s">
        <v>72</v>
      </c>
      <c r="M9" s="4" t="s">
        <v>5</v>
      </c>
      <c r="N9" s="5" t="s">
        <v>73</v>
      </c>
    </row>
    <row r="10" spans="1:14" x14ac:dyDescent="0.35">
      <c r="A10" s="8" t="s">
        <v>25</v>
      </c>
      <c r="B10" s="9" t="s">
        <v>26</v>
      </c>
      <c r="D10" s="8">
        <v>10</v>
      </c>
      <c r="E10" s="9">
        <f t="shared" ref="E10:E17" si="4">AVERAGE(D$10:D$17)</f>
        <v>46.5</v>
      </c>
      <c r="G10" s="8">
        <v>30</v>
      </c>
      <c r="H10" s="9">
        <f t="shared" ref="H10:H17" si="5">AVERAGE(G$10:G$17)</f>
        <v>70.125</v>
      </c>
      <c r="J10" s="8">
        <v>11</v>
      </c>
      <c r="K10" s="9">
        <f t="shared" ref="K10:K17" si="6">AVERAGE(J$10:J$17)</f>
        <v>58.25</v>
      </c>
      <c r="M10" s="8">
        <v>17</v>
      </c>
      <c r="N10" s="9">
        <f t="shared" ref="N10:N17" si="7">AVERAGE(M$10:M$17)</f>
        <v>38.625</v>
      </c>
    </row>
    <row r="11" spans="1:14" x14ac:dyDescent="0.35">
      <c r="A11" s="8" t="s">
        <v>29</v>
      </c>
      <c r="B11" s="9" t="s">
        <v>26</v>
      </c>
      <c r="D11" s="8">
        <v>18</v>
      </c>
      <c r="E11" s="9">
        <f t="shared" si="4"/>
        <v>46.5</v>
      </c>
      <c r="G11" s="8">
        <v>30</v>
      </c>
      <c r="H11" s="9">
        <f t="shared" si="5"/>
        <v>70.125</v>
      </c>
      <c r="J11" s="8">
        <v>34</v>
      </c>
      <c r="K11" s="9">
        <f t="shared" si="6"/>
        <v>58.25</v>
      </c>
      <c r="M11" s="8">
        <v>17</v>
      </c>
      <c r="N11" s="9">
        <f t="shared" si="7"/>
        <v>38.625</v>
      </c>
    </row>
    <row r="12" spans="1:14" x14ac:dyDescent="0.35">
      <c r="A12" s="8" t="s">
        <v>33</v>
      </c>
      <c r="B12" s="9" t="s">
        <v>26</v>
      </c>
      <c r="D12" s="8">
        <v>20</v>
      </c>
      <c r="E12" s="9">
        <f t="shared" si="4"/>
        <v>46.5</v>
      </c>
      <c r="G12" s="8">
        <v>34</v>
      </c>
      <c r="H12" s="9">
        <f t="shared" si="5"/>
        <v>70.125</v>
      </c>
      <c r="J12" s="8">
        <v>45</v>
      </c>
      <c r="K12" s="9">
        <f t="shared" si="6"/>
        <v>58.25</v>
      </c>
      <c r="M12" s="8">
        <v>20</v>
      </c>
      <c r="N12" s="9">
        <f t="shared" si="7"/>
        <v>38.625</v>
      </c>
    </row>
    <row r="13" spans="1:14" x14ac:dyDescent="0.35">
      <c r="A13" s="8" t="s">
        <v>35</v>
      </c>
      <c r="B13" s="9" t="s">
        <v>26</v>
      </c>
      <c r="D13" s="8">
        <v>31</v>
      </c>
      <c r="E13" s="9">
        <f t="shared" si="4"/>
        <v>46.5</v>
      </c>
      <c r="G13" s="8">
        <v>45</v>
      </c>
      <c r="H13" s="9">
        <f t="shared" si="5"/>
        <v>70.125</v>
      </c>
      <c r="J13" s="8">
        <v>46</v>
      </c>
      <c r="K13" s="9">
        <f t="shared" si="6"/>
        <v>58.25</v>
      </c>
      <c r="M13" s="8">
        <v>30</v>
      </c>
      <c r="N13" s="9">
        <f t="shared" si="7"/>
        <v>38.625</v>
      </c>
    </row>
    <row r="14" spans="1:14" x14ac:dyDescent="0.35">
      <c r="A14" s="8" t="s">
        <v>43</v>
      </c>
      <c r="B14" s="9" t="s">
        <v>26</v>
      </c>
      <c r="D14" s="8">
        <v>51</v>
      </c>
      <c r="E14" s="9">
        <f t="shared" si="4"/>
        <v>46.5</v>
      </c>
      <c r="G14" s="8">
        <v>80</v>
      </c>
      <c r="H14" s="9">
        <f t="shared" si="5"/>
        <v>70.125</v>
      </c>
      <c r="J14" s="8">
        <v>50</v>
      </c>
      <c r="K14" s="9">
        <f t="shared" si="6"/>
        <v>58.25</v>
      </c>
      <c r="M14" s="8">
        <v>30</v>
      </c>
      <c r="N14" s="9">
        <f t="shared" si="7"/>
        <v>38.625</v>
      </c>
    </row>
    <row r="15" spans="1:14" x14ac:dyDescent="0.35">
      <c r="A15" s="8" t="s">
        <v>49</v>
      </c>
      <c r="B15" s="9" t="s">
        <v>26</v>
      </c>
      <c r="D15" s="8">
        <v>54</v>
      </c>
      <c r="E15" s="9">
        <f t="shared" si="4"/>
        <v>46.5</v>
      </c>
      <c r="G15" s="8">
        <v>107</v>
      </c>
      <c r="H15" s="9">
        <f t="shared" si="5"/>
        <v>70.125</v>
      </c>
      <c r="J15" s="8">
        <v>60</v>
      </c>
      <c r="K15" s="9">
        <f t="shared" si="6"/>
        <v>58.25</v>
      </c>
      <c r="M15" s="8">
        <v>45</v>
      </c>
      <c r="N15" s="9">
        <f t="shared" si="7"/>
        <v>38.625</v>
      </c>
    </row>
    <row r="16" spans="1:14" x14ac:dyDescent="0.35">
      <c r="A16" s="8" t="s">
        <v>39</v>
      </c>
      <c r="B16" s="9" t="s">
        <v>40</v>
      </c>
      <c r="D16" s="8">
        <v>90</v>
      </c>
      <c r="E16" s="9">
        <f t="shared" si="4"/>
        <v>46.5</v>
      </c>
      <c r="G16" s="8">
        <v>115</v>
      </c>
      <c r="H16" s="9">
        <f t="shared" si="5"/>
        <v>70.125</v>
      </c>
      <c r="J16" s="8">
        <v>70</v>
      </c>
      <c r="K16" s="9">
        <f t="shared" si="6"/>
        <v>58.25</v>
      </c>
      <c r="M16" s="8">
        <v>50</v>
      </c>
      <c r="N16" s="9">
        <f t="shared" si="7"/>
        <v>38.625</v>
      </c>
    </row>
    <row r="17" spans="1:14" ht="15" thickBot="1" x14ac:dyDescent="0.4">
      <c r="A17" s="10" t="s">
        <v>46</v>
      </c>
      <c r="B17" s="11" t="s">
        <v>40</v>
      </c>
      <c r="D17" s="10">
        <v>98</v>
      </c>
      <c r="E17" s="11">
        <f t="shared" si="4"/>
        <v>46.5</v>
      </c>
      <c r="G17" s="10">
        <v>120</v>
      </c>
      <c r="H17" s="11">
        <f t="shared" si="5"/>
        <v>70.125</v>
      </c>
      <c r="J17" s="10">
        <v>150</v>
      </c>
      <c r="K17" s="11">
        <f t="shared" si="6"/>
        <v>58.25</v>
      </c>
      <c r="M17" s="10">
        <v>100</v>
      </c>
      <c r="N17" s="11">
        <f t="shared" si="7"/>
        <v>38.625</v>
      </c>
    </row>
  </sheetData>
  <sortState ref="M10:M17">
    <sortCondition ref="M10:M17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"/>
  <sheetViews>
    <sheetView workbookViewId="0">
      <selection sqref="A1:XFD1048576"/>
    </sheetView>
  </sheetViews>
  <sheetFormatPr baseColWidth="10" defaultColWidth="8.7265625" defaultRowHeight="14.5" x14ac:dyDescent="0.35"/>
  <cols>
    <col min="1" max="1" width="29" style="7" bestFit="1" customWidth="1"/>
    <col min="2" max="2" width="19.6328125" style="7" bestFit="1" customWidth="1"/>
    <col min="3" max="3" width="5.6328125" style="12" customWidth="1"/>
    <col min="4" max="6" width="20.6328125" style="7" customWidth="1"/>
    <col min="7" max="7" width="5.6328125" style="7" customWidth="1"/>
    <col min="8" max="10" width="20.6328125" style="7" customWidth="1"/>
    <col min="11" max="11" width="5.6328125" style="7" customWidth="1"/>
    <col min="12" max="14" width="20.6328125" style="7" customWidth="1"/>
    <col min="15" max="15" width="5.6328125" style="7" customWidth="1"/>
    <col min="16" max="18" width="20.6328125" style="7" customWidth="1"/>
    <col min="19" max="19" width="18.7265625" style="7" customWidth="1"/>
    <col min="20" max="20" width="34.453125" style="7" customWidth="1"/>
    <col min="21" max="21" width="15.81640625" style="7" customWidth="1"/>
    <col min="22" max="22" width="17.453125" style="7" customWidth="1"/>
    <col min="23" max="16384" width="8.7265625" style="7"/>
  </cols>
  <sheetData>
    <row r="1" spans="1:18" ht="44" thickBot="1" x14ac:dyDescent="0.4">
      <c r="A1" s="4" t="s">
        <v>0</v>
      </c>
      <c r="B1" s="5" t="s">
        <v>71</v>
      </c>
      <c r="C1" s="6"/>
      <c r="D1" s="4" t="s">
        <v>6</v>
      </c>
      <c r="E1" s="15" t="s">
        <v>63</v>
      </c>
      <c r="F1" s="5" t="s">
        <v>7</v>
      </c>
      <c r="H1" s="4" t="s">
        <v>8</v>
      </c>
      <c r="I1" s="15" t="s">
        <v>62</v>
      </c>
      <c r="J1" s="5" t="s">
        <v>9</v>
      </c>
      <c r="L1" s="4" t="s">
        <v>10</v>
      </c>
      <c r="M1" s="15" t="s">
        <v>64</v>
      </c>
      <c r="N1" s="5" t="s">
        <v>11</v>
      </c>
      <c r="P1" s="4" t="s">
        <v>12</v>
      </c>
      <c r="Q1" s="15" t="s">
        <v>65</v>
      </c>
      <c r="R1" s="5" t="s">
        <v>13</v>
      </c>
    </row>
    <row r="2" spans="1:18" x14ac:dyDescent="0.35">
      <c r="A2" s="8" t="s">
        <v>22</v>
      </c>
      <c r="B2" s="9" t="s">
        <v>23</v>
      </c>
      <c r="C2" s="6"/>
      <c r="D2" s="8">
        <v>12</v>
      </c>
      <c r="E2" s="13">
        <f>AVERAGE(D$2:D$7)</f>
        <v>11.483333333333334</v>
      </c>
      <c r="F2" s="9" t="s">
        <v>24</v>
      </c>
      <c r="H2" s="8">
        <v>20</v>
      </c>
      <c r="I2" s="13">
        <f>AVERAGE(H$2:H$7)</f>
        <v>21.766666666666666</v>
      </c>
      <c r="J2" s="9" t="s">
        <v>24</v>
      </c>
      <c r="L2" s="8">
        <v>15</v>
      </c>
      <c r="M2" s="13">
        <f>AVERAGE(L$2:L$7)</f>
        <v>18.75</v>
      </c>
      <c r="N2" s="9" t="s">
        <v>24</v>
      </c>
      <c r="P2" s="8">
        <v>18</v>
      </c>
      <c r="Q2" s="13">
        <f>AVERAGE(P$2:P$7)</f>
        <v>18.333333333333332</v>
      </c>
      <c r="R2" s="9" t="s">
        <v>24</v>
      </c>
    </row>
    <row r="3" spans="1:18" x14ac:dyDescent="0.35">
      <c r="A3" s="8" t="s">
        <v>52</v>
      </c>
      <c r="B3" s="9" t="s">
        <v>23</v>
      </c>
      <c r="C3" s="6"/>
      <c r="D3" s="8">
        <v>9</v>
      </c>
      <c r="E3" s="13">
        <f t="shared" ref="E3:E7" si="0">AVERAGE(D$2:D$7)</f>
        <v>11.483333333333334</v>
      </c>
      <c r="F3" s="9" t="s">
        <v>24</v>
      </c>
      <c r="H3" s="8">
        <v>12.6</v>
      </c>
      <c r="I3" s="13">
        <f t="shared" ref="I3:I7" si="1">AVERAGE(H$2:H$7)</f>
        <v>21.766666666666666</v>
      </c>
      <c r="J3" s="9" t="s">
        <v>24</v>
      </c>
      <c r="L3" s="8">
        <v>23.5</v>
      </c>
      <c r="M3" s="13">
        <f t="shared" ref="M3:M7" si="2">AVERAGE(L$2:L$7)</f>
        <v>18.75</v>
      </c>
      <c r="N3" s="9" t="s">
        <v>53</v>
      </c>
      <c r="P3" s="8">
        <v>18</v>
      </c>
      <c r="Q3" s="13">
        <f t="shared" ref="Q3:Q7" si="3">AVERAGE(P$2:P$7)</f>
        <v>18.333333333333332</v>
      </c>
      <c r="R3" s="9" t="s">
        <v>54</v>
      </c>
    </row>
    <row r="4" spans="1:18" x14ac:dyDescent="0.35">
      <c r="A4" s="8" t="s">
        <v>55</v>
      </c>
      <c r="B4" s="9" t="s">
        <v>23</v>
      </c>
      <c r="C4" s="6"/>
      <c r="D4" s="8">
        <v>8</v>
      </c>
      <c r="E4" s="13">
        <f t="shared" si="0"/>
        <v>11.483333333333334</v>
      </c>
      <c r="F4" s="9" t="s">
        <v>41</v>
      </c>
      <c r="H4" s="8">
        <v>23</v>
      </c>
      <c r="I4" s="13">
        <f t="shared" si="1"/>
        <v>21.766666666666666</v>
      </c>
      <c r="J4" s="9" t="s">
        <v>50</v>
      </c>
      <c r="L4" s="8">
        <v>19</v>
      </c>
      <c r="M4" s="13">
        <f t="shared" si="2"/>
        <v>18.75</v>
      </c>
      <c r="N4" s="9" t="s">
        <v>56</v>
      </c>
      <c r="P4" s="8">
        <v>18</v>
      </c>
      <c r="Q4" s="13">
        <f t="shared" si="3"/>
        <v>18.333333333333332</v>
      </c>
      <c r="R4" s="9" t="s">
        <v>32</v>
      </c>
    </row>
    <row r="5" spans="1:18" x14ac:dyDescent="0.35">
      <c r="A5" s="8" t="s">
        <v>57</v>
      </c>
      <c r="B5" s="9" t="s">
        <v>23</v>
      </c>
      <c r="C5" s="6"/>
      <c r="D5" s="8">
        <v>11</v>
      </c>
      <c r="E5" s="13">
        <f t="shared" si="0"/>
        <v>11.483333333333334</v>
      </c>
      <c r="F5" s="9" t="s">
        <v>24</v>
      </c>
      <c r="H5" s="8">
        <v>27</v>
      </c>
      <c r="I5" s="13">
        <f t="shared" si="1"/>
        <v>21.766666666666666</v>
      </c>
      <c r="J5" s="9" t="s">
        <v>47</v>
      </c>
      <c r="L5" s="8">
        <v>19</v>
      </c>
      <c r="M5" s="13">
        <f t="shared" si="2"/>
        <v>18.75</v>
      </c>
      <c r="N5" s="9" t="s">
        <v>48</v>
      </c>
      <c r="P5" s="8">
        <v>18</v>
      </c>
      <c r="Q5" s="13">
        <f t="shared" si="3"/>
        <v>18.333333333333332</v>
      </c>
      <c r="R5" s="9" t="s">
        <v>51</v>
      </c>
    </row>
    <row r="6" spans="1:18" x14ac:dyDescent="0.35">
      <c r="A6" s="8" t="s">
        <v>58</v>
      </c>
      <c r="B6" s="9" t="s">
        <v>23</v>
      </c>
      <c r="C6" s="6"/>
      <c r="D6" s="8">
        <v>17</v>
      </c>
      <c r="E6" s="13">
        <f t="shared" si="0"/>
        <v>11.483333333333334</v>
      </c>
      <c r="F6" s="9" t="s">
        <v>30</v>
      </c>
      <c r="H6" s="8">
        <v>20</v>
      </c>
      <c r="I6" s="13">
        <f t="shared" si="1"/>
        <v>21.766666666666666</v>
      </c>
      <c r="J6" s="9" t="s">
        <v>47</v>
      </c>
      <c r="L6" s="8">
        <v>17</v>
      </c>
      <c r="M6" s="13">
        <f t="shared" si="2"/>
        <v>18.75</v>
      </c>
      <c r="N6" s="9" t="s">
        <v>48</v>
      </c>
      <c r="P6" s="8">
        <v>20</v>
      </c>
      <c r="Q6" s="13">
        <f t="shared" si="3"/>
        <v>18.333333333333332</v>
      </c>
      <c r="R6" s="9" t="s">
        <v>38</v>
      </c>
    </row>
    <row r="7" spans="1:18" ht="15" thickBot="1" x14ac:dyDescent="0.4">
      <c r="A7" s="10" t="s">
        <v>59</v>
      </c>
      <c r="B7" s="11" t="s">
        <v>23</v>
      </c>
      <c r="C7" s="6"/>
      <c r="D7" s="10">
        <v>11.9</v>
      </c>
      <c r="E7" s="14">
        <f t="shared" si="0"/>
        <v>11.483333333333334</v>
      </c>
      <c r="F7" s="11" t="s">
        <v>41</v>
      </c>
      <c r="H7" s="10">
        <v>28</v>
      </c>
      <c r="I7" s="14">
        <f t="shared" si="1"/>
        <v>21.766666666666666</v>
      </c>
      <c r="J7" s="11" t="s">
        <v>24</v>
      </c>
      <c r="L7" s="10">
        <v>19</v>
      </c>
      <c r="M7" s="14">
        <f t="shared" si="2"/>
        <v>18.75</v>
      </c>
      <c r="N7" s="11" t="s">
        <v>42</v>
      </c>
      <c r="P7" s="10">
        <v>18</v>
      </c>
      <c r="Q7" s="14">
        <f t="shared" si="3"/>
        <v>18.333333333333332</v>
      </c>
      <c r="R7" s="11" t="s">
        <v>32</v>
      </c>
    </row>
    <row r="8" spans="1:18" ht="15" thickBot="1" x14ac:dyDescent="0.4"/>
    <row r="9" spans="1:18" ht="44" thickBot="1" x14ac:dyDescent="0.4">
      <c r="A9" s="4" t="s">
        <v>0</v>
      </c>
      <c r="B9" s="5" t="s">
        <v>71</v>
      </c>
      <c r="C9" s="6"/>
      <c r="D9" s="4" t="s">
        <v>6</v>
      </c>
      <c r="E9" s="15" t="s">
        <v>63</v>
      </c>
      <c r="F9" s="5" t="s">
        <v>7</v>
      </c>
      <c r="H9" s="4" t="s">
        <v>8</v>
      </c>
      <c r="I9" s="15" t="s">
        <v>62</v>
      </c>
      <c r="J9" s="5" t="s">
        <v>9</v>
      </c>
      <c r="L9" s="4" t="s">
        <v>10</v>
      </c>
      <c r="M9" s="15" t="s">
        <v>64</v>
      </c>
      <c r="N9" s="5" t="s">
        <v>11</v>
      </c>
      <c r="P9" s="4" t="s">
        <v>12</v>
      </c>
      <c r="Q9" s="15" t="s">
        <v>65</v>
      </c>
      <c r="R9" s="5" t="s">
        <v>13</v>
      </c>
    </row>
    <row r="10" spans="1:18" x14ac:dyDescent="0.35">
      <c r="A10" s="8" t="s">
        <v>25</v>
      </c>
      <c r="B10" s="9" t="s">
        <v>26</v>
      </c>
      <c r="C10" s="6"/>
      <c r="D10" s="8">
        <v>46</v>
      </c>
      <c r="E10" s="13">
        <f>AVERAGE(D$10:D$17)</f>
        <v>14.19125</v>
      </c>
      <c r="F10" s="9" t="s">
        <v>27</v>
      </c>
      <c r="H10" s="8">
        <v>54</v>
      </c>
      <c r="I10" s="13">
        <f>AVERAGE(H$10:H$17)</f>
        <v>21.822499999999998</v>
      </c>
      <c r="J10" s="9" t="s">
        <v>24</v>
      </c>
      <c r="L10" s="8">
        <v>31</v>
      </c>
      <c r="M10" s="13">
        <f>AVERAGE(L$10:L$17)</f>
        <v>20.837499999999999</v>
      </c>
      <c r="N10" s="9" t="s">
        <v>24</v>
      </c>
      <c r="P10" s="8">
        <v>20</v>
      </c>
      <c r="Q10" s="13">
        <f>AVERAGE(P$10:P$17)</f>
        <v>17.856249999999999</v>
      </c>
      <c r="R10" s="9" t="s">
        <v>28</v>
      </c>
    </row>
    <row r="11" spans="1:18" x14ac:dyDescent="0.35">
      <c r="A11" s="8" t="s">
        <v>29</v>
      </c>
      <c r="B11" s="9" t="s">
        <v>26</v>
      </c>
      <c r="C11" s="6"/>
      <c r="D11" s="8">
        <v>9.39</v>
      </c>
      <c r="E11" s="13">
        <f t="shared" ref="E11:E17" si="4">AVERAGE(D$10:D$17)</f>
        <v>14.19125</v>
      </c>
      <c r="F11" s="9" t="s">
        <v>30</v>
      </c>
      <c r="H11" s="8">
        <v>15.6</v>
      </c>
      <c r="I11" s="13">
        <f t="shared" ref="I11:I17" si="5">AVERAGE(H$10:H$17)</f>
        <v>21.822499999999998</v>
      </c>
      <c r="J11" s="9" t="s">
        <v>24</v>
      </c>
      <c r="L11" s="8">
        <v>10.7</v>
      </c>
      <c r="M11" s="13">
        <f t="shared" ref="M11:M17" si="6">AVERAGE(L$10:L$17)</f>
        <v>20.837499999999999</v>
      </c>
      <c r="N11" s="9" t="s">
        <v>31</v>
      </c>
      <c r="P11" s="8">
        <v>16</v>
      </c>
      <c r="Q11" s="13">
        <f t="shared" ref="Q11:Q17" si="7">AVERAGE(P$10:P$17)</f>
        <v>17.856249999999999</v>
      </c>
      <c r="R11" s="9" t="s">
        <v>32</v>
      </c>
    </row>
    <row r="12" spans="1:18" x14ac:dyDescent="0.35">
      <c r="A12" s="8" t="s">
        <v>33</v>
      </c>
      <c r="B12" s="9" t="s">
        <v>26</v>
      </c>
      <c r="C12" s="6"/>
      <c r="D12" s="8">
        <v>6.9</v>
      </c>
      <c r="E12" s="13">
        <f t="shared" si="4"/>
        <v>14.19125</v>
      </c>
      <c r="F12" s="9" t="s">
        <v>30</v>
      </c>
      <c r="H12" s="8">
        <v>21.47</v>
      </c>
      <c r="I12" s="13">
        <f t="shared" si="5"/>
        <v>21.822499999999998</v>
      </c>
      <c r="J12" s="9" t="s">
        <v>24</v>
      </c>
      <c r="L12" s="8">
        <v>13</v>
      </c>
      <c r="M12" s="13">
        <f t="shared" si="6"/>
        <v>20.837499999999999</v>
      </c>
      <c r="N12" s="9" t="s">
        <v>34</v>
      </c>
      <c r="P12" s="8">
        <v>18</v>
      </c>
      <c r="Q12" s="13">
        <f t="shared" si="7"/>
        <v>17.856249999999999</v>
      </c>
      <c r="R12" s="9" t="s">
        <v>28</v>
      </c>
    </row>
    <row r="13" spans="1:18" x14ac:dyDescent="0.35">
      <c r="A13" s="8" t="s">
        <v>35</v>
      </c>
      <c r="B13" s="9" t="s">
        <v>26</v>
      </c>
      <c r="C13" s="6"/>
      <c r="D13" s="8">
        <v>16.03</v>
      </c>
      <c r="E13" s="13">
        <f t="shared" si="4"/>
        <v>14.19125</v>
      </c>
      <c r="F13" s="9" t="s">
        <v>30</v>
      </c>
      <c r="H13" s="8">
        <v>16</v>
      </c>
      <c r="I13" s="13">
        <f t="shared" si="5"/>
        <v>21.822499999999998</v>
      </c>
      <c r="J13" s="9" t="s">
        <v>36</v>
      </c>
      <c r="L13" s="8">
        <v>26</v>
      </c>
      <c r="M13" s="13">
        <f t="shared" si="6"/>
        <v>20.837499999999999</v>
      </c>
      <c r="N13" s="9" t="s">
        <v>37</v>
      </c>
      <c r="P13" s="8">
        <v>19.850000000000001</v>
      </c>
      <c r="Q13" s="13">
        <f t="shared" si="7"/>
        <v>17.856249999999999</v>
      </c>
      <c r="R13" s="9" t="s">
        <v>38</v>
      </c>
    </row>
    <row r="14" spans="1:18" x14ac:dyDescent="0.35">
      <c r="A14" s="8" t="s">
        <v>43</v>
      </c>
      <c r="B14" s="9" t="s">
        <v>26</v>
      </c>
      <c r="C14" s="6"/>
      <c r="D14" s="8">
        <v>7.84</v>
      </c>
      <c r="E14" s="13">
        <f t="shared" si="4"/>
        <v>14.19125</v>
      </c>
      <c r="F14" s="9" t="s">
        <v>24</v>
      </c>
      <c r="H14" s="8">
        <v>16</v>
      </c>
      <c r="I14" s="13">
        <f t="shared" si="5"/>
        <v>21.822499999999998</v>
      </c>
      <c r="J14" s="9" t="s">
        <v>44</v>
      </c>
      <c r="L14" s="8">
        <v>20</v>
      </c>
      <c r="M14" s="13">
        <f t="shared" si="6"/>
        <v>20.837499999999999</v>
      </c>
      <c r="N14" s="9" t="s">
        <v>42</v>
      </c>
      <c r="P14" s="8">
        <v>17</v>
      </c>
      <c r="Q14" s="13">
        <f t="shared" si="7"/>
        <v>17.856249999999999</v>
      </c>
      <c r="R14" s="9" t="s">
        <v>45</v>
      </c>
    </row>
    <row r="15" spans="1:18" x14ac:dyDescent="0.35">
      <c r="A15" s="8" t="s">
        <v>49</v>
      </c>
      <c r="B15" s="9" t="s">
        <v>26</v>
      </c>
      <c r="C15" s="6"/>
      <c r="D15" s="8">
        <v>9.64</v>
      </c>
      <c r="E15" s="13">
        <f t="shared" si="4"/>
        <v>14.19125</v>
      </c>
      <c r="F15" s="9" t="s">
        <v>30</v>
      </c>
      <c r="H15" s="8">
        <v>11.51</v>
      </c>
      <c r="I15" s="13">
        <f t="shared" si="5"/>
        <v>21.822499999999998</v>
      </c>
      <c r="J15" s="9" t="s">
        <v>50</v>
      </c>
      <c r="L15" s="8">
        <v>19</v>
      </c>
      <c r="M15" s="13">
        <f t="shared" si="6"/>
        <v>20.837499999999999</v>
      </c>
      <c r="N15" s="9" t="s">
        <v>31</v>
      </c>
      <c r="P15" s="8">
        <v>17</v>
      </c>
      <c r="Q15" s="13">
        <f t="shared" si="7"/>
        <v>17.856249999999999</v>
      </c>
      <c r="R15" s="9" t="s">
        <v>51</v>
      </c>
    </row>
    <row r="16" spans="1:18" x14ac:dyDescent="0.35">
      <c r="A16" s="8" t="s">
        <v>39</v>
      </c>
      <c r="B16" s="9" t="s">
        <v>40</v>
      </c>
      <c r="C16" s="6"/>
      <c r="D16" s="8">
        <v>6.4</v>
      </c>
      <c r="E16" s="13">
        <f t="shared" si="4"/>
        <v>14.19125</v>
      </c>
      <c r="F16" s="9" t="s">
        <v>41</v>
      </c>
      <c r="H16" s="8">
        <v>19</v>
      </c>
      <c r="I16" s="13">
        <f t="shared" si="5"/>
        <v>21.822499999999998</v>
      </c>
      <c r="J16" s="9" t="s">
        <v>36</v>
      </c>
      <c r="L16" s="8">
        <v>24</v>
      </c>
      <c r="M16" s="13">
        <f t="shared" si="6"/>
        <v>20.837499999999999</v>
      </c>
      <c r="N16" s="9" t="s">
        <v>42</v>
      </c>
      <c r="P16" s="8">
        <v>18</v>
      </c>
      <c r="Q16" s="13">
        <f t="shared" si="7"/>
        <v>17.856249999999999</v>
      </c>
      <c r="R16" s="9" t="s">
        <v>32</v>
      </c>
    </row>
    <row r="17" spans="1:18" ht="15" thickBot="1" x14ac:dyDescent="0.4">
      <c r="A17" s="10" t="s">
        <v>46</v>
      </c>
      <c r="B17" s="11" t="s">
        <v>40</v>
      </c>
      <c r="C17" s="6"/>
      <c r="D17" s="10">
        <v>11.33</v>
      </c>
      <c r="E17" s="14">
        <f t="shared" si="4"/>
        <v>14.19125</v>
      </c>
      <c r="F17" s="11" t="s">
        <v>41</v>
      </c>
      <c r="H17" s="10">
        <v>21</v>
      </c>
      <c r="I17" s="14">
        <f t="shared" si="5"/>
        <v>21.822499999999998</v>
      </c>
      <c r="J17" s="11" t="s">
        <v>47</v>
      </c>
      <c r="L17" s="10">
        <v>23</v>
      </c>
      <c r="M17" s="14">
        <f t="shared" si="6"/>
        <v>20.837499999999999</v>
      </c>
      <c r="N17" s="11" t="s">
        <v>48</v>
      </c>
      <c r="P17" s="10">
        <v>17</v>
      </c>
      <c r="Q17" s="14">
        <f t="shared" si="7"/>
        <v>17.856249999999999</v>
      </c>
      <c r="R17" s="11" t="s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7"/>
  <sheetViews>
    <sheetView topLeftCell="B1" zoomScaleNormal="100" workbookViewId="0">
      <selection activeCell="Z33" activeCellId="1" sqref="Z29 Z33"/>
    </sheetView>
  </sheetViews>
  <sheetFormatPr baseColWidth="10" defaultColWidth="8.7265625" defaultRowHeight="14.5" x14ac:dyDescent="0.35"/>
  <cols>
    <col min="1" max="1" width="29" style="7" bestFit="1" customWidth="1"/>
    <col min="2" max="2" width="19.6328125" style="7" bestFit="1" customWidth="1"/>
    <col min="3" max="3" width="5.6328125" style="12" customWidth="1"/>
    <col min="4" max="8" width="15.6328125" style="7" customWidth="1"/>
    <col min="9" max="9" width="5.6328125" style="7" customWidth="1"/>
    <col min="10" max="14" width="15.6328125" style="7" customWidth="1"/>
    <col min="15" max="15" width="5.6328125" style="7" customWidth="1"/>
    <col min="16" max="20" width="15.6328125" style="7" customWidth="1"/>
    <col min="21" max="21" width="5.6328125" style="7" customWidth="1"/>
    <col min="22" max="26" width="15.6328125" style="7" customWidth="1"/>
    <col min="27" max="27" width="15.81640625" style="7" customWidth="1"/>
    <col min="28" max="28" width="17.453125" style="7" customWidth="1"/>
    <col min="29" max="16384" width="8.7265625" style="7"/>
  </cols>
  <sheetData>
    <row r="1" spans="1:26" ht="73" thickBot="1" x14ac:dyDescent="0.4">
      <c r="A1" s="4" t="s">
        <v>0</v>
      </c>
      <c r="B1" s="5" t="s">
        <v>71</v>
      </c>
      <c r="C1" s="6"/>
      <c r="D1" s="4" t="s">
        <v>6</v>
      </c>
      <c r="E1" s="15" t="s">
        <v>63</v>
      </c>
      <c r="F1" s="15" t="s">
        <v>7</v>
      </c>
      <c r="G1" s="15" t="s">
        <v>74</v>
      </c>
      <c r="H1" s="5" t="s">
        <v>75</v>
      </c>
      <c r="J1" s="4" t="s">
        <v>8</v>
      </c>
      <c r="K1" s="15" t="s">
        <v>62</v>
      </c>
      <c r="L1" s="15" t="s">
        <v>9</v>
      </c>
      <c r="M1" s="15" t="s">
        <v>74</v>
      </c>
      <c r="N1" s="5" t="s">
        <v>75</v>
      </c>
      <c r="P1" s="4" t="s">
        <v>10</v>
      </c>
      <c r="Q1" s="15" t="s">
        <v>64</v>
      </c>
      <c r="R1" s="15" t="s">
        <v>11</v>
      </c>
      <c r="S1" s="15" t="s">
        <v>74</v>
      </c>
      <c r="T1" s="5" t="s">
        <v>75</v>
      </c>
      <c r="V1" s="4" t="s">
        <v>12</v>
      </c>
      <c r="W1" s="15" t="s">
        <v>65</v>
      </c>
      <c r="X1" s="15" t="s">
        <v>13</v>
      </c>
      <c r="Y1" s="15" t="s">
        <v>74</v>
      </c>
      <c r="Z1" s="5" t="s">
        <v>75</v>
      </c>
    </row>
    <row r="2" spans="1:26" x14ac:dyDescent="0.35">
      <c r="A2" s="8" t="s">
        <v>22</v>
      </c>
      <c r="B2" s="9" t="s">
        <v>23</v>
      </c>
      <c r="C2" s="6"/>
      <c r="D2" s="8">
        <v>8</v>
      </c>
      <c r="E2" s="13">
        <f>AVERAGE(D$2:D$7)</f>
        <v>11.483333333333334</v>
      </c>
      <c r="F2" s="13" t="s">
        <v>24</v>
      </c>
      <c r="G2" s="13">
        <v>0</v>
      </c>
      <c r="H2" s="9">
        <f>AVERAGE(G$2:G$7)</f>
        <v>0.83333333333333337</v>
      </c>
      <c r="J2" s="8">
        <v>12.6</v>
      </c>
      <c r="K2" s="13">
        <f>AVERAGE(J$2:J$7)</f>
        <v>21.766666666666666</v>
      </c>
      <c r="L2" s="13" t="s">
        <v>24</v>
      </c>
      <c r="M2" s="13">
        <v>0</v>
      </c>
      <c r="N2" s="9">
        <f>AVERAGE(M$2:M$7)</f>
        <v>0.83333333333333337</v>
      </c>
      <c r="P2" s="8">
        <v>15</v>
      </c>
      <c r="Q2" s="13">
        <f>AVERAGE(P$2:P$7)</f>
        <v>18.75</v>
      </c>
      <c r="R2" s="13" t="s">
        <v>24</v>
      </c>
      <c r="S2" s="13">
        <v>0</v>
      </c>
      <c r="T2" s="9">
        <f>AVERAGE(S$2:S$7)</f>
        <v>1.8333333333333333</v>
      </c>
      <c r="V2" s="8">
        <v>18</v>
      </c>
      <c r="W2" s="13">
        <f>AVERAGE(V$2:V$7)</f>
        <v>18.333333333333332</v>
      </c>
      <c r="X2" s="13" t="s">
        <v>24</v>
      </c>
      <c r="Y2" s="13">
        <v>0</v>
      </c>
      <c r="Z2" s="9">
        <f>AVERAGE(Y$2:Y$7)</f>
        <v>1.6666666666666667</v>
      </c>
    </row>
    <row r="3" spans="1:26" x14ac:dyDescent="0.35">
      <c r="A3" s="8" t="s">
        <v>52</v>
      </c>
      <c r="B3" s="9" t="s">
        <v>23</v>
      </c>
      <c r="C3" s="6"/>
      <c r="D3" s="8">
        <v>9</v>
      </c>
      <c r="E3" s="13">
        <f t="shared" ref="E3:E7" si="0">AVERAGE(D$2:D$7)</f>
        <v>11.483333333333334</v>
      </c>
      <c r="F3" s="13" t="s">
        <v>24</v>
      </c>
      <c r="G3" s="13">
        <v>0</v>
      </c>
      <c r="H3" s="9">
        <f t="shared" ref="H3:H7" si="1">AVERAGE(G$2:G$7)</f>
        <v>0.83333333333333337</v>
      </c>
      <c r="J3" s="8">
        <v>20</v>
      </c>
      <c r="K3" s="13">
        <f t="shared" ref="K3:K7" si="2">AVERAGE(J$2:J$7)</f>
        <v>21.766666666666666</v>
      </c>
      <c r="L3" s="13" t="s">
        <v>24</v>
      </c>
      <c r="M3" s="13">
        <v>0</v>
      </c>
      <c r="N3" s="9">
        <f t="shared" ref="N3:N7" si="3">AVERAGE(M$2:M$7)</f>
        <v>0.83333333333333337</v>
      </c>
      <c r="P3" s="8">
        <v>17</v>
      </c>
      <c r="Q3" s="13">
        <f t="shared" ref="Q3:Q7" si="4">AVERAGE(P$2:P$7)</f>
        <v>18.75</v>
      </c>
      <c r="R3" s="13" t="s">
        <v>53</v>
      </c>
      <c r="S3" s="13">
        <v>2</v>
      </c>
      <c r="T3" s="9">
        <f t="shared" ref="T3:T7" si="5">AVERAGE(S$2:S$7)</f>
        <v>1.8333333333333333</v>
      </c>
      <c r="V3" s="8">
        <v>18</v>
      </c>
      <c r="W3" s="13">
        <f t="shared" ref="W3:W7" si="6">AVERAGE(V$2:V$7)</f>
        <v>18.333333333333332</v>
      </c>
      <c r="X3" s="13" t="s">
        <v>54</v>
      </c>
      <c r="Y3" s="13">
        <v>2</v>
      </c>
      <c r="Z3" s="9">
        <f t="shared" ref="Z3:Z7" si="7">AVERAGE(Y$2:Y$7)</f>
        <v>1.6666666666666667</v>
      </c>
    </row>
    <row r="4" spans="1:26" x14ac:dyDescent="0.35">
      <c r="A4" s="8" t="s">
        <v>55</v>
      </c>
      <c r="B4" s="9" t="s">
        <v>23</v>
      </c>
      <c r="C4" s="6"/>
      <c r="D4" s="8">
        <v>11</v>
      </c>
      <c r="E4" s="13">
        <f t="shared" si="0"/>
        <v>11.483333333333334</v>
      </c>
      <c r="F4" s="13" t="s">
        <v>41</v>
      </c>
      <c r="G4" s="13">
        <v>2</v>
      </c>
      <c r="H4" s="9">
        <f t="shared" si="1"/>
        <v>0.83333333333333337</v>
      </c>
      <c r="J4" s="8">
        <v>20</v>
      </c>
      <c r="K4" s="13">
        <f t="shared" si="2"/>
        <v>21.766666666666666</v>
      </c>
      <c r="L4" s="13" t="s">
        <v>50</v>
      </c>
      <c r="M4" s="13">
        <v>1</v>
      </c>
      <c r="N4" s="9">
        <f t="shared" si="3"/>
        <v>0.83333333333333337</v>
      </c>
      <c r="P4" s="8">
        <v>19</v>
      </c>
      <c r="Q4" s="13">
        <f t="shared" si="4"/>
        <v>18.75</v>
      </c>
      <c r="R4" s="13" t="s">
        <v>56</v>
      </c>
      <c r="S4" s="13">
        <v>1</v>
      </c>
      <c r="T4" s="9">
        <f t="shared" si="5"/>
        <v>1.8333333333333333</v>
      </c>
      <c r="V4" s="8">
        <v>18</v>
      </c>
      <c r="W4" s="13">
        <f t="shared" si="6"/>
        <v>18.333333333333332</v>
      </c>
      <c r="X4" s="13" t="s">
        <v>32</v>
      </c>
      <c r="Y4" s="13">
        <v>2</v>
      </c>
      <c r="Z4" s="9">
        <f t="shared" si="7"/>
        <v>1.6666666666666667</v>
      </c>
    </row>
    <row r="5" spans="1:26" ht="29" x14ac:dyDescent="0.35">
      <c r="A5" s="8" t="s">
        <v>57</v>
      </c>
      <c r="B5" s="9" t="s">
        <v>23</v>
      </c>
      <c r="C5" s="6"/>
      <c r="D5" s="8">
        <v>11.9</v>
      </c>
      <c r="E5" s="13">
        <f t="shared" si="0"/>
        <v>11.483333333333334</v>
      </c>
      <c r="F5" s="13" t="s">
        <v>24</v>
      </c>
      <c r="G5" s="13">
        <v>0</v>
      </c>
      <c r="H5" s="9">
        <f t="shared" si="1"/>
        <v>0.83333333333333337</v>
      </c>
      <c r="J5" s="8">
        <v>23</v>
      </c>
      <c r="K5" s="13">
        <f t="shared" si="2"/>
        <v>21.766666666666666</v>
      </c>
      <c r="L5" s="13" t="s">
        <v>47</v>
      </c>
      <c r="M5" s="13">
        <v>2</v>
      </c>
      <c r="N5" s="9">
        <f t="shared" si="3"/>
        <v>0.83333333333333337</v>
      </c>
      <c r="P5" s="8">
        <v>19</v>
      </c>
      <c r="Q5" s="13">
        <f t="shared" si="4"/>
        <v>18.75</v>
      </c>
      <c r="R5" s="13" t="s">
        <v>48</v>
      </c>
      <c r="S5" s="13">
        <v>3</v>
      </c>
      <c r="T5" s="9">
        <f t="shared" si="5"/>
        <v>1.8333333333333333</v>
      </c>
      <c r="V5" s="8">
        <v>18</v>
      </c>
      <c r="W5" s="13">
        <f t="shared" si="6"/>
        <v>18.333333333333332</v>
      </c>
      <c r="X5" s="13" t="s">
        <v>51</v>
      </c>
      <c r="Y5" s="13">
        <v>1</v>
      </c>
      <c r="Z5" s="9">
        <f t="shared" si="7"/>
        <v>1.6666666666666667</v>
      </c>
    </row>
    <row r="6" spans="1:26" ht="29" x14ac:dyDescent="0.35">
      <c r="A6" s="8" t="s">
        <v>58</v>
      </c>
      <c r="B6" s="9" t="s">
        <v>23</v>
      </c>
      <c r="C6" s="6"/>
      <c r="D6" s="8">
        <v>12</v>
      </c>
      <c r="E6" s="13">
        <f t="shared" si="0"/>
        <v>11.483333333333334</v>
      </c>
      <c r="F6" s="13" t="s">
        <v>30</v>
      </c>
      <c r="G6" s="13">
        <v>1</v>
      </c>
      <c r="H6" s="9">
        <f t="shared" si="1"/>
        <v>0.83333333333333337</v>
      </c>
      <c r="J6" s="8">
        <v>27</v>
      </c>
      <c r="K6" s="13">
        <f t="shared" si="2"/>
        <v>21.766666666666666</v>
      </c>
      <c r="L6" s="13" t="s">
        <v>47</v>
      </c>
      <c r="M6" s="13">
        <v>2</v>
      </c>
      <c r="N6" s="9">
        <f t="shared" si="3"/>
        <v>0.83333333333333337</v>
      </c>
      <c r="P6" s="8">
        <v>19</v>
      </c>
      <c r="Q6" s="13">
        <f t="shared" si="4"/>
        <v>18.75</v>
      </c>
      <c r="R6" s="13" t="s">
        <v>48</v>
      </c>
      <c r="S6" s="13">
        <v>3</v>
      </c>
      <c r="T6" s="9">
        <f t="shared" si="5"/>
        <v>1.8333333333333333</v>
      </c>
      <c r="V6" s="8">
        <v>18</v>
      </c>
      <c r="W6" s="13">
        <f t="shared" si="6"/>
        <v>18.333333333333332</v>
      </c>
      <c r="X6" s="13" t="s">
        <v>38</v>
      </c>
      <c r="Y6" s="13">
        <v>3</v>
      </c>
      <c r="Z6" s="9">
        <f t="shared" si="7"/>
        <v>1.6666666666666667</v>
      </c>
    </row>
    <row r="7" spans="1:26" ht="15" thickBot="1" x14ac:dyDescent="0.4">
      <c r="A7" s="10" t="s">
        <v>59</v>
      </c>
      <c r="B7" s="11" t="s">
        <v>23</v>
      </c>
      <c r="C7" s="6"/>
      <c r="D7" s="10">
        <v>17</v>
      </c>
      <c r="E7" s="14">
        <f t="shared" si="0"/>
        <v>11.483333333333334</v>
      </c>
      <c r="F7" s="14" t="s">
        <v>41</v>
      </c>
      <c r="G7" s="14">
        <v>2</v>
      </c>
      <c r="H7" s="11">
        <f t="shared" si="1"/>
        <v>0.83333333333333337</v>
      </c>
      <c r="J7" s="10">
        <v>28</v>
      </c>
      <c r="K7" s="14">
        <f t="shared" si="2"/>
        <v>21.766666666666666</v>
      </c>
      <c r="L7" s="14" t="s">
        <v>24</v>
      </c>
      <c r="M7" s="14">
        <v>0</v>
      </c>
      <c r="N7" s="11">
        <f t="shared" si="3"/>
        <v>0.83333333333333337</v>
      </c>
      <c r="P7" s="10">
        <v>23.5</v>
      </c>
      <c r="Q7" s="14">
        <f t="shared" si="4"/>
        <v>18.75</v>
      </c>
      <c r="R7" s="14" t="s">
        <v>42</v>
      </c>
      <c r="S7" s="14">
        <v>2</v>
      </c>
      <c r="T7" s="11">
        <f t="shared" si="5"/>
        <v>1.8333333333333333</v>
      </c>
      <c r="V7" s="10">
        <v>20</v>
      </c>
      <c r="W7" s="14">
        <f t="shared" si="6"/>
        <v>18.333333333333332</v>
      </c>
      <c r="X7" s="14" t="s">
        <v>32</v>
      </c>
      <c r="Y7" s="14">
        <v>2</v>
      </c>
      <c r="Z7" s="11">
        <f t="shared" si="7"/>
        <v>1.6666666666666667</v>
      </c>
    </row>
    <row r="8" spans="1:26" ht="15" thickBot="1" x14ac:dyDescent="0.4"/>
    <row r="9" spans="1:26" ht="73" thickBot="1" x14ac:dyDescent="0.4">
      <c r="A9" s="4" t="s">
        <v>0</v>
      </c>
      <c r="B9" s="5" t="s">
        <v>71</v>
      </c>
      <c r="C9" s="6"/>
      <c r="D9" s="4" t="s">
        <v>6</v>
      </c>
      <c r="E9" s="15" t="s">
        <v>63</v>
      </c>
      <c r="F9" s="5" t="s">
        <v>7</v>
      </c>
      <c r="G9" s="15" t="s">
        <v>74</v>
      </c>
      <c r="H9" s="5" t="s">
        <v>75</v>
      </c>
      <c r="J9" s="4" t="s">
        <v>8</v>
      </c>
      <c r="K9" s="15" t="s">
        <v>62</v>
      </c>
      <c r="L9" s="5" t="s">
        <v>9</v>
      </c>
      <c r="M9" s="15" t="s">
        <v>74</v>
      </c>
      <c r="N9" s="5" t="s">
        <v>75</v>
      </c>
      <c r="P9" s="4" t="s">
        <v>10</v>
      </c>
      <c r="Q9" s="15" t="s">
        <v>64</v>
      </c>
      <c r="R9" s="5" t="s">
        <v>11</v>
      </c>
      <c r="S9" s="15" t="s">
        <v>74</v>
      </c>
      <c r="T9" s="5" t="s">
        <v>75</v>
      </c>
      <c r="V9" s="4" t="s">
        <v>12</v>
      </c>
      <c r="W9" s="15" t="s">
        <v>65</v>
      </c>
      <c r="X9" s="5" t="s">
        <v>13</v>
      </c>
      <c r="Y9" s="15" t="s">
        <v>74</v>
      </c>
      <c r="Z9" s="5" t="s">
        <v>75</v>
      </c>
    </row>
    <row r="10" spans="1:26" x14ac:dyDescent="0.35">
      <c r="A10" s="8" t="s">
        <v>25</v>
      </c>
      <c r="B10" s="9" t="s">
        <v>26</v>
      </c>
      <c r="C10" s="6"/>
      <c r="D10" s="8">
        <v>6.4</v>
      </c>
      <c r="E10" s="13">
        <f>AVERAGE(D$10:D$17)</f>
        <v>14.19125</v>
      </c>
      <c r="F10" s="9" t="s">
        <v>27</v>
      </c>
      <c r="G10" s="13">
        <v>1</v>
      </c>
      <c r="H10" s="13">
        <f>AVERAGE(G$10:G$17)</f>
        <v>1.125</v>
      </c>
      <c r="J10" s="8">
        <v>11.51</v>
      </c>
      <c r="K10" s="13">
        <f>AVERAGE(J$10:J$17)</f>
        <v>21.822499999999998</v>
      </c>
      <c r="L10" s="9" t="s">
        <v>24</v>
      </c>
      <c r="M10" s="13">
        <v>0</v>
      </c>
      <c r="N10" s="13">
        <f>AVERAGE(M$10:M$17)</f>
        <v>1.375</v>
      </c>
      <c r="P10" s="8">
        <v>10.7</v>
      </c>
      <c r="Q10" s="13">
        <f>AVERAGE(P$10:P$17)</f>
        <v>20.837499999999999</v>
      </c>
      <c r="R10" s="9" t="s">
        <v>24</v>
      </c>
      <c r="S10" s="13">
        <v>0</v>
      </c>
      <c r="T10" s="13">
        <f>AVERAGE(S$10:S$17)</f>
        <v>1.5</v>
      </c>
      <c r="V10" s="8">
        <v>16</v>
      </c>
      <c r="W10" s="13">
        <f>AVERAGE(V$10:V$17)</f>
        <v>17.856249999999999</v>
      </c>
      <c r="X10" s="9" t="s">
        <v>28</v>
      </c>
      <c r="Y10" s="13">
        <v>1</v>
      </c>
      <c r="Z10" s="13">
        <f>AVERAGE(Y$10:Y$17)</f>
        <v>1.75</v>
      </c>
    </row>
    <row r="11" spans="1:26" x14ac:dyDescent="0.35">
      <c r="A11" s="8" t="s">
        <v>29</v>
      </c>
      <c r="B11" s="9" t="s">
        <v>26</v>
      </c>
      <c r="C11" s="6"/>
      <c r="D11" s="8">
        <v>6.9</v>
      </c>
      <c r="E11" s="13">
        <f t="shared" ref="E11:E17" si="8">AVERAGE(D$10:D$17)</f>
        <v>14.19125</v>
      </c>
      <c r="F11" s="9" t="s">
        <v>30</v>
      </c>
      <c r="G11" s="13">
        <v>1</v>
      </c>
      <c r="H11" s="13">
        <f t="shared" ref="H11:H17" si="9">AVERAGE(G$10:G$17)</f>
        <v>1.125</v>
      </c>
      <c r="J11" s="8">
        <v>15.6</v>
      </c>
      <c r="K11" s="13">
        <f t="shared" ref="K11:K17" si="10">AVERAGE(J$10:J$17)</f>
        <v>21.822499999999998</v>
      </c>
      <c r="L11" s="9" t="s">
        <v>24</v>
      </c>
      <c r="M11" s="13">
        <v>0</v>
      </c>
      <c r="N11" s="13">
        <f t="shared" ref="N11:N17" si="11">AVERAGE(M$10:M$17)</f>
        <v>1.375</v>
      </c>
      <c r="P11" s="8">
        <v>13</v>
      </c>
      <c r="Q11" s="13">
        <f t="shared" ref="Q11:Q17" si="12">AVERAGE(P$10:P$17)</f>
        <v>20.837499999999999</v>
      </c>
      <c r="R11" s="9" t="s">
        <v>31</v>
      </c>
      <c r="S11" s="13">
        <v>1</v>
      </c>
      <c r="T11" s="13">
        <f t="shared" ref="T11:T17" si="13">AVERAGE(S$10:S$17)</f>
        <v>1.5</v>
      </c>
      <c r="V11" s="8">
        <v>17</v>
      </c>
      <c r="W11" s="13">
        <f t="shared" ref="W11:W17" si="14">AVERAGE(V$10:V$17)</f>
        <v>17.856249999999999</v>
      </c>
      <c r="X11" s="9" t="s">
        <v>32</v>
      </c>
      <c r="Y11" s="13">
        <v>2</v>
      </c>
      <c r="Z11" s="13">
        <f t="shared" ref="Z11:Z17" si="15">AVERAGE(Y$10:Y$17)</f>
        <v>1.75</v>
      </c>
    </row>
    <row r="12" spans="1:26" x14ac:dyDescent="0.35">
      <c r="A12" s="8" t="s">
        <v>33</v>
      </c>
      <c r="B12" s="9" t="s">
        <v>26</v>
      </c>
      <c r="C12" s="6"/>
      <c r="D12" s="8">
        <v>7.84</v>
      </c>
      <c r="E12" s="13">
        <f t="shared" si="8"/>
        <v>14.19125</v>
      </c>
      <c r="F12" s="9" t="s">
        <v>30</v>
      </c>
      <c r="G12" s="13">
        <v>1</v>
      </c>
      <c r="H12" s="13">
        <f t="shared" si="9"/>
        <v>1.125</v>
      </c>
      <c r="J12" s="8">
        <v>16</v>
      </c>
      <c r="K12" s="13">
        <f t="shared" si="10"/>
        <v>21.822499999999998</v>
      </c>
      <c r="L12" s="9" t="s">
        <v>24</v>
      </c>
      <c r="M12" s="13">
        <v>0</v>
      </c>
      <c r="N12" s="13">
        <f t="shared" si="11"/>
        <v>1.375</v>
      </c>
      <c r="P12" s="8">
        <v>19</v>
      </c>
      <c r="Q12" s="13">
        <f t="shared" si="12"/>
        <v>20.837499999999999</v>
      </c>
      <c r="R12" s="9" t="s">
        <v>34</v>
      </c>
      <c r="S12" s="13">
        <v>1</v>
      </c>
      <c r="T12" s="13">
        <f t="shared" si="13"/>
        <v>1.5</v>
      </c>
      <c r="V12" s="8">
        <v>17</v>
      </c>
      <c r="W12" s="13">
        <f t="shared" si="14"/>
        <v>17.856249999999999</v>
      </c>
      <c r="X12" s="9" t="s">
        <v>28</v>
      </c>
      <c r="Y12" s="13">
        <v>1</v>
      </c>
      <c r="Z12" s="13">
        <f t="shared" si="15"/>
        <v>1.75</v>
      </c>
    </row>
    <row r="13" spans="1:26" ht="29" x14ac:dyDescent="0.35">
      <c r="A13" s="8" t="s">
        <v>35</v>
      </c>
      <c r="B13" s="9" t="s">
        <v>26</v>
      </c>
      <c r="C13" s="6"/>
      <c r="D13" s="8">
        <v>9.39</v>
      </c>
      <c r="E13" s="13">
        <f t="shared" si="8"/>
        <v>14.19125</v>
      </c>
      <c r="F13" s="9" t="s">
        <v>30</v>
      </c>
      <c r="G13" s="13">
        <v>1</v>
      </c>
      <c r="H13" s="13">
        <f t="shared" si="9"/>
        <v>1.125</v>
      </c>
      <c r="J13" s="8">
        <v>16</v>
      </c>
      <c r="K13" s="13">
        <f t="shared" si="10"/>
        <v>21.822499999999998</v>
      </c>
      <c r="L13" s="9" t="s">
        <v>36</v>
      </c>
      <c r="M13" s="13">
        <v>3</v>
      </c>
      <c r="N13" s="13">
        <f t="shared" si="11"/>
        <v>1.375</v>
      </c>
      <c r="P13" s="8">
        <v>20</v>
      </c>
      <c r="Q13" s="13">
        <f t="shared" si="12"/>
        <v>20.837499999999999</v>
      </c>
      <c r="R13" s="9" t="s">
        <v>37</v>
      </c>
      <c r="S13" s="13">
        <v>2</v>
      </c>
      <c r="T13" s="13">
        <f t="shared" si="13"/>
        <v>1.5</v>
      </c>
      <c r="V13" s="8">
        <v>17</v>
      </c>
      <c r="W13" s="13">
        <f t="shared" si="14"/>
        <v>17.856249999999999</v>
      </c>
      <c r="X13" s="9" t="s">
        <v>38</v>
      </c>
      <c r="Y13" s="13">
        <v>3</v>
      </c>
      <c r="Z13" s="13">
        <f t="shared" si="15"/>
        <v>1.75</v>
      </c>
    </row>
    <row r="14" spans="1:26" x14ac:dyDescent="0.35">
      <c r="A14" s="8" t="s">
        <v>43</v>
      </c>
      <c r="B14" s="9" t="s">
        <v>26</v>
      </c>
      <c r="C14" s="6"/>
      <c r="D14" s="8">
        <v>9.64</v>
      </c>
      <c r="E14" s="13">
        <f t="shared" si="8"/>
        <v>14.19125</v>
      </c>
      <c r="F14" s="9" t="s">
        <v>24</v>
      </c>
      <c r="G14" s="13">
        <v>0</v>
      </c>
      <c r="H14" s="13">
        <f t="shared" si="9"/>
        <v>1.125</v>
      </c>
      <c r="J14" s="8">
        <v>19</v>
      </c>
      <c r="K14" s="13">
        <f t="shared" si="10"/>
        <v>21.822499999999998</v>
      </c>
      <c r="L14" s="9" t="s">
        <v>44</v>
      </c>
      <c r="M14" s="13">
        <v>2</v>
      </c>
      <c r="N14" s="13">
        <f t="shared" si="11"/>
        <v>1.375</v>
      </c>
      <c r="P14" s="8">
        <v>23</v>
      </c>
      <c r="Q14" s="13">
        <f t="shared" si="12"/>
        <v>20.837499999999999</v>
      </c>
      <c r="R14" s="9" t="s">
        <v>42</v>
      </c>
      <c r="S14" s="13">
        <v>2</v>
      </c>
      <c r="T14" s="13">
        <f t="shared" si="13"/>
        <v>1.5</v>
      </c>
      <c r="V14" s="8">
        <v>18</v>
      </c>
      <c r="W14" s="13">
        <f t="shared" si="14"/>
        <v>17.856249999999999</v>
      </c>
      <c r="X14" s="9" t="s">
        <v>45</v>
      </c>
      <c r="Y14" s="13">
        <v>2</v>
      </c>
      <c r="Z14" s="13">
        <f t="shared" si="15"/>
        <v>1.75</v>
      </c>
    </row>
    <row r="15" spans="1:26" x14ac:dyDescent="0.35">
      <c r="A15" s="8" t="s">
        <v>49</v>
      </c>
      <c r="B15" s="9" t="s">
        <v>26</v>
      </c>
      <c r="C15" s="6"/>
      <c r="D15" s="8">
        <v>11.33</v>
      </c>
      <c r="E15" s="13">
        <f t="shared" si="8"/>
        <v>14.19125</v>
      </c>
      <c r="F15" s="9" t="s">
        <v>30</v>
      </c>
      <c r="G15" s="13">
        <v>1</v>
      </c>
      <c r="H15" s="13">
        <f t="shared" si="9"/>
        <v>1.125</v>
      </c>
      <c r="J15" s="8">
        <v>21</v>
      </c>
      <c r="K15" s="13">
        <f t="shared" si="10"/>
        <v>21.822499999999998</v>
      </c>
      <c r="L15" s="9" t="s">
        <v>50</v>
      </c>
      <c r="M15" s="13">
        <v>1</v>
      </c>
      <c r="N15" s="13">
        <f t="shared" si="11"/>
        <v>1.375</v>
      </c>
      <c r="P15" s="8">
        <v>24</v>
      </c>
      <c r="Q15" s="13">
        <f t="shared" si="12"/>
        <v>20.837499999999999</v>
      </c>
      <c r="R15" s="9" t="s">
        <v>31</v>
      </c>
      <c r="S15" s="13">
        <v>1</v>
      </c>
      <c r="T15" s="13">
        <f t="shared" si="13"/>
        <v>1.5</v>
      </c>
      <c r="V15" s="8">
        <v>18</v>
      </c>
      <c r="W15" s="13">
        <f t="shared" si="14"/>
        <v>17.856249999999999</v>
      </c>
      <c r="X15" s="9" t="s">
        <v>51</v>
      </c>
      <c r="Y15" s="13">
        <v>1</v>
      </c>
      <c r="Z15" s="13">
        <f t="shared" si="15"/>
        <v>1.75</v>
      </c>
    </row>
    <row r="16" spans="1:26" ht="29" x14ac:dyDescent="0.35">
      <c r="A16" s="8" t="s">
        <v>39</v>
      </c>
      <c r="B16" s="9" t="s">
        <v>40</v>
      </c>
      <c r="C16" s="6"/>
      <c r="D16" s="8">
        <v>16.03</v>
      </c>
      <c r="E16" s="13">
        <f t="shared" si="8"/>
        <v>14.19125</v>
      </c>
      <c r="F16" s="9" t="s">
        <v>41</v>
      </c>
      <c r="G16" s="13">
        <v>2</v>
      </c>
      <c r="H16" s="13">
        <f t="shared" si="9"/>
        <v>1.125</v>
      </c>
      <c r="J16" s="8">
        <v>21.47</v>
      </c>
      <c r="K16" s="13">
        <f t="shared" si="10"/>
        <v>21.822499999999998</v>
      </c>
      <c r="L16" s="9" t="s">
        <v>36</v>
      </c>
      <c r="M16" s="13">
        <v>3</v>
      </c>
      <c r="N16" s="13">
        <f t="shared" si="11"/>
        <v>1.375</v>
      </c>
      <c r="P16" s="8">
        <v>26</v>
      </c>
      <c r="Q16" s="13">
        <f t="shared" si="12"/>
        <v>20.837499999999999</v>
      </c>
      <c r="R16" s="9" t="s">
        <v>42</v>
      </c>
      <c r="S16" s="13">
        <v>2</v>
      </c>
      <c r="T16" s="13">
        <f t="shared" si="13"/>
        <v>1.5</v>
      </c>
      <c r="V16" s="8">
        <v>19.850000000000001</v>
      </c>
      <c r="W16" s="13">
        <f t="shared" si="14"/>
        <v>17.856249999999999</v>
      </c>
      <c r="X16" s="9" t="s">
        <v>32</v>
      </c>
      <c r="Y16" s="13">
        <v>2</v>
      </c>
      <c r="Z16" s="13">
        <f t="shared" si="15"/>
        <v>1.75</v>
      </c>
    </row>
    <row r="17" spans="1:26" ht="29.5" thickBot="1" x14ac:dyDescent="0.4">
      <c r="A17" s="10" t="s">
        <v>46</v>
      </c>
      <c r="B17" s="11" t="s">
        <v>40</v>
      </c>
      <c r="C17" s="6"/>
      <c r="D17" s="10">
        <v>46</v>
      </c>
      <c r="E17" s="14">
        <f t="shared" si="8"/>
        <v>14.19125</v>
      </c>
      <c r="F17" s="11" t="s">
        <v>41</v>
      </c>
      <c r="G17" s="14">
        <v>2</v>
      </c>
      <c r="H17" s="14">
        <f t="shared" si="9"/>
        <v>1.125</v>
      </c>
      <c r="J17" s="10">
        <v>54</v>
      </c>
      <c r="K17" s="14">
        <f t="shared" si="10"/>
        <v>21.822499999999998</v>
      </c>
      <c r="L17" s="11" t="s">
        <v>47</v>
      </c>
      <c r="M17" s="14">
        <v>2</v>
      </c>
      <c r="N17" s="14">
        <f t="shared" si="11"/>
        <v>1.375</v>
      </c>
      <c r="P17" s="10">
        <v>31</v>
      </c>
      <c r="Q17" s="14">
        <f t="shared" si="12"/>
        <v>20.837499999999999</v>
      </c>
      <c r="R17" s="11" t="s">
        <v>48</v>
      </c>
      <c r="S17" s="14">
        <v>3</v>
      </c>
      <c r="T17" s="14">
        <f t="shared" si="13"/>
        <v>1.5</v>
      </c>
      <c r="V17" s="10">
        <v>20</v>
      </c>
      <c r="W17" s="14">
        <f t="shared" si="14"/>
        <v>17.856249999999999</v>
      </c>
      <c r="X17" s="11" t="s">
        <v>32</v>
      </c>
      <c r="Y17" s="14">
        <v>2</v>
      </c>
      <c r="Z17" s="14">
        <f t="shared" si="15"/>
        <v>1.75</v>
      </c>
    </row>
  </sheetData>
  <sortState ref="D10:D17">
    <sortCondition ref="D10:D1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topLeftCell="T1" zoomScaleNormal="100" workbookViewId="0">
      <selection activeCell="AI18" sqref="AI18"/>
    </sheetView>
  </sheetViews>
  <sheetFormatPr baseColWidth="10" defaultColWidth="8.7265625" defaultRowHeight="14.5" x14ac:dyDescent="0.35"/>
  <cols>
    <col min="1" max="1" width="13.1796875" customWidth="1"/>
    <col min="2" max="2" width="46" customWidth="1"/>
    <col min="3" max="3" width="20.54296875" bestFit="1" customWidth="1"/>
    <col min="4" max="4" width="20.54296875" customWidth="1"/>
    <col min="5" max="5" width="5.7265625" customWidth="1"/>
    <col min="6" max="6" width="7.26953125" customWidth="1"/>
    <col min="7" max="7" width="2" customWidth="1"/>
    <col min="8" max="8" width="11.26953125" customWidth="1"/>
    <col min="9" max="9" width="20.453125" bestFit="1" customWidth="1"/>
    <col min="10" max="10" width="18.1796875" customWidth="1"/>
    <col min="11" max="11" width="11.36328125" customWidth="1"/>
    <col min="12" max="12" width="6.81640625" customWidth="1"/>
    <col min="13" max="13" width="3.81640625" customWidth="1"/>
    <col min="14" max="14" width="6.81640625" customWidth="1"/>
    <col min="15" max="15" width="11.26953125" customWidth="1"/>
    <col min="16" max="17" width="2" customWidth="1"/>
    <col min="18" max="18" width="11.26953125" customWidth="1"/>
    <col min="19" max="19" width="11.26953125" bestFit="1" customWidth="1"/>
  </cols>
  <sheetData>
    <row r="1" spans="1:30" x14ac:dyDescent="0.35">
      <c r="A1" t="s">
        <v>0</v>
      </c>
      <c r="B1" t="s">
        <v>1</v>
      </c>
      <c r="C1" t="s">
        <v>6</v>
      </c>
      <c r="D1" t="s">
        <v>62</v>
      </c>
      <c r="E1" t="s">
        <v>14</v>
      </c>
      <c r="F1" t="s">
        <v>15</v>
      </c>
      <c r="I1" t="s">
        <v>16</v>
      </c>
      <c r="J1" t="s">
        <v>62</v>
      </c>
      <c r="K1" t="s">
        <v>17</v>
      </c>
      <c r="L1" t="s">
        <v>15</v>
      </c>
      <c r="T1" t="s">
        <v>17</v>
      </c>
      <c r="AD1" t="s">
        <v>14</v>
      </c>
    </row>
    <row r="2" spans="1:30" x14ac:dyDescent="0.35">
      <c r="A2" t="s">
        <v>22</v>
      </c>
      <c r="B2" t="s">
        <v>23</v>
      </c>
      <c r="C2">
        <v>7</v>
      </c>
      <c r="D2">
        <f>AVERAGE(C$2:C$7)</f>
        <v>10.049999999999999</v>
      </c>
      <c r="E2">
        <v>5</v>
      </c>
      <c r="F2">
        <v>5</v>
      </c>
      <c r="I2">
        <v>19</v>
      </c>
      <c r="J2">
        <f>AVERAGE(I$2:I$7)</f>
        <v>73.283333333333331</v>
      </c>
      <c r="K2">
        <v>3</v>
      </c>
      <c r="L2">
        <v>3</v>
      </c>
      <c r="S2">
        <v>1</v>
      </c>
      <c r="T2">
        <f>COUNTIF($K$2:$K$7, S2)</f>
        <v>1</v>
      </c>
      <c r="AC2">
        <v>1</v>
      </c>
      <c r="AD2">
        <v>0</v>
      </c>
    </row>
    <row r="3" spans="1:30" x14ac:dyDescent="0.35">
      <c r="A3" t="s">
        <v>52</v>
      </c>
      <c r="B3" t="s">
        <v>23</v>
      </c>
      <c r="C3">
        <v>9</v>
      </c>
      <c r="D3">
        <f t="shared" ref="D3:D7" si="0">AVERAGE(C$2:C$7)</f>
        <v>10.049999999999999</v>
      </c>
      <c r="E3">
        <v>5</v>
      </c>
      <c r="F3">
        <v>3</v>
      </c>
      <c r="I3">
        <v>16.7</v>
      </c>
      <c r="J3">
        <f t="shared" ref="J3:J7" si="1">AVERAGE(I$2:I$7)</f>
        <v>73.283333333333331</v>
      </c>
      <c r="K3">
        <v>5</v>
      </c>
      <c r="L3">
        <v>5</v>
      </c>
      <c r="S3">
        <v>2</v>
      </c>
      <c r="T3">
        <f t="shared" ref="T3:T6" si="2">COUNTIF($K$2:$K$7, S3)</f>
        <v>0</v>
      </c>
      <c r="AC3">
        <v>2</v>
      </c>
      <c r="AD3">
        <v>0</v>
      </c>
    </row>
    <row r="4" spans="1:30" x14ac:dyDescent="0.35">
      <c r="A4" t="s">
        <v>55</v>
      </c>
      <c r="B4" t="s">
        <v>23</v>
      </c>
      <c r="C4">
        <v>9.3000000000000007</v>
      </c>
      <c r="D4">
        <f t="shared" si="0"/>
        <v>10.049999999999999</v>
      </c>
      <c r="E4">
        <v>5</v>
      </c>
      <c r="F4">
        <v>5</v>
      </c>
      <c r="I4">
        <v>68</v>
      </c>
      <c r="J4">
        <f t="shared" si="1"/>
        <v>73.283333333333331</v>
      </c>
      <c r="K4">
        <v>5</v>
      </c>
      <c r="L4">
        <v>1</v>
      </c>
      <c r="S4">
        <v>3</v>
      </c>
      <c r="T4">
        <f t="shared" si="2"/>
        <v>3</v>
      </c>
      <c r="AC4">
        <v>3</v>
      </c>
      <c r="AD4">
        <v>0</v>
      </c>
    </row>
    <row r="5" spans="1:30" x14ac:dyDescent="0.35">
      <c r="A5" t="s">
        <v>57</v>
      </c>
      <c r="B5" t="s">
        <v>23</v>
      </c>
      <c r="C5">
        <v>11</v>
      </c>
      <c r="D5">
        <f t="shared" si="0"/>
        <v>10.049999999999999</v>
      </c>
      <c r="E5">
        <v>5</v>
      </c>
      <c r="F5">
        <v>4</v>
      </c>
      <c r="I5">
        <v>86</v>
      </c>
      <c r="J5">
        <f t="shared" si="1"/>
        <v>73.283333333333331</v>
      </c>
      <c r="K5">
        <v>1</v>
      </c>
      <c r="L5">
        <v>1</v>
      </c>
      <c r="S5">
        <v>4</v>
      </c>
      <c r="T5">
        <f t="shared" si="2"/>
        <v>0</v>
      </c>
      <c r="AC5">
        <v>4</v>
      </c>
      <c r="AD5">
        <v>0</v>
      </c>
    </row>
    <row r="6" spans="1:30" x14ac:dyDescent="0.35">
      <c r="A6" t="s">
        <v>58</v>
      </c>
      <c r="B6" t="s">
        <v>23</v>
      </c>
      <c r="C6">
        <v>14</v>
      </c>
      <c r="D6">
        <f t="shared" si="0"/>
        <v>10.049999999999999</v>
      </c>
      <c r="E6">
        <v>5</v>
      </c>
      <c r="F6">
        <v>3</v>
      </c>
      <c r="I6">
        <v>130</v>
      </c>
      <c r="J6">
        <f t="shared" si="1"/>
        <v>73.283333333333331</v>
      </c>
      <c r="K6">
        <v>3</v>
      </c>
      <c r="L6">
        <v>4</v>
      </c>
      <c r="S6">
        <v>5</v>
      </c>
      <c r="T6">
        <f t="shared" si="2"/>
        <v>2</v>
      </c>
      <c r="AC6">
        <v>5</v>
      </c>
      <c r="AD6">
        <v>6</v>
      </c>
    </row>
    <row r="7" spans="1:30" x14ac:dyDescent="0.35">
      <c r="A7" t="s">
        <v>59</v>
      </c>
      <c r="B7" t="s">
        <v>23</v>
      </c>
      <c r="C7">
        <v>10</v>
      </c>
      <c r="D7">
        <f t="shared" si="0"/>
        <v>10.049999999999999</v>
      </c>
      <c r="E7">
        <v>5</v>
      </c>
      <c r="F7">
        <v>4</v>
      </c>
      <c r="I7">
        <v>120</v>
      </c>
      <c r="J7">
        <f t="shared" si="1"/>
        <v>73.283333333333331</v>
      </c>
      <c r="K7">
        <v>3</v>
      </c>
      <c r="L7">
        <v>2</v>
      </c>
    </row>
    <row r="9" spans="1:30" x14ac:dyDescent="0.35">
      <c r="A9" t="s">
        <v>0</v>
      </c>
      <c r="B9" t="s">
        <v>1</v>
      </c>
      <c r="C9" t="s">
        <v>6</v>
      </c>
      <c r="D9" t="s">
        <v>62</v>
      </c>
      <c r="E9" t="s">
        <v>14</v>
      </c>
      <c r="F9" t="s">
        <v>15</v>
      </c>
      <c r="I9" t="s">
        <v>16</v>
      </c>
      <c r="J9" t="s">
        <v>62</v>
      </c>
      <c r="K9" t="s">
        <v>17</v>
      </c>
      <c r="L9" t="s">
        <v>15</v>
      </c>
    </row>
    <row r="10" spans="1:30" x14ac:dyDescent="0.35">
      <c r="A10" t="s">
        <v>25</v>
      </c>
      <c r="B10" t="s">
        <v>26</v>
      </c>
      <c r="C10">
        <v>22</v>
      </c>
      <c r="D10">
        <f>AVERAGE(C$10:C$17)</f>
        <v>14.782500000000001</v>
      </c>
      <c r="E10">
        <v>5</v>
      </c>
      <c r="F10">
        <v>5</v>
      </c>
      <c r="I10">
        <v>20</v>
      </c>
      <c r="J10">
        <f>AVERAGE(I$10:I$17)</f>
        <v>83.375</v>
      </c>
      <c r="K10">
        <v>1</v>
      </c>
      <c r="L10">
        <v>3</v>
      </c>
      <c r="T10" t="s">
        <v>17</v>
      </c>
      <c r="AD10" t="s">
        <v>14</v>
      </c>
    </row>
    <row r="11" spans="1:30" x14ac:dyDescent="0.35">
      <c r="A11" t="s">
        <v>29</v>
      </c>
      <c r="B11" t="s">
        <v>26</v>
      </c>
      <c r="C11">
        <v>25</v>
      </c>
      <c r="D11">
        <f t="shared" ref="D11:D17" si="3">AVERAGE(C$10:C$17)</f>
        <v>14.782500000000001</v>
      </c>
      <c r="E11">
        <v>5</v>
      </c>
      <c r="F11">
        <v>3</v>
      </c>
      <c r="I11">
        <v>148</v>
      </c>
      <c r="J11">
        <f t="shared" ref="J11:J17" si="4">AVERAGE(I$10:I$17)</f>
        <v>83.375</v>
      </c>
      <c r="K11">
        <v>5</v>
      </c>
      <c r="L11">
        <v>4</v>
      </c>
      <c r="S11">
        <v>1</v>
      </c>
      <c r="T11">
        <f>COUNTIF($K$10:$K$17, S11)</f>
        <v>1</v>
      </c>
      <c r="AC11">
        <v>1</v>
      </c>
      <c r="AD11">
        <v>0</v>
      </c>
    </row>
    <row r="12" spans="1:30" x14ac:dyDescent="0.35">
      <c r="A12" t="s">
        <v>33</v>
      </c>
      <c r="B12" t="s">
        <v>26</v>
      </c>
      <c r="C12">
        <v>7</v>
      </c>
      <c r="D12">
        <f t="shared" si="3"/>
        <v>14.782500000000001</v>
      </c>
      <c r="E12">
        <v>5</v>
      </c>
      <c r="F12">
        <v>3</v>
      </c>
      <c r="I12">
        <v>95</v>
      </c>
      <c r="J12">
        <f t="shared" si="4"/>
        <v>83.375</v>
      </c>
      <c r="K12">
        <v>5</v>
      </c>
      <c r="L12">
        <v>3</v>
      </c>
      <c r="S12">
        <v>2</v>
      </c>
      <c r="T12">
        <f t="shared" ref="T12:T15" si="5">COUNTIF($K$10:$K$17, S12)</f>
        <v>0</v>
      </c>
      <c r="AC12">
        <v>2</v>
      </c>
      <c r="AD12">
        <v>0</v>
      </c>
    </row>
    <row r="13" spans="1:30" x14ac:dyDescent="0.35">
      <c r="A13" t="s">
        <v>35</v>
      </c>
      <c r="B13" t="s">
        <v>26</v>
      </c>
      <c r="C13">
        <v>11.76</v>
      </c>
      <c r="D13">
        <f t="shared" si="3"/>
        <v>14.782500000000001</v>
      </c>
      <c r="E13">
        <v>5</v>
      </c>
      <c r="F13">
        <v>3</v>
      </c>
      <c r="I13">
        <v>87</v>
      </c>
      <c r="J13">
        <f t="shared" si="4"/>
        <v>83.375</v>
      </c>
      <c r="K13">
        <v>4</v>
      </c>
      <c r="L13">
        <v>2</v>
      </c>
      <c r="S13">
        <v>3</v>
      </c>
      <c r="T13">
        <f t="shared" si="5"/>
        <v>3</v>
      </c>
      <c r="AC13">
        <v>3</v>
      </c>
      <c r="AD13">
        <v>0</v>
      </c>
    </row>
    <row r="14" spans="1:30" x14ac:dyDescent="0.35">
      <c r="A14" t="s">
        <v>43</v>
      </c>
      <c r="B14" t="s">
        <v>26</v>
      </c>
      <c r="C14">
        <v>12</v>
      </c>
      <c r="D14">
        <f t="shared" si="3"/>
        <v>14.782500000000001</v>
      </c>
      <c r="E14">
        <v>5</v>
      </c>
      <c r="F14">
        <v>4</v>
      </c>
      <c r="I14">
        <v>80</v>
      </c>
      <c r="J14">
        <f t="shared" si="4"/>
        <v>83.375</v>
      </c>
      <c r="K14">
        <v>3</v>
      </c>
      <c r="L14">
        <v>4</v>
      </c>
      <c r="S14">
        <v>4</v>
      </c>
      <c r="T14">
        <f t="shared" si="5"/>
        <v>2</v>
      </c>
      <c r="AC14">
        <v>4</v>
      </c>
      <c r="AD14">
        <v>0</v>
      </c>
    </row>
    <row r="15" spans="1:30" x14ac:dyDescent="0.35">
      <c r="A15" t="s">
        <v>49</v>
      </c>
      <c r="B15" t="s">
        <v>26</v>
      </c>
      <c r="C15">
        <v>7.5</v>
      </c>
      <c r="D15">
        <f t="shared" si="3"/>
        <v>14.782500000000001</v>
      </c>
      <c r="E15">
        <v>5</v>
      </c>
      <c r="F15">
        <v>1</v>
      </c>
      <c r="I15">
        <v>95</v>
      </c>
      <c r="J15">
        <f t="shared" si="4"/>
        <v>83.375</v>
      </c>
      <c r="K15">
        <v>3</v>
      </c>
      <c r="L15">
        <v>2</v>
      </c>
      <c r="S15">
        <v>5</v>
      </c>
      <c r="T15">
        <f t="shared" si="5"/>
        <v>2</v>
      </c>
      <c r="AC15">
        <v>5</v>
      </c>
      <c r="AD15">
        <v>8</v>
      </c>
    </row>
    <row r="16" spans="1:30" x14ac:dyDescent="0.35">
      <c r="A16" t="s">
        <v>39</v>
      </c>
      <c r="B16" t="s">
        <v>40</v>
      </c>
      <c r="C16">
        <v>16</v>
      </c>
      <c r="D16">
        <f t="shared" si="3"/>
        <v>14.782500000000001</v>
      </c>
      <c r="E16">
        <v>5</v>
      </c>
      <c r="F16">
        <v>3</v>
      </c>
      <c r="I16">
        <v>75</v>
      </c>
      <c r="J16">
        <f t="shared" si="4"/>
        <v>83.375</v>
      </c>
      <c r="K16">
        <v>4</v>
      </c>
      <c r="L16">
        <v>3</v>
      </c>
    </row>
    <row r="17" spans="1:12" x14ac:dyDescent="0.35">
      <c r="A17" t="s">
        <v>46</v>
      </c>
      <c r="B17" t="s">
        <v>40</v>
      </c>
      <c r="C17">
        <v>17</v>
      </c>
      <c r="D17">
        <f t="shared" si="3"/>
        <v>14.782500000000001</v>
      </c>
      <c r="E17">
        <v>5</v>
      </c>
      <c r="F17">
        <v>3</v>
      </c>
      <c r="I17">
        <v>67</v>
      </c>
      <c r="J17">
        <f t="shared" si="4"/>
        <v>83.375</v>
      </c>
      <c r="K17">
        <v>3</v>
      </c>
      <c r="L17">
        <v>2</v>
      </c>
    </row>
    <row r="20" spans="1:12" x14ac:dyDescent="0.35">
      <c r="A20" t="s">
        <v>69</v>
      </c>
    </row>
    <row r="21" spans="1:12" x14ac:dyDescent="0.35">
      <c r="A21" s="2" t="s">
        <v>66</v>
      </c>
      <c r="B21" t="s">
        <v>68</v>
      </c>
    </row>
    <row r="22" spans="1:12" x14ac:dyDescent="0.35">
      <c r="A22" s="3">
        <v>3</v>
      </c>
      <c r="B22" s="1">
        <v>2</v>
      </c>
    </row>
    <row r="23" spans="1:12" x14ac:dyDescent="0.35">
      <c r="A23" s="3">
        <v>4</v>
      </c>
      <c r="B23" s="1">
        <v>2</v>
      </c>
    </row>
    <row r="24" spans="1:12" x14ac:dyDescent="0.35">
      <c r="A24" s="3">
        <v>5</v>
      </c>
      <c r="B24" s="1">
        <v>2</v>
      </c>
    </row>
    <row r="25" spans="1:12" x14ac:dyDescent="0.35">
      <c r="A25" s="3" t="s">
        <v>67</v>
      </c>
      <c r="B25" s="1">
        <v>6</v>
      </c>
    </row>
    <row r="28" spans="1:12" x14ac:dyDescent="0.35">
      <c r="A28">
        <v>1</v>
      </c>
      <c r="B28">
        <v>0</v>
      </c>
    </row>
    <row r="29" spans="1:12" x14ac:dyDescent="0.35">
      <c r="A29">
        <v>2</v>
      </c>
      <c r="B29">
        <v>0</v>
      </c>
    </row>
    <row r="30" spans="1:12" x14ac:dyDescent="0.35">
      <c r="A30" s="3">
        <v>3</v>
      </c>
      <c r="B30" s="1">
        <v>2</v>
      </c>
    </row>
    <row r="31" spans="1:12" x14ac:dyDescent="0.35">
      <c r="A31" s="3">
        <v>4</v>
      </c>
      <c r="B31" s="1">
        <v>2</v>
      </c>
    </row>
    <row r="32" spans="1:12" x14ac:dyDescent="0.35">
      <c r="A32" s="3">
        <v>5</v>
      </c>
      <c r="B32" s="1">
        <v>2</v>
      </c>
    </row>
    <row r="34" spans="1:2" x14ac:dyDescent="0.35">
      <c r="A34" s="2" t="s">
        <v>66</v>
      </c>
      <c r="B34" t="s">
        <v>68</v>
      </c>
    </row>
    <row r="35" spans="1:2" x14ac:dyDescent="0.35">
      <c r="A35" s="3">
        <v>1</v>
      </c>
      <c r="B35" s="1">
        <v>1</v>
      </c>
    </row>
    <row r="36" spans="1:2" x14ac:dyDescent="0.35">
      <c r="A36" s="3">
        <v>3</v>
      </c>
      <c r="B36" s="1">
        <v>5</v>
      </c>
    </row>
    <row r="37" spans="1:2" x14ac:dyDescent="0.35">
      <c r="A37" s="3">
        <v>4</v>
      </c>
      <c r="B37" s="1">
        <v>1</v>
      </c>
    </row>
    <row r="38" spans="1:2" x14ac:dyDescent="0.35">
      <c r="A38" s="3">
        <v>5</v>
      </c>
      <c r="B38" s="1">
        <v>1</v>
      </c>
    </row>
    <row r="39" spans="1:2" x14ac:dyDescent="0.35">
      <c r="A39" s="3" t="s">
        <v>67</v>
      </c>
      <c r="B39" s="1">
        <v>8</v>
      </c>
    </row>
    <row r="42" spans="1:2" x14ac:dyDescent="0.35">
      <c r="A42" s="3">
        <v>1</v>
      </c>
      <c r="B42" s="1">
        <v>1</v>
      </c>
    </row>
    <row r="43" spans="1:2" x14ac:dyDescent="0.35">
      <c r="A43" s="3">
        <v>2</v>
      </c>
      <c r="B43" s="1">
        <v>0</v>
      </c>
    </row>
    <row r="44" spans="1:2" x14ac:dyDescent="0.35">
      <c r="A44" s="3">
        <v>3</v>
      </c>
      <c r="B44" s="1">
        <v>5</v>
      </c>
    </row>
    <row r="45" spans="1:2" x14ac:dyDescent="0.35">
      <c r="A45" s="3">
        <v>4</v>
      </c>
      <c r="B45" s="1">
        <v>1</v>
      </c>
    </row>
    <row r="46" spans="1:2" x14ac:dyDescent="0.35">
      <c r="A46" s="3">
        <v>5</v>
      </c>
      <c r="B46" s="1">
        <v>1</v>
      </c>
    </row>
    <row r="51" spans="1:2" x14ac:dyDescent="0.35">
      <c r="A51" s="2" t="s">
        <v>66</v>
      </c>
      <c r="B51" t="s">
        <v>70</v>
      </c>
    </row>
    <row r="52" spans="1:2" x14ac:dyDescent="0.35">
      <c r="A52" s="3">
        <v>1</v>
      </c>
      <c r="B52" s="1">
        <v>2</v>
      </c>
    </row>
    <row r="53" spans="1:2" x14ac:dyDescent="0.35">
      <c r="A53" s="3">
        <v>2</v>
      </c>
      <c r="B53" s="1">
        <v>1</v>
      </c>
    </row>
    <row r="54" spans="1:2" x14ac:dyDescent="0.35">
      <c r="A54" s="3">
        <v>3</v>
      </c>
      <c r="B54" s="1">
        <v>1</v>
      </c>
    </row>
    <row r="55" spans="1:2" x14ac:dyDescent="0.35">
      <c r="A55" s="3">
        <v>4</v>
      </c>
      <c r="B55" s="1">
        <v>1</v>
      </c>
    </row>
    <row r="56" spans="1:2" x14ac:dyDescent="0.35">
      <c r="A56" s="3">
        <v>5</v>
      </c>
      <c r="B56" s="1">
        <v>1</v>
      </c>
    </row>
    <row r="57" spans="1:2" x14ac:dyDescent="0.35">
      <c r="A57" s="3" t="s">
        <v>67</v>
      </c>
      <c r="B57" s="1">
        <v>6</v>
      </c>
    </row>
    <row r="69" spans="1:2" x14ac:dyDescent="0.35">
      <c r="A69" s="2" t="s">
        <v>66</v>
      </c>
      <c r="B69" t="s">
        <v>68</v>
      </c>
    </row>
    <row r="70" spans="1:2" x14ac:dyDescent="0.35">
      <c r="A70" s="3">
        <v>2</v>
      </c>
      <c r="B70" s="1">
        <v>3</v>
      </c>
    </row>
    <row r="71" spans="1:2" x14ac:dyDescent="0.35">
      <c r="A71" s="3">
        <v>3</v>
      </c>
      <c r="B71" s="1">
        <v>3</v>
      </c>
    </row>
    <row r="72" spans="1:2" x14ac:dyDescent="0.35">
      <c r="A72" s="3">
        <v>4</v>
      </c>
      <c r="B72" s="1">
        <v>2</v>
      </c>
    </row>
    <row r="73" spans="1:2" x14ac:dyDescent="0.35">
      <c r="A73" s="3" t="s">
        <v>67</v>
      </c>
      <c r="B73" s="1">
        <v>8</v>
      </c>
    </row>
    <row r="77" spans="1:2" x14ac:dyDescent="0.35">
      <c r="A77">
        <v>1</v>
      </c>
      <c r="B77">
        <v>0</v>
      </c>
    </row>
    <row r="78" spans="1:2" x14ac:dyDescent="0.35">
      <c r="A78" s="3">
        <v>2</v>
      </c>
      <c r="B78" s="1">
        <v>3</v>
      </c>
    </row>
    <row r="79" spans="1:2" x14ac:dyDescent="0.35">
      <c r="A79" s="3">
        <v>3</v>
      </c>
      <c r="B79" s="1">
        <v>3</v>
      </c>
    </row>
    <row r="80" spans="1:2" x14ac:dyDescent="0.35">
      <c r="A80" s="3">
        <v>4</v>
      </c>
      <c r="B80" s="1">
        <v>2</v>
      </c>
    </row>
    <row r="81" spans="1:2" x14ac:dyDescent="0.35">
      <c r="A81" s="3">
        <v>5</v>
      </c>
      <c r="B81" s="1">
        <v>0</v>
      </c>
    </row>
  </sheetData>
  <pageMargins left="0.7" right="0.7" top="0.75" bottom="0.75" header="0.3" footer="0.3"/>
  <drawing r:id="rId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28" workbookViewId="0">
      <selection activeCell="B30" sqref="B30:B34"/>
    </sheetView>
  </sheetViews>
  <sheetFormatPr baseColWidth="10" defaultColWidth="8.7265625" defaultRowHeight="14.5" x14ac:dyDescent="0.35"/>
  <cols>
    <col min="1" max="1" width="13.1796875" customWidth="1"/>
    <col min="2" max="2" width="29" customWidth="1"/>
    <col min="3" max="3" width="36.453125" bestFit="1" customWidth="1"/>
    <col min="4" max="5" width="39.1796875" bestFit="1" customWidth="1"/>
  </cols>
  <sheetData>
    <row r="1" spans="1:6" x14ac:dyDescent="0.35">
      <c r="A1" t="s">
        <v>0</v>
      </c>
      <c r="B1" t="s">
        <v>1</v>
      </c>
      <c r="C1" t="s">
        <v>18</v>
      </c>
      <c r="D1" t="s">
        <v>19</v>
      </c>
      <c r="E1" t="s">
        <v>20</v>
      </c>
      <c r="F1" t="s">
        <v>21</v>
      </c>
    </row>
    <row r="2" spans="1:6" x14ac:dyDescent="0.35">
      <c r="A2" t="s">
        <v>22</v>
      </c>
      <c r="B2" t="s">
        <v>23</v>
      </c>
      <c r="C2">
        <v>5</v>
      </c>
      <c r="D2">
        <v>3</v>
      </c>
      <c r="E2">
        <v>3</v>
      </c>
      <c r="F2">
        <v>3</v>
      </c>
    </row>
    <row r="3" spans="1:6" x14ac:dyDescent="0.35">
      <c r="A3" t="s">
        <v>52</v>
      </c>
      <c r="B3" t="s">
        <v>23</v>
      </c>
      <c r="C3">
        <v>5</v>
      </c>
      <c r="D3">
        <v>2</v>
      </c>
      <c r="E3">
        <v>4</v>
      </c>
      <c r="F3">
        <v>4</v>
      </c>
    </row>
    <row r="4" spans="1:6" x14ac:dyDescent="0.35">
      <c r="A4" t="s">
        <v>55</v>
      </c>
      <c r="B4" t="s">
        <v>23</v>
      </c>
      <c r="C4">
        <v>4</v>
      </c>
      <c r="D4">
        <v>1</v>
      </c>
      <c r="E4">
        <v>4</v>
      </c>
      <c r="F4">
        <v>4</v>
      </c>
    </row>
    <row r="5" spans="1:6" x14ac:dyDescent="0.35">
      <c r="A5" t="s">
        <v>57</v>
      </c>
      <c r="B5" t="s">
        <v>23</v>
      </c>
      <c r="C5">
        <v>5</v>
      </c>
      <c r="D5">
        <v>1</v>
      </c>
      <c r="E5">
        <v>3</v>
      </c>
      <c r="F5">
        <v>4</v>
      </c>
    </row>
    <row r="6" spans="1:6" x14ac:dyDescent="0.35">
      <c r="A6" t="s">
        <v>58</v>
      </c>
      <c r="B6" t="s">
        <v>23</v>
      </c>
      <c r="C6">
        <v>5</v>
      </c>
      <c r="D6">
        <v>4</v>
      </c>
      <c r="E6">
        <v>5</v>
      </c>
      <c r="F6">
        <v>5</v>
      </c>
    </row>
    <row r="7" spans="1:6" x14ac:dyDescent="0.35">
      <c r="A7" t="s">
        <v>59</v>
      </c>
      <c r="B7" t="s">
        <v>23</v>
      </c>
      <c r="C7">
        <v>5</v>
      </c>
      <c r="D7">
        <v>2</v>
      </c>
      <c r="E7">
        <v>4</v>
      </c>
      <c r="F7">
        <v>3</v>
      </c>
    </row>
    <row r="9" spans="1:6" x14ac:dyDescent="0.35">
      <c r="A9" t="s">
        <v>0</v>
      </c>
      <c r="B9" t="s">
        <v>1</v>
      </c>
      <c r="C9" t="s">
        <v>18</v>
      </c>
      <c r="D9" t="s">
        <v>19</v>
      </c>
      <c r="E9" t="s">
        <v>20</v>
      </c>
      <c r="F9" t="s">
        <v>21</v>
      </c>
    </row>
    <row r="10" spans="1:6" x14ac:dyDescent="0.35">
      <c r="A10" t="s">
        <v>25</v>
      </c>
      <c r="B10" t="s">
        <v>26</v>
      </c>
      <c r="C10">
        <v>5</v>
      </c>
      <c r="D10">
        <v>3</v>
      </c>
      <c r="E10">
        <v>4</v>
      </c>
      <c r="F10">
        <v>5</v>
      </c>
    </row>
    <row r="11" spans="1:6" x14ac:dyDescent="0.35">
      <c r="A11" t="s">
        <v>29</v>
      </c>
      <c r="B11" t="s">
        <v>26</v>
      </c>
      <c r="C11">
        <v>5</v>
      </c>
      <c r="D11">
        <v>2</v>
      </c>
      <c r="E11">
        <v>4</v>
      </c>
      <c r="F11">
        <v>3</v>
      </c>
    </row>
    <row r="12" spans="1:6" x14ac:dyDescent="0.35">
      <c r="A12" t="s">
        <v>33</v>
      </c>
      <c r="B12" t="s">
        <v>26</v>
      </c>
      <c r="C12">
        <v>5</v>
      </c>
      <c r="D12">
        <v>2</v>
      </c>
      <c r="E12">
        <v>5</v>
      </c>
      <c r="F12">
        <v>4</v>
      </c>
    </row>
    <row r="13" spans="1:6" x14ac:dyDescent="0.35">
      <c r="A13" t="s">
        <v>35</v>
      </c>
      <c r="B13" t="s">
        <v>26</v>
      </c>
      <c r="C13">
        <v>5</v>
      </c>
      <c r="D13">
        <v>4</v>
      </c>
      <c r="E13">
        <v>5</v>
      </c>
      <c r="F13">
        <v>5</v>
      </c>
    </row>
    <row r="14" spans="1:6" x14ac:dyDescent="0.35">
      <c r="A14" t="s">
        <v>43</v>
      </c>
      <c r="B14" t="s">
        <v>26</v>
      </c>
      <c r="C14">
        <v>5</v>
      </c>
      <c r="D14">
        <v>3</v>
      </c>
      <c r="E14">
        <v>3</v>
      </c>
      <c r="F14">
        <v>4</v>
      </c>
    </row>
    <row r="15" spans="1:6" x14ac:dyDescent="0.35">
      <c r="A15" t="s">
        <v>49</v>
      </c>
      <c r="B15" t="s">
        <v>26</v>
      </c>
      <c r="C15">
        <v>5</v>
      </c>
      <c r="D15">
        <v>1</v>
      </c>
      <c r="E15">
        <v>3</v>
      </c>
      <c r="F15">
        <v>3</v>
      </c>
    </row>
    <row r="16" spans="1:6" x14ac:dyDescent="0.35">
      <c r="A16" t="s">
        <v>39</v>
      </c>
      <c r="B16" t="s">
        <v>40</v>
      </c>
      <c r="C16">
        <v>5</v>
      </c>
      <c r="D16">
        <v>2</v>
      </c>
      <c r="E16">
        <v>4</v>
      </c>
      <c r="F16">
        <v>3</v>
      </c>
    </row>
    <row r="17" spans="1:6" x14ac:dyDescent="0.35">
      <c r="A17" t="s">
        <v>46</v>
      </c>
      <c r="B17" t="s">
        <v>40</v>
      </c>
      <c r="C17">
        <v>5</v>
      </c>
      <c r="D17">
        <v>2</v>
      </c>
      <c r="E17">
        <v>4</v>
      </c>
      <c r="F17">
        <v>3</v>
      </c>
    </row>
    <row r="20" spans="1:6" x14ac:dyDescent="0.35">
      <c r="C20" t="s">
        <v>18</v>
      </c>
      <c r="D20" t="s">
        <v>19</v>
      </c>
      <c r="E20" t="s">
        <v>20</v>
      </c>
      <c r="F20" t="s">
        <v>21</v>
      </c>
    </row>
    <row r="21" spans="1:6" x14ac:dyDescent="0.35">
      <c r="B21">
        <v>1</v>
      </c>
      <c r="C21">
        <f>COUNTIF(C$2:C$7, $B21)</f>
        <v>0</v>
      </c>
      <c r="D21">
        <f t="shared" ref="D21:F21" si="0">COUNTIF(D$2:D$7, $B21)</f>
        <v>2</v>
      </c>
      <c r="E21">
        <f t="shared" si="0"/>
        <v>0</v>
      </c>
      <c r="F21">
        <f t="shared" si="0"/>
        <v>0</v>
      </c>
    </row>
    <row r="22" spans="1:6" x14ac:dyDescent="0.35">
      <c r="B22">
        <v>2</v>
      </c>
      <c r="C22">
        <f t="shared" ref="C22:F25" si="1">COUNTIF(C$2:C$7, $B22)</f>
        <v>0</v>
      </c>
      <c r="D22">
        <f t="shared" si="1"/>
        <v>2</v>
      </c>
      <c r="E22">
        <f t="shared" si="1"/>
        <v>0</v>
      </c>
      <c r="F22">
        <f t="shared" si="1"/>
        <v>0</v>
      </c>
    </row>
    <row r="23" spans="1:6" x14ac:dyDescent="0.35">
      <c r="A23" s="3"/>
      <c r="B23">
        <v>3</v>
      </c>
      <c r="C23">
        <f t="shared" si="1"/>
        <v>0</v>
      </c>
      <c r="D23">
        <f t="shared" si="1"/>
        <v>1</v>
      </c>
      <c r="E23">
        <f t="shared" si="1"/>
        <v>2</v>
      </c>
      <c r="F23">
        <f t="shared" si="1"/>
        <v>2</v>
      </c>
    </row>
    <row r="24" spans="1:6" x14ac:dyDescent="0.35">
      <c r="A24" s="3"/>
      <c r="B24">
        <v>4</v>
      </c>
      <c r="C24">
        <f t="shared" si="1"/>
        <v>1</v>
      </c>
      <c r="D24">
        <f t="shared" si="1"/>
        <v>1</v>
      </c>
      <c r="E24">
        <f t="shared" si="1"/>
        <v>3</v>
      </c>
      <c r="F24">
        <f t="shared" si="1"/>
        <v>3</v>
      </c>
    </row>
    <row r="25" spans="1:6" x14ac:dyDescent="0.35">
      <c r="A25" s="3"/>
      <c r="B25">
        <v>5</v>
      </c>
      <c r="C25">
        <f t="shared" si="1"/>
        <v>5</v>
      </c>
      <c r="D25">
        <f t="shared" si="1"/>
        <v>0</v>
      </c>
      <c r="E25">
        <f t="shared" si="1"/>
        <v>1</v>
      </c>
      <c r="F25">
        <f t="shared" si="1"/>
        <v>1</v>
      </c>
    </row>
    <row r="26" spans="1:6" x14ac:dyDescent="0.35">
      <c r="A26" s="3"/>
    </row>
    <row r="27" spans="1:6" x14ac:dyDescent="0.35">
      <c r="A27" s="3"/>
    </row>
    <row r="28" spans="1:6" x14ac:dyDescent="0.35">
      <c r="A28" s="3"/>
    </row>
    <row r="29" spans="1:6" x14ac:dyDescent="0.35">
      <c r="A29" s="3"/>
      <c r="C29" t="s">
        <v>18</v>
      </c>
      <c r="D29" t="s">
        <v>19</v>
      </c>
      <c r="E29" t="s">
        <v>20</v>
      </c>
      <c r="F29" t="s">
        <v>21</v>
      </c>
    </row>
    <row r="30" spans="1:6" x14ac:dyDescent="0.35">
      <c r="B30">
        <v>1</v>
      </c>
      <c r="C30">
        <f>COUNTIF(C$10:C$17, $B30)</f>
        <v>0</v>
      </c>
      <c r="D30">
        <f t="shared" ref="D30:F30" si="2">COUNTIF(D$10:D$17, $B30)</f>
        <v>1</v>
      </c>
      <c r="E30">
        <f t="shared" si="2"/>
        <v>0</v>
      </c>
      <c r="F30">
        <f t="shared" si="2"/>
        <v>0</v>
      </c>
    </row>
    <row r="31" spans="1:6" x14ac:dyDescent="0.35">
      <c r="B31">
        <v>2</v>
      </c>
      <c r="C31">
        <f t="shared" ref="C31:F34" si="3">COUNTIF(C$10:C$17, $B31)</f>
        <v>0</v>
      </c>
      <c r="D31">
        <f t="shared" si="3"/>
        <v>4</v>
      </c>
      <c r="E31">
        <f t="shared" si="3"/>
        <v>0</v>
      </c>
      <c r="F31">
        <f t="shared" si="3"/>
        <v>0</v>
      </c>
    </row>
    <row r="32" spans="1:6" x14ac:dyDescent="0.35">
      <c r="B32">
        <v>3</v>
      </c>
      <c r="C32">
        <f t="shared" si="3"/>
        <v>0</v>
      </c>
      <c r="D32">
        <f t="shared" si="3"/>
        <v>2</v>
      </c>
      <c r="E32">
        <f t="shared" si="3"/>
        <v>2</v>
      </c>
      <c r="F32">
        <f t="shared" si="3"/>
        <v>4</v>
      </c>
    </row>
    <row r="33" spans="2:6" x14ac:dyDescent="0.35">
      <c r="B33">
        <v>4</v>
      </c>
      <c r="C33">
        <f t="shared" si="3"/>
        <v>0</v>
      </c>
      <c r="D33">
        <f t="shared" si="3"/>
        <v>1</v>
      </c>
      <c r="E33">
        <f t="shared" si="3"/>
        <v>4</v>
      </c>
      <c r="F33">
        <f t="shared" si="3"/>
        <v>2</v>
      </c>
    </row>
    <row r="34" spans="2:6" x14ac:dyDescent="0.35">
      <c r="B34">
        <v>5</v>
      </c>
      <c r="C34">
        <f t="shared" si="3"/>
        <v>8</v>
      </c>
      <c r="D34">
        <f t="shared" si="3"/>
        <v>0</v>
      </c>
      <c r="E34">
        <f t="shared" si="3"/>
        <v>2</v>
      </c>
      <c r="F34">
        <f t="shared" si="3"/>
        <v>2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EaseOfLearning</vt:lpstr>
      <vt:lpstr>OrderedDataEaseOfLearning</vt:lpstr>
      <vt:lpstr>PickAndPlace</vt:lpstr>
      <vt:lpstr>OrderedPickAndPlace</vt:lpstr>
      <vt:lpstr>JumpAndRun</vt:lpstr>
      <vt:lpstr>EaseOfUse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cattiny</dc:creator>
  <cp:lastModifiedBy>Dominic</cp:lastModifiedBy>
  <dcterms:created xsi:type="dcterms:W3CDTF">2017-01-19T14:18:08Z</dcterms:created>
  <dcterms:modified xsi:type="dcterms:W3CDTF">2017-01-19T21:32:19Z</dcterms:modified>
</cp:coreProperties>
</file>