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235" windowHeight="8445" tabRatio="818" activeTab="5"/>
  </bookViews>
  <sheets>
    <sheet name="Minimal" sheetId="1" r:id="rId1"/>
    <sheet name="Installation" sheetId="2" r:id="rId2"/>
    <sheet name="Material List" sheetId="3" r:id="rId3"/>
    <sheet name="Crop_management" sheetId="4" r:id="rId4"/>
    <sheet name="Var List" sheetId="5" r:id="rId5"/>
    <sheet name="Fieldbook" sheetId="6" r:id="rId6"/>
    <sheet name="comparaciones" sheetId="7" r:id="rId7"/>
    <sheet name="Format checks" sheetId="8" r:id="rId8"/>
    <sheet name="Fieldbook_backup" sheetId="9" r:id="rId9"/>
    <sheet name="Charts" sheetId="10" r:id="rId10"/>
    <sheet name="Ranks by Clone" sheetId="11" r:id="rId11"/>
    <sheet name="Summary by clon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6" hidden="1">[10]ORIGINAL!$A$4:$R$76</definedName>
    <definedName name="A">'[8]Lateblight-12Evaluations1'!#REF!</definedName>
    <definedName name="Amaguana">#REF!</definedName>
    <definedName name="_bp16">#REF!</definedName>
    <definedName name="_bp17">#REF!</definedName>
    <definedName name="_bp18">#REF!</definedName>
    <definedName name="_bp19">#REF!</definedName>
    <definedName name="_bp20">#REF!</definedName>
    <definedName name="_bp21">#REF!</definedName>
    <definedName name="_bp22">#REF!</definedName>
    <definedName name="_bp23">#REF!</definedName>
    <definedName name="_bp24">#REF!</definedName>
    <definedName name="_bp25">#REF!</definedName>
    <definedName name="_bp26">#REF!</definedName>
    <definedName name="_bp27">#REF!</definedName>
    <definedName name="_bp28">#REF!</definedName>
    <definedName name="_bp29">#REF!</definedName>
    <definedName name="_bp30">#REF!</definedName>
    <definedName name="_bp31">#REF!</definedName>
    <definedName name="_bp32">#REF!</definedName>
    <definedName name="_bp33">#REF!</definedName>
    <definedName name="_bp34">#REF!</definedName>
    <definedName name="_bp35">#REF!</definedName>
    <definedName name="_bp36">#REF!</definedName>
    <definedName name="_bp37">#REF!</definedName>
    <definedName name="Country_Africa">#REF!</definedName>
    <definedName name="DATA">'[4]#REF'!$A$10:$M$101</definedName>
    <definedName name="design">#REF!</definedName>
    <definedName name="design2">#REF!</definedName>
    <definedName name="DRYMATTER">#REF!</definedName>
    <definedName name="field_title">[1]Lists!#REF!</definedName>
    <definedName name="genetic_deign">[1]Lists!#REF!</definedName>
    <definedName name="genetic_design">#REF!</definedName>
    <definedName name="genotypes">#REF!</definedName>
    <definedName name="Lider">#REF!</definedName>
    <definedName name="LIST_CONTENT">[1]Lists!#REF!</definedName>
    <definedName name="LIST_COUNTRY">[1]Lists!#REF!</definedName>
    <definedName name="LIST_CROP">#REF!</definedName>
    <definedName name="LIST_DEPAR">[1]Lists!#REF!</definedName>
    <definedName name="LIST_DESIGN">#REF!</definedName>
    <definedName name="LIST_DIST">[1]Lists!#REF!</definedName>
    <definedName name="LIST_LIDER">#REF!</definedName>
    <definedName name="LIST_LOCALITY">[1]Lists!#REF!</definedName>
    <definedName name="LIST_METO">[1]Lists!#REF!</definedName>
    <definedName name="LIST_PROV">[1]Lists!#REF!</definedName>
    <definedName name="LIST_PUBLICATION">[1]Lists!#REF!</definedName>
    <definedName name="LIST_SOIL">#REF!</definedName>
    <definedName name="LIST_STATUS">[1]Lists!#REF!</definedName>
    <definedName name="m_trial">#REF!</definedName>
    <definedName name="_MAR7">#REF!</definedName>
    <definedName name="MARCELO">#REF!</definedName>
    <definedName name="MARCELO1">#REF!</definedName>
    <definedName name="minimal_value">[1]Minimal!#REF!</definedName>
    <definedName name="nNur">[6]hDefs!$A$101:$A$236</definedName>
    <definedName name="PLOT_TYPE">#REF!</definedName>
    <definedName name="rAgroEcology">#REF!</definedName>
    <definedName name="rCollaborator">#REF!</definedName>
    <definedName name="rCountry">#REF!</definedName>
    <definedName name="regiones">[1]Lists!#REF!</definedName>
    <definedName name="rHarvestDate">#REF!</definedName>
    <definedName name="rInstitution">#REF!</definedName>
    <definedName name="ROCIO10">#REF!</definedName>
    <definedName name="rPlantingDate">#REF!</definedName>
    <definedName name="rPlotSize">#REF!</definedName>
    <definedName name="rSiteName">#REF!</definedName>
    <definedName name="_SAN41">#REF!</definedName>
    <definedName name="SANDRA">#REF!</definedName>
    <definedName name="SANDRA1">#REF!</definedName>
    <definedName name="SANDRA11">#REF!</definedName>
    <definedName name="SANDRA12">#REF!</definedName>
    <definedName name="SANDRA14">#REF!</definedName>
    <definedName name="SANDRA15">#REF!</definedName>
    <definedName name="SANDRA2">#REF!</definedName>
    <definedName name="SANDRA21">#REF!</definedName>
    <definedName name="SANDRA22">#REF!</definedName>
    <definedName name="SANDRA24">#REF!</definedName>
    <definedName name="SANDRA25">#REF!</definedName>
    <definedName name="sandra3">#REF!</definedName>
    <definedName name="SANDRA35">#REF!</definedName>
    <definedName name="SANDRA38">#REF!</definedName>
    <definedName name="SANDRA7">#REF!</definedName>
    <definedName name="SH_3">#REF!</definedName>
    <definedName name="SOIL_GROUP">[7]Lists!$J$2:$J$21</definedName>
    <definedName name="SOIL_TEXTURE">[7]Lists!$L$2:$L$9</definedName>
    <definedName name="Somatic_Hybrids_Nov26">#REF!</definedName>
    <definedName name="_SU6">#REF!</definedName>
    <definedName name="TAB_CONTENT">[1]Lists!#REF!</definedName>
    <definedName name="tab_dep">[3]Lists!$AL$2:$AL$27</definedName>
    <definedName name="tab_dist">[3]Lists!$AP$2:$AP$27</definedName>
    <definedName name="TAB_EVALUATIONS">[1]Lists!#REF!</definedName>
    <definedName name="TAB_LOC">[1]Lists!#REF!</definedName>
    <definedName name="TAB_PAIS">[1]Lists!#REF!</definedName>
    <definedName name="tab_pro">[3]Lists!$AN$2:$AN$20</definedName>
    <definedName name="TAB_PUBLICATION">[1]Lists!#REF!</definedName>
    <definedName name="TAB_SOIL">[1]Lists!#REF!</definedName>
    <definedName name="TAB_STATUS">[1]Lists!#REF!</definedName>
    <definedName name="TAB_STUDY">[1]Lists!#REF!</definedName>
    <definedName name="TAB_TYPE_MARKER">[1]Lists!#REF!</definedName>
    <definedName name="Table_1">#REF!</definedName>
    <definedName name="Total_final_29nov">#REF!</definedName>
    <definedName name="trials">#REF!</definedName>
    <definedName name="TRIALTYPE">#REF!</definedName>
  </definedNames>
  <calcPr calcId="144525"/>
</workbook>
</file>

<file path=xl/calcChain.xml><?xml version="1.0" encoding="utf-8"?>
<calcChain xmlns="http://schemas.openxmlformats.org/spreadsheetml/2006/main">
  <c r="V6" i="7" l="1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V61" i="7"/>
  <c r="W61" i="7"/>
  <c r="V62" i="7"/>
  <c r="W62" i="7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5" i="7"/>
  <c r="W5" i="7"/>
  <c r="E1" i="7"/>
  <c r="F1" i="7"/>
  <c r="I5" i="7"/>
  <c r="U5" i="7"/>
  <c r="G1" i="7"/>
  <c r="I19" i="7"/>
  <c r="U19" i="7"/>
  <c r="H1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B11" i="2"/>
  <c r="B14" i="2"/>
  <c r="I13" i="7"/>
  <c r="U13" i="7"/>
  <c r="I69" i="7"/>
  <c r="U69" i="7"/>
  <c r="I57" i="7"/>
  <c r="U57" i="7"/>
  <c r="I43" i="7"/>
  <c r="U43" i="7"/>
  <c r="I29" i="7"/>
  <c r="U29" i="7"/>
  <c r="I21" i="7"/>
  <c r="U21" i="7"/>
  <c r="I17" i="7"/>
  <c r="U17" i="7"/>
  <c r="I11" i="7"/>
  <c r="U11" i="7"/>
  <c r="I73" i="7"/>
  <c r="U73" i="7"/>
  <c r="I63" i="7"/>
  <c r="U63" i="7"/>
  <c r="I55" i="7"/>
  <c r="U55" i="7"/>
  <c r="I45" i="7"/>
  <c r="U45" i="7"/>
  <c r="I33" i="7"/>
  <c r="U33" i="7"/>
  <c r="I25" i="7"/>
  <c r="U25" i="7"/>
  <c r="I18" i="7"/>
  <c r="U18" i="7"/>
  <c r="I9" i="7"/>
  <c r="U9" i="7"/>
  <c r="I71" i="7"/>
  <c r="U71" i="7"/>
  <c r="I61" i="7"/>
  <c r="U61" i="7"/>
  <c r="I51" i="7"/>
  <c r="U51" i="7"/>
  <c r="I39" i="7"/>
  <c r="U39" i="7"/>
  <c r="I7" i="7"/>
  <c r="U7" i="7"/>
  <c r="I65" i="7"/>
  <c r="U65" i="7"/>
  <c r="I53" i="7"/>
  <c r="U53" i="7"/>
  <c r="I37" i="7"/>
  <c r="U37" i="7"/>
  <c r="I15" i="7"/>
  <c r="U15" i="7"/>
  <c r="I75" i="7"/>
  <c r="U75" i="7"/>
  <c r="I49" i="7"/>
  <c r="U49" i="7"/>
  <c r="I35" i="7"/>
  <c r="U35" i="7"/>
  <c r="I23" i="7"/>
  <c r="U23" i="7"/>
  <c r="I8" i="7"/>
  <c r="U8" i="7"/>
  <c r="I67" i="7"/>
  <c r="U67" i="7"/>
  <c r="I59" i="7"/>
  <c r="U59" i="7"/>
  <c r="I47" i="7"/>
  <c r="U47" i="7"/>
  <c r="I41" i="7"/>
  <c r="U41" i="7"/>
  <c r="I31" i="7"/>
  <c r="U31" i="7"/>
  <c r="I27" i="7"/>
  <c r="U27" i="7"/>
  <c r="I16" i="7"/>
  <c r="U16" i="7"/>
  <c r="I14" i="7"/>
  <c r="U14" i="7"/>
  <c r="I12" i="7"/>
  <c r="U12" i="7"/>
  <c r="I10" i="7"/>
  <c r="U10" i="7"/>
  <c r="I6" i="7"/>
  <c r="U6" i="7"/>
  <c r="I76" i="7"/>
  <c r="U76" i="7"/>
  <c r="I74" i="7"/>
  <c r="U74" i="7"/>
  <c r="I72" i="7"/>
  <c r="U72" i="7"/>
  <c r="I70" i="7"/>
  <c r="U70" i="7"/>
  <c r="I68" i="7"/>
  <c r="U68" i="7"/>
  <c r="I66" i="7"/>
  <c r="U66" i="7"/>
  <c r="I64" i="7"/>
  <c r="U64" i="7"/>
  <c r="I62" i="7"/>
  <c r="U62" i="7"/>
  <c r="I60" i="7"/>
  <c r="U60" i="7"/>
  <c r="I58" i="7"/>
  <c r="U58" i="7"/>
  <c r="I56" i="7"/>
  <c r="U56" i="7"/>
  <c r="I54" i="7"/>
  <c r="U54" i="7"/>
  <c r="I52" i="7"/>
  <c r="U52" i="7"/>
  <c r="I50" i="7"/>
  <c r="U50" i="7"/>
  <c r="I48" i="7"/>
  <c r="U48" i="7"/>
  <c r="I46" i="7"/>
  <c r="U46" i="7"/>
  <c r="I44" i="7"/>
  <c r="U44" i="7"/>
  <c r="I42" i="7"/>
  <c r="U42" i="7"/>
  <c r="I40" i="7"/>
  <c r="U40" i="7"/>
  <c r="I38" i="7"/>
  <c r="U38" i="7"/>
  <c r="I36" i="7"/>
  <c r="U36" i="7"/>
  <c r="I34" i="7"/>
  <c r="U34" i="7"/>
  <c r="I32" i="7"/>
  <c r="U32" i="7"/>
  <c r="I30" i="7"/>
  <c r="U30" i="7"/>
  <c r="I28" i="7"/>
  <c r="U28" i="7"/>
  <c r="I26" i="7"/>
  <c r="U26" i="7"/>
  <c r="I24" i="7"/>
  <c r="U24" i="7"/>
  <c r="I22" i="7"/>
  <c r="U22" i="7"/>
  <c r="I20" i="7"/>
  <c r="U20" i="7"/>
</calcChain>
</file>

<file path=xl/comments1.xml><?xml version="1.0" encoding="utf-8"?>
<comments xmlns="http://schemas.openxmlformats.org/spreadsheetml/2006/main">
  <authors>
    <author>Data Collector version 1.1.12</author>
  </authors>
  <commentList>
    <comment ref="B3" authorId="0">
      <text>
        <r>
          <rPr>
            <sz val="10"/>
            <rFont val="Arial"/>
          </rPr>
          <t>Inserted by program.</t>
        </r>
      </text>
    </comment>
    <comment ref="A36" authorId="0">
      <text>
        <r>
          <rPr>
            <sz val="10"/>
            <rFont val="Arial"/>
          </rPr>
          <t>Inserted by program.</t>
        </r>
      </text>
    </comment>
    <comment ref="A37" authorId="0">
      <text>
        <r>
          <rPr>
            <sz val="10"/>
            <rFont val="Arial"/>
          </rPr>
          <t>Inserted by program.</t>
        </r>
      </text>
    </comment>
    <comment ref="A38" authorId="0">
      <text>
        <r>
          <rPr>
            <sz val="10"/>
            <rFont val="Arial"/>
          </rPr>
          <t>Inserted by program.</t>
        </r>
      </text>
    </comment>
    <comment ref="A39" authorId="0">
      <text>
        <r>
          <rPr>
            <sz val="10"/>
            <rFont val="Arial"/>
          </rPr>
          <t>Inserted by program.</t>
        </r>
      </text>
    </comment>
  </commentList>
</comments>
</file>

<file path=xl/comments2.xml><?xml version="1.0" encoding="utf-8"?>
<comments xmlns="http://schemas.openxmlformats.org/spreadsheetml/2006/main">
  <authors>
    <author>Data Collector version 0.8</author>
  </authors>
  <commentList>
    <comment ref="A1" authorId="0">
      <text>
        <r>
          <rPr>
            <sz val="10"/>
            <rFont val="Arial"/>
          </rPr>
          <t>Plot</t>
        </r>
      </text>
    </comment>
    <comment ref="B1" authorId="0">
      <text>
        <r>
          <rPr>
            <sz val="10"/>
            <rFont val="Arial"/>
          </rPr>
          <t>Repetition</t>
        </r>
      </text>
    </comment>
    <comment ref="C1" authorId="0">
      <text>
        <r>
          <rPr>
            <sz val="10"/>
            <rFont val="Arial"/>
          </rPr>
          <t>Institutional number</t>
        </r>
      </text>
    </comment>
    <comment ref="D1" authorId="0">
      <text>
        <r>
          <rPr>
            <sz val="10"/>
            <rFont val="Arial"/>
          </rPr>
          <t>Number of tubers planted</t>
        </r>
      </text>
    </comment>
    <comment ref="E1" authorId="0">
      <text>
        <r>
          <rPr>
            <sz val="10"/>
            <rFont val="Arial"/>
          </rPr>
          <t>Percentage of foliage affected by Late Blight 1</t>
        </r>
      </text>
    </comment>
    <comment ref="F1" authorId="0">
      <text>
        <r>
          <rPr>
            <sz val="10"/>
            <rFont val="Arial"/>
          </rPr>
          <t>Percentage of foliage affected by Late Blight 2</t>
        </r>
      </text>
    </comment>
    <comment ref="G1" authorId="0">
      <text>
        <r>
          <rPr>
            <sz val="10"/>
            <rFont val="Arial"/>
          </rPr>
          <t>Percentage of foliage affected by Late Blight 3</t>
        </r>
      </text>
    </comment>
    <comment ref="H1" authorId="0">
      <text>
        <r>
          <rPr>
            <sz val="10"/>
            <rFont val="Arial"/>
          </rPr>
          <t>Percentage of foliage affected by Late Blight 4</t>
        </r>
      </text>
    </comment>
    <comment ref="I1" authorId="0">
      <text>
        <r>
          <rPr>
            <sz val="10"/>
            <rFont val="Arial"/>
          </rPr>
          <t>AUDPC</t>
        </r>
      </text>
    </comment>
    <comment ref="J1" authorId="0">
      <text>
        <r>
          <rPr>
            <sz val="10"/>
            <rFont val="Arial"/>
          </rPr>
          <t>rAUDPC</t>
        </r>
      </text>
    </comment>
    <comment ref="K1" authorId="0">
      <text>
        <r>
          <rPr>
            <sz val="10"/>
            <rFont val="Arial"/>
          </rPr>
          <t>Scale AUDPC</t>
        </r>
      </text>
    </comment>
    <comment ref="L1" authorId="0">
      <text>
        <r>
          <rPr>
            <sz val="10"/>
            <rFont val="Arial"/>
          </rPr>
          <t>Non-marketable tuber weight/plot</t>
        </r>
      </text>
    </comment>
    <comment ref="M1" authorId="0">
      <text>
        <r>
          <rPr>
            <sz val="10"/>
            <rFont val="Arial"/>
          </rPr>
          <t>Total tuber weight/plot</t>
        </r>
      </text>
    </comment>
    <comment ref="N1" authorId="0">
      <text>
        <r>
          <rPr>
            <sz val="10"/>
            <rFont val="Arial"/>
          </rPr>
          <t>Total tuber yield no adjusted</t>
        </r>
      </text>
    </comment>
    <comment ref="O1" authorId="0">
      <text>
        <r>
          <rPr>
            <sz val="10"/>
            <rFont val="Arial"/>
          </rPr>
          <t>Marketable tuber weight/plot</t>
        </r>
      </text>
    </comment>
    <comment ref="P1" authorId="0">
      <text>
        <r>
          <rPr>
            <sz val="10"/>
            <rFont val="Arial"/>
          </rPr>
          <t>Marketable tuber yield no adjusted</t>
        </r>
      </text>
    </comment>
  </commentList>
</comments>
</file>

<file path=xl/comments3.xml><?xml version="1.0" encoding="utf-8"?>
<comments xmlns="http://schemas.openxmlformats.org/spreadsheetml/2006/main">
  <authors>
    <author>Data Collector version 0.8</author>
  </authors>
  <commentList>
    <comment ref="R4" authorId="0">
      <text>
        <r>
          <rPr>
            <sz val="10"/>
            <rFont val="Arial"/>
          </rPr>
          <t>AUDPC</t>
        </r>
      </text>
    </comment>
    <comment ref="S4" authorId="0">
      <text>
        <r>
          <rPr>
            <sz val="10"/>
            <rFont val="Arial"/>
          </rPr>
          <t>rAUDPC</t>
        </r>
      </text>
    </comment>
    <comment ref="T4" authorId="0">
      <text>
        <r>
          <rPr>
            <sz val="10"/>
            <rFont val="Arial"/>
          </rPr>
          <t>Scale AUDPC</t>
        </r>
      </text>
    </comment>
  </commentList>
</comments>
</file>

<file path=xl/sharedStrings.xml><?xml version="1.0" encoding="utf-8"?>
<sst xmlns="http://schemas.openxmlformats.org/spreadsheetml/2006/main" count="3819" uniqueCount="1317">
  <si>
    <t>Factor</t>
  </si>
  <si>
    <t>Value</t>
  </si>
  <si>
    <t>Short name or Title</t>
  </si>
  <si>
    <t>Version</t>
  </si>
  <si>
    <t>Crop</t>
  </si>
  <si>
    <t>potato</t>
  </si>
  <si>
    <t>Type of Trial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</si>
  <si>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</si>
  <si>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</si>
  <si>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</si>
  <si>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</si>
  <si>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</si>
  <si>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</si>
  <si>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</si>
  <si>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</si>
  <si>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</si>
  <si>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</si>
  <si>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</si>
  <si>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</si>
  <si>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</si>
  <si>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</si>
  <si>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</si>
  <si>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</si>
  <si>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</si>
  <si>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</si>
  <si>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</si>
  <si>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</si>
  <si>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</si>
  <si>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</si>
  <si>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</si>
  <si>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</si>
  <si>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</si>
  <si>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</si>
  <si>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</si>
  <si>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</si>
  <si>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</si>
  <si>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</si>
  <si>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</si>
  <si>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</si>
  <si>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</si>
  <si>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Breeder</t>
  </si>
  <si>
    <t>Provenance</t>
  </si>
  <si>
    <t>original</t>
  </si>
  <si>
    <t>Embargo till</t>
  </si>
  <si>
    <t>Quality Indicator</t>
  </si>
  <si>
    <t>Status</t>
  </si>
  <si>
    <t>draft</t>
  </si>
  <si>
    <t>2012-12-31</t>
  </si>
  <si>
    <t>Experimental design</t>
  </si>
  <si>
    <t>Randomized Complete Block Design (RCBD)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</si>
  <si>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</si>
  <si>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</si>
  <si>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</si>
  <si>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</si>
  <si>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</si>
  <si>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</si>
  <si>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</si>
  <si>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</si>
  <si>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</si>
  <si>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</si>
  <si>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</si>
  <si>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</si>
  <si>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</si>
  <si>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</si>
  <si>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</si>
  <si>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</si>
  <si>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</si>
  <si>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</si>
  <si>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</si>
  <si>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</si>
  <si>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</si>
  <si>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</si>
  <si>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</si>
  <si>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</si>
  <si>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</si>
  <si>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</si>
  <si>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</si>
  <si>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</si>
  <si>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</si>
  <si>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</si>
  <si>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</si>
  <si>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</si>
  <si>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</si>
  <si>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</si>
  <si>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</si>
  <si>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</si>
  <si>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</si>
  <si>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</si>
  <si>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</si>
  <si>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</si>
  <si>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</si>
  <si>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</si>
  <si>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</si>
  <si>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</si>
  <si>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</si>
  <si>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</si>
  <si>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r>
      <t>Seed source</t>
    </r>
    <r>
      <rPr>
        <vertAlign val="superscript"/>
        <sz val="9"/>
        <rFont val="Times New Roman"/>
        <family val="1"/>
      </rPr>
      <t>1</t>
    </r>
  </si>
  <si>
    <t>References to silmultaneous trials</t>
  </si>
  <si>
    <t>References to previous trials</t>
  </si>
  <si>
    <t>Date</t>
  </si>
  <si>
    <t>Operator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</si>
  <si>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</si>
  <si>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</si>
  <si>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</si>
  <si>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</si>
  <si>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</si>
  <si>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</si>
  <si>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</si>
  <si>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</si>
  <si>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</si>
  <si>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</si>
  <si>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</si>
  <si>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Factor.Variables</t>
  </si>
  <si>
    <t>Abbreviations</t>
  </si>
  <si>
    <t>Fieldbook</t>
  </si>
  <si>
    <t>Summarize</t>
  </si>
  <si>
    <t>Analyze</t>
  </si>
  <si>
    <t>Selection direction</t>
  </si>
  <si>
    <t>Selection weight</t>
  </si>
  <si>
    <t>Number of tubers planted</t>
  </si>
  <si>
    <t>NTP</t>
  </si>
  <si>
    <t>Number of plants emerged</t>
  </si>
  <si>
    <t>NPE</t>
  </si>
  <si>
    <t>Plant uniformity</t>
  </si>
  <si>
    <t>Plant_Unif</t>
  </si>
  <si>
    <t>Plant growth habit</t>
  </si>
  <si>
    <t>PGH</t>
  </si>
  <si>
    <t>Plant vigor</t>
  </si>
  <si>
    <t>Plant_Vigor</t>
  </si>
  <si>
    <t>Flowering degree</t>
  </si>
  <si>
    <t>Flower</t>
  </si>
  <si>
    <t>Senescence</t>
  </si>
  <si>
    <t>SE</t>
  </si>
  <si>
    <t>Percentage plants emerged</t>
  </si>
  <si>
    <t>PPE</t>
  </si>
  <si>
    <t>Number of plants harvested</t>
  </si>
  <si>
    <t>NPH</t>
  </si>
  <si>
    <t>Percentage of plants harvested</t>
  </si>
  <si>
    <t>PPH</t>
  </si>
  <si>
    <t xml:space="preserve">Number marketable tubers category I/plot  </t>
  </si>
  <si>
    <t>NMTCI</t>
  </si>
  <si>
    <t xml:space="preserve">Number marketable tubers category II/plot </t>
  </si>
  <si>
    <t>NMTCII</t>
  </si>
  <si>
    <t>Number of non-marketable tubers/plot</t>
  </si>
  <si>
    <t>NNoMTP</t>
  </si>
  <si>
    <t>Total number of tubers/plot</t>
  </si>
  <si>
    <t>TNTP</t>
  </si>
  <si>
    <t>Total number of tubers/plant</t>
  </si>
  <si>
    <t>TNTPL</t>
  </si>
  <si>
    <t>Number marketable tubers/plot</t>
  </si>
  <si>
    <t>NMTP</t>
  </si>
  <si>
    <t>Number marketable tubers/plant</t>
  </si>
  <si>
    <t>NMTPL</t>
  </si>
  <si>
    <t xml:space="preserve">Marketable tuber weight category I /plot </t>
  </si>
  <si>
    <t>MTWCI</t>
  </si>
  <si>
    <t xml:space="preserve">Marketable tuber weight category II/plot </t>
  </si>
  <si>
    <t>MTWCII</t>
  </si>
  <si>
    <t>Non-marketable tuber weight/plot</t>
  </si>
  <si>
    <t>NoMTWP</t>
  </si>
  <si>
    <t>Total tuber weight/plot</t>
  </si>
  <si>
    <t>TTWP</t>
  </si>
  <si>
    <t>Total tuber weight/plant</t>
  </si>
  <si>
    <t>TTWPL</t>
  </si>
  <si>
    <t>Total tuber yield no adjusted</t>
  </si>
  <si>
    <t>TTYNA</t>
  </si>
  <si>
    <t>Total tuber yield adjusted</t>
  </si>
  <si>
    <t>TTYA</t>
  </si>
  <si>
    <t>Marketable tuber weight/plot</t>
  </si>
  <si>
    <t>MTWP</t>
  </si>
  <si>
    <t>Marketable tuber weight/plant</t>
  </si>
  <si>
    <t>MTWPL</t>
  </si>
  <si>
    <t>Marketable tuber yield  adjusted</t>
  </si>
  <si>
    <t>MTYNA</t>
  </si>
  <si>
    <t>Marketable tuber yield no adjusted</t>
  </si>
  <si>
    <t>MTYA</t>
  </si>
  <si>
    <t>Number of Stolons</t>
  </si>
  <si>
    <t>Num_Stolon</t>
  </si>
  <si>
    <t>Lenght of the stolon</t>
  </si>
  <si>
    <t>Leng_Stolon</t>
  </si>
  <si>
    <t>Tuber Appearance</t>
  </si>
  <si>
    <t>Tuber_Apper</t>
  </si>
  <si>
    <t xml:space="preserve">Tuber Uniformity </t>
  </si>
  <si>
    <t>Tub_Unif</t>
  </si>
  <si>
    <t>Tuber   Size</t>
  </si>
  <si>
    <t>Tub_Size</t>
  </si>
  <si>
    <t>Average tuber weight</t>
  </si>
  <si>
    <t>ATW</t>
  </si>
  <si>
    <t>Average marketable tuber weight</t>
  </si>
  <si>
    <t>ATMW</t>
  </si>
  <si>
    <t>Fresh weight of tuber sample 1</t>
  </si>
  <si>
    <t>FWTS1</t>
  </si>
  <si>
    <t>Fresh weight of tuber sample 2</t>
  </si>
  <si>
    <t>FWTS2</t>
  </si>
  <si>
    <t>Dry weight of tuber sample 1</t>
  </si>
  <si>
    <t>DWTS1</t>
  </si>
  <si>
    <t>Dry weight of tuber sample 2</t>
  </si>
  <si>
    <t>DWTS2</t>
  </si>
  <si>
    <t>Dry Matter Content Sample1</t>
  </si>
  <si>
    <t>DM1</t>
  </si>
  <si>
    <t>Dry Matter Content Sample2</t>
  </si>
  <si>
    <t>DM2</t>
  </si>
  <si>
    <t>Average Dry Matter</t>
  </si>
  <si>
    <t>AVDM</t>
  </si>
  <si>
    <t>Tuber weight in air</t>
  </si>
  <si>
    <t>TWA</t>
  </si>
  <si>
    <t>Tuber weight in water</t>
  </si>
  <si>
    <t>TWW</t>
  </si>
  <si>
    <t>Specific Gravity</t>
  </si>
  <si>
    <t>SG</t>
  </si>
  <si>
    <t>Initial weight sample 1</t>
  </si>
  <si>
    <t>IWS1</t>
  </si>
  <si>
    <t>Initial weight sample 2</t>
  </si>
  <si>
    <t>IWS2</t>
  </si>
  <si>
    <t>Final weight sample 1</t>
  </si>
  <si>
    <t>FWS1</t>
  </si>
  <si>
    <t>Final weight sample 2</t>
  </si>
  <si>
    <t>FWS2</t>
  </si>
  <si>
    <t>Oil Content Sample1 Percentage</t>
  </si>
  <si>
    <t>OCS1</t>
  </si>
  <si>
    <t>Oil Content Sample2 Percentage</t>
  </si>
  <si>
    <t>OCS2</t>
  </si>
  <si>
    <t>Average Oil Content Percentage</t>
  </si>
  <si>
    <t>AOCP</t>
  </si>
  <si>
    <t>Chipping color</t>
  </si>
  <si>
    <t>Chip_Color</t>
  </si>
  <si>
    <t>French_Fries_Color</t>
  </si>
  <si>
    <t>FFR</t>
  </si>
  <si>
    <t>Texture_French_Fries</t>
  </si>
  <si>
    <t>TEXFR</t>
  </si>
  <si>
    <t>Texture_Chips</t>
  </si>
  <si>
    <t>TEXCH</t>
  </si>
  <si>
    <t>Selected_Clones</t>
  </si>
  <si>
    <t>SELEC</t>
  </si>
  <si>
    <t>OBS</t>
  </si>
  <si>
    <t>Percentage of foliage affected by Late Blight 1</t>
  </si>
  <si>
    <t>LB1</t>
  </si>
  <si>
    <t>Percentage of foliage affected by Late Blight 2</t>
  </si>
  <si>
    <t>LB2</t>
  </si>
  <si>
    <t>Percentage of foliage affected by Late Blight 3</t>
  </si>
  <si>
    <t>LB3</t>
  </si>
  <si>
    <t>Percentage of foliage affected by Late Blight 4</t>
  </si>
  <si>
    <t>LB4</t>
  </si>
  <si>
    <t>Percentage of foliage affected by Late Blight 5</t>
  </si>
  <si>
    <t>LB5</t>
  </si>
  <si>
    <t>Percentage of foliage affected by Late Blight 6</t>
  </si>
  <si>
    <t>LB6</t>
  </si>
  <si>
    <t>Percentage of foliage affected by Late Blight 7</t>
  </si>
  <si>
    <t>LB7</t>
  </si>
  <si>
    <t>Percentage of foliage affected by Late Blight 8</t>
  </si>
  <si>
    <t>LB8</t>
  </si>
  <si>
    <t>Percentage of foliage affected by Late Blight 9</t>
  </si>
  <si>
    <t>LB9</t>
  </si>
  <si>
    <t>Percentage of foliage affected by Late Blight 10</t>
  </si>
  <si>
    <t>LB10</t>
  </si>
  <si>
    <t>Percentage of foliage affected by Late Blight 11</t>
  </si>
  <si>
    <t>LB11</t>
  </si>
  <si>
    <t>Percentage of foliage affected by Late Blight 12</t>
  </si>
  <si>
    <t>LB12</t>
  </si>
  <si>
    <t>AUDPC</t>
  </si>
  <si>
    <t>rAUDPC</t>
  </si>
  <si>
    <t>Scale AUDPC</t>
  </si>
  <si>
    <t>SAUDPC</t>
  </si>
  <si>
    <t>Scale AUDPC control</t>
  </si>
  <si>
    <t>late blight</t>
  </si>
  <si>
    <t>OXAPMP</t>
  </si>
  <si>
    <t>South America</t>
  </si>
  <si>
    <t>LAC</t>
  </si>
  <si>
    <t>Peru</t>
  </si>
  <si>
    <t>Pasco</t>
  </si>
  <si>
    <t>Oxapampa</t>
  </si>
  <si>
    <t>-10.57745</t>
  </si>
  <si>
    <t>-75.4043</t>
  </si>
  <si>
    <t>1810.0</t>
  </si>
  <si>
    <t>PTLB200109_OXAPMP</t>
  </si>
  <si>
    <t>1</t>
  </si>
  <si>
    <t>CIP720064</t>
  </si>
  <si>
    <t>CIP377744.1</t>
  </si>
  <si>
    <t>CIP384866.5</t>
  </si>
  <si>
    <t>CIP391011.17</t>
  </si>
  <si>
    <t>CIP393371.157</t>
  </si>
  <si>
    <t>CIP392639.34</t>
  </si>
  <si>
    <t>CIP393280.57</t>
  </si>
  <si>
    <t>CIP393385.47</t>
  </si>
  <si>
    <t>CIP393085.5</t>
  </si>
  <si>
    <t>CIP393248.55</t>
  </si>
  <si>
    <t>CIP393242.50</t>
  </si>
  <si>
    <t xml:space="preserve">CIP393079.4 </t>
  </si>
  <si>
    <t>CIP393280.64</t>
  </si>
  <si>
    <t>CIP393079.24</t>
  </si>
  <si>
    <t>CIP393385.39</t>
  </si>
  <si>
    <t>CIP392637.10</t>
  </si>
  <si>
    <t>CIP393371.58</t>
  </si>
  <si>
    <t>CIP393339.242</t>
  </si>
  <si>
    <t>Measurement</t>
  </si>
  <si>
    <t>2001-09-01</t>
  </si>
  <si>
    <t>x</t>
  </si>
  <si>
    <t>PLOT</t>
  </si>
  <si>
    <t>REP</t>
  </si>
  <si>
    <t>INSTN</t>
  </si>
  <si>
    <t>2002-01-08</t>
  </si>
  <si>
    <t>Bonierbale, Merideth; Gastelo Manuel</t>
  </si>
  <si>
    <t>Diaz, Luis</t>
  </si>
  <si>
    <t>Yungay</t>
  </si>
  <si>
    <t>KB 507</t>
  </si>
  <si>
    <t>Kori-INIA</t>
  </si>
  <si>
    <t>P-8</t>
  </si>
  <si>
    <t>Amarilis-INIA</t>
  </si>
  <si>
    <t>85LB70.5</t>
  </si>
  <si>
    <t>2001-09-16</t>
  </si>
  <si>
    <t>2001-12-01</t>
  </si>
  <si>
    <t>2001-10-26</t>
  </si>
  <si>
    <t>2001-11-02</t>
  </si>
  <si>
    <t>2001-11-09</t>
  </si>
  <si>
    <t>2001-11-30</t>
  </si>
  <si>
    <t>Planting date</t>
  </si>
  <si>
    <t>Harvest date</t>
  </si>
  <si>
    <t>Plot</t>
  </si>
  <si>
    <t>Block</t>
  </si>
  <si>
    <t>Insn</t>
  </si>
  <si>
    <t>SCGR</t>
  </si>
  <si>
    <t>Diferencias</t>
  </si>
  <si>
    <t>Programa</t>
  </si>
  <si>
    <t>-</t>
  </si>
  <si>
    <t>+</t>
  </si>
  <si>
    <t>Component</t>
  </si>
  <si>
    <t>Rule</t>
  </si>
  <si>
    <t>Result</t>
  </si>
  <si>
    <t>file</t>
  </si>
  <si>
    <t>Sheet</t>
  </si>
  <si>
    <t>Title</t>
  </si>
  <si>
    <t>Minimal</t>
  </si>
  <si>
    <t>Installation</t>
  </si>
  <si>
    <t>Material List</t>
  </si>
  <si>
    <t>Crop_management</t>
  </si>
  <si>
    <t>Var List</t>
  </si>
  <si>
    <t>Is this an Excel file:</t>
  </si>
  <si>
    <t>File has sheet called 'Minimal':</t>
  </si>
  <si>
    <t>File references known template:</t>
  </si>
  <si>
    <t>Expected the sheet label 'Minimal':</t>
  </si>
  <si>
    <t>Expected the sheet label 'Installation':</t>
  </si>
  <si>
    <t>Expected the sheet label 'Material List':</t>
  </si>
  <si>
    <t>Expected the sheet label 'Crop_management':</t>
  </si>
  <si>
    <t>Expected the sheet label 'Var List':</t>
  </si>
  <si>
    <t>Expected the sheet label 'Fieldbook':</t>
  </si>
  <si>
    <t>Expected the row label 'Short name or Title':</t>
  </si>
  <si>
    <t>Expected the row label 'Version':</t>
  </si>
  <si>
    <t>Expected the row label 'Crop':</t>
  </si>
  <si>
    <t>Expected the row label 'Type of Trial':</t>
  </si>
  <si>
    <t>Expected the row label 'Comments':</t>
  </si>
  <si>
    <t>Expected the row label 'Begin date':</t>
  </si>
  <si>
    <t>Expected the row label 'End date':</t>
  </si>
  <si>
    <t>Expected the row label 'Leader':</t>
  </si>
  <si>
    <t>Expected the row label 'Collaborators':</t>
  </si>
  <si>
    <t>Expected the row label 'Site short name':</t>
  </si>
  <si>
    <t>Expected the row label 'Agroecological zone':</t>
  </si>
  <si>
    <t>Expected the row label 'CIP Region':</t>
  </si>
  <si>
    <t>Expected the row label 'Continent':</t>
  </si>
  <si>
    <t>Expected the row label 'Country':</t>
  </si>
  <si>
    <t>Expected the row label 'Admin1':</t>
  </si>
  <si>
    <t>Expected the row label 'Admin2':</t>
  </si>
  <si>
    <t>Expected the row label 'Admin3':</t>
  </si>
  <si>
    <t>Expected the row label 'Locality':</t>
  </si>
  <si>
    <t>Expected the row label 'Elevation':</t>
  </si>
  <si>
    <t>Expected the row label 'Latitude':</t>
  </si>
  <si>
    <t>Expected the row label 'Longitude':</t>
  </si>
  <si>
    <t>Expected the row label 'Owner':</t>
  </si>
  <si>
    <t>Expected the row label 'Publisher':</t>
  </si>
  <si>
    <t>Expected the row label 'Type':</t>
  </si>
  <si>
    <t>Expected the row label 'Format':</t>
  </si>
  <si>
    <t>Expected the row label 'Identifier':</t>
  </si>
  <si>
    <t>Expected the row label 'Language':</t>
  </si>
  <si>
    <t>Expected the row label 'Relation':</t>
  </si>
  <si>
    <t>Expected the row label 'License':</t>
  </si>
  <si>
    <t>Expected the row label 'Audience':</t>
  </si>
  <si>
    <t>Expected the row label 'Provenance':</t>
  </si>
  <si>
    <t>Expected the row label 'Embargo till':</t>
  </si>
  <si>
    <t>Expected the row label 'Quality Indicator':</t>
  </si>
  <si>
    <t>Expected the row label 'Status':</t>
  </si>
  <si>
    <t>Validated the value 'potato':</t>
  </si>
  <si>
    <t>Crosschecked in 'Crop' the value 'potato':</t>
  </si>
  <si>
    <t>Validated the value 'late blight':</t>
  </si>
  <si>
    <t>Crosschecked the value 'late blight':</t>
  </si>
  <si>
    <t>Validated for 'Begin date' the value '2001-09-16':</t>
  </si>
  <si>
    <t>Validated for 'End date' the value '2002-01-08':</t>
  </si>
  <si>
    <t>Validated for 'Embargo till' the value '2012-12-31':</t>
  </si>
  <si>
    <t>Cross-checked in Minimal 'Begin date' the value '2001-09-16':</t>
  </si>
  <si>
    <t>Date range validated between Minimal ''Begin date' and 'End date'' the value '2001-09-16':</t>
  </si>
  <si>
    <t>Date range validated between Minimal ''Embargo till' and 'End date'' the value '2001-09-16':</t>
  </si>
  <si>
    <t>Validated for 'Site short name' the value 'OXAPMP':</t>
  </si>
  <si>
    <t>'Site short name' cross checked for the value 'OXAPMP':</t>
  </si>
  <si>
    <t>'OXAPMP' listed in site index.:</t>
  </si>
  <si>
    <t>Expected the row label 'Experimental design':</t>
  </si>
  <si>
    <t>Expected the row label 'Genetic design':</t>
  </si>
  <si>
    <t>Expected the row label 'Labels for factor genotypes':</t>
  </si>
  <si>
    <t>Expected the row label 'Number of repetitions or blocks':</t>
  </si>
  <si>
    <t>Expected the row label 'Block size (applicable for BIBD only)':</t>
  </si>
  <si>
    <t>Expected the row label 'Plot start number':</t>
  </si>
  <si>
    <t>Expected the row label 'Number of plants planted per plot':</t>
  </si>
  <si>
    <t>Expected the row label 'Number of rows per plot':</t>
  </si>
  <si>
    <t>Expected the row label 'Number of plants per row':</t>
  </si>
  <si>
    <t>Expected the row label 'Plot size (m2) ':</t>
  </si>
  <si>
    <t>Expected the row label 'Distance between plants (m)':</t>
  </si>
  <si>
    <t>Expected the row label 'Distance between rows (m)':</t>
  </si>
  <si>
    <t>Expected the row label 'Planting density (plants/Ha)':</t>
  </si>
  <si>
    <t>Expected the row label 'Row direction':</t>
  </si>
  <si>
    <t>Expected the row label 'Planting mode':</t>
  </si>
  <si>
    <t>Expected the row label 'Area of the experiment':</t>
  </si>
  <si>
    <t>Expected the row label 'Additional factor name':</t>
  </si>
  <si>
    <t>Expected the row label 'Labels for additional factor, level 1':</t>
  </si>
  <si>
    <t>Expected the row label 'Labels for additional factor, level 2':</t>
  </si>
  <si>
    <t>Expected the row label 'Labels for additional factor, level 3':</t>
  </si>
  <si>
    <t>Expected the row label 'Labels for additional factor, level 4':</t>
  </si>
  <si>
    <t>Expected the row label 'Labels for additional factor, level 5':</t>
  </si>
  <si>
    <t>Expected the row label 'Latitude corner 1':</t>
  </si>
  <si>
    <t>Expected the row label 'Longitude corner 1':</t>
  </si>
  <si>
    <t>Expected the row label 'Latitude corner 2':</t>
  </si>
  <si>
    <t>Expected the row label 'Longitude corner 2':</t>
  </si>
  <si>
    <t>Expected the row label 'Latitude corner 3':</t>
  </si>
  <si>
    <t>Expected the row label 'Longitude corner 3':</t>
  </si>
  <si>
    <t>Expected the row label 'Latitude corner 4':</t>
  </si>
  <si>
    <t>Expected the row label 'Longitude corner 4':</t>
  </si>
  <si>
    <t>Expected the row label 'Initial sprout length (average)':</t>
  </si>
  <si>
    <t>Expected the row label 'Field history cropping season t-1':</t>
  </si>
  <si>
    <t>Expected the row label 'Field history cropping season t-2':</t>
  </si>
  <si>
    <t>Expected the row label 'Field history cropping season t-3':</t>
  </si>
  <si>
    <t>Expected the row label 'Field history cropping season t-4':</t>
  </si>
  <si>
    <t>Expected the row label 'Field history cropping season t-5':</t>
  </si>
  <si>
    <t>Expected the row label 'Sensor Elevation weather data (meters)':</t>
  </si>
  <si>
    <t>Expected the column label 'NA':</t>
  </si>
  <si>
    <t>Expected the column label '':</t>
  </si>
  <si>
    <t>Expected the column label 'Intervention.category':</t>
  </si>
  <si>
    <t>Expected the column label 'Intervention.type':</t>
  </si>
  <si>
    <t>Expected the column label 'Date':</t>
  </si>
  <si>
    <t>Expected the column label 'Operator':</t>
  </si>
  <si>
    <t>Expected the column label 'Observations':</t>
  </si>
  <si>
    <t>Expected the column label 'Active.Ingredient':</t>
  </si>
  <si>
    <t>Expected the column label 'Product.concentration':</t>
  </si>
  <si>
    <t>Expected the column label 'Dose.of.application':</t>
  </si>
  <si>
    <t>Expected the column label 'Uncertainty.of.Measurement':</t>
  </si>
  <si>
    <t>Validated in row '2' the 'Date' value '2001-09-16':</t>
  </si>
  <si>
    <t>Validated in row '3' the 'Date' value '2001-12-01':</t>
  </si>
  <si>
    <t>Validated in row '4' the 'Date' value '2002-01-08':</t>
  </si>
  <si>
    <t>Validated in row '5' the 'Date' value '2001-09-01':</t>
  </si>
  <si>
    <t>Validated in row '6' the 'Date' value '2001-10-26':</t>
  </si>
  <si>
    <t>Validated in row '7' the 'Date' value '2001-11-02':</t>
  </si>
  <si>
    <t>Validated in row '8' the 'Date' value '2001-11-09':</t>
  </si>
  <si>
    <t>Validated in row '9' the 'Date' value '2001-11-30':</t>
  </si>
  <si>
    <t>Validated in row '10' the 'Date' value '2001-09-01':</t>
  </si>
  <si>
    <t>Validated in row '11' the 'Date' value '2001-09-01':</t>
  </si>
  <si>
    <t>Validated in row '12' the 'Date' value '2001-09-01':</t>
  </si>
  <si>
    <t>Validated in row '13' the 'Date' value '2001-09-01':</t>
  </si>
  <si>
    <t>Validated in row '14' the 'Date' value '2001-09-01':</t>
  </si>
  <si>
    <t>Validated in row '15' the 'Date' value '2001-09-01':</t>
  </si>
  <si>
    <t>Validated in row '16' the 'Date' value '2001-09-01':</t>
  </si>
  <si>
    <t>Validated in row '17' the 'Date' value '2001-09-01':</t>
  </si>
  <si>
    <t>Expected the column label 'Factor.Variables':</t>
  </si>
  <si>
    <t>Expected the column label 'Abbreviations':</t>
  </si>
  <si>
    <t>Expected the column label 'Fieldbook':</t>
  </si>
  <si>
    <t>Expected the column label 'Summarize':</t>
  </si>
  <si>
    <t>Expected the column label 'Analyze':</t>
  </si>
  <si>
    <t>Expected the column label 'Selection.direction':</t>
  </si>
  <si>
    <t>Expected the column label 'Selection.weight':</t>
  </si>
  <si>
    <t>Validated the column label 'PLOT':</t>
  </si>
  <si>
    <t>Validated the column label 'REP':</t>
  </si>
  <si>
    <t>Validated the column label 'INSTN':</t>
  </si>
  <si>
    <t>Validated the column label 'NTP':</t>
  </si>
  <si>
    <t>Validated in column 'NTP' that in row '2' the value '40' is between '0' and '50':</t>
  </si>
  <si>
    <t>Validated in column 'NTP' that in row '3' the value '40' is between '0' and '50':</t>
  </si>
  <si>
    <t>Validated in column 'NTP' that in row '4' the value '40' is between '0' and '50':</t>
  </si>
  <si>
    <t>Validated in column 'NTP' that in row '5' the value '40' is between '0' and '50':</t>
  </si>
  <si>
    <t>Validated in column 'NTP' that in row '6' the value '40' is between '0' and '50':</t>
  </si>
  <si>
    <t>Validated in column 'NTP' that in row '7' the value '40' is between '0' and '50':</t>
  </si>
  <si>
    <t>Validated in column 'NTP' that in row '8' the value '40' is between '0' and '50':</t>
  </si>
  <si>
    <t>Validated in column 'NTP' that in row '9' the value '40' is between '0' and '50':</t>
  </si>
  <si>
    <t>Validated in column 'NTP' that in row '10' the value '40' is between '0' and '50':</t>
  </si>
  <si>
    <t>Validated in column 'NTP' that in row '11' the value '40' is between '0' and '50':</t>
  </si>
  <si>
    <t>Validated in column 'NTP' that in row '12' the value '40' is between '0' and '50':</t>
  </si>
  <si>
    <t>Validated in column 'NTP' that in row '13' the value '40' is between '0' and '50':</t>
  </si>
  <si>
    <t>Validated in column 'NTP' that in row '14' the value '40' is between '0' and '50':</t>
  </si>
  <si>
    <t>Validated in column 'NTP' that in row '15' the value '40' is between '0' and '50':</t>
  </si>
  <si>
    <t>Validated in column 'NTP' that in row '16' the value '40' is between '0' and '50':</t>
  </si>
  <si>
    <t>Validated in column 'NTP' that in row '17' the value '40' is between '0' and '50':</t>
  </si>
  <si>
    <t>Validated in column 'NTP' that in row '18' the value '40' is between '0' and '50':</t>
  </si>
  <si>
    <t>Validated in column 'NTP' that in row '19' the value '40' is between '0' and '50':</t>
  </si>
  <si>
    <t>Validated in column 'NTP' that in row '20' the value '40' is between '0' and '50':</t>
  </si>
  <si>
    <t>Validated in column 'NTP' that in row '21' the value '40' is between '0' and '50':</t>
  </si>
  <si>
    <t>Validated in column 'NTP' that in row '22' the value '40' is between '0' and '50':</t>
  </si>
  <si>
    <t>Validated in column 'NTP' that in row '23' the value '40' is between '0' and '50':</t>
  </si>
  <si>
    <t>Validated in column 'NTP' that in row '24' the value '40' is between '0' and '50':</t>
  </si>
  <si>
    <t>Validated in column 'NTP' that in row '25' the value '40' is between '0' and '50':</t>
  </si>
  <si>
    <t>Validated in column 'NTP' that in row '26' the value '40' is between '0' and '50':</t>
  </si>
  <si>
    <t>Validated in column 'NTP' that in row '27' the value '40' is between '0' and '50':</t>
  </si>
  <si>
    <t>Validated in column 'NTP' that in row '28' the value '40' is between '0' and '50':</t>
  </si>
  <si>
    <t>Validated in column 'NTP' that in row '29' the value '40' is between '0' and '50':</t>
  </si>
  <si>
    <t>Validated in column 'NTP' that in row '30' the value '40' is between '0' and '50':</t>
  </si>
  <si>
    <t>Validated in column 'NTP' that in row '31' the value '40' is between '0' and '50':</t>
  </si>
  <si>
    <t>Validated in column 'NTP' that in row '32' the value '40' is between '0' and '50':</t>
  </si>
  <si>
    <t>Validated in column 'NTP' that in row '33' the value '40' is between '0' and '50':</t>
  </si>
  <si>
    <t>Validated in column 'NTP' that in row '34' the value '40' is between '0' and '50':</t>
  </si>
  <si>
    <t>Validated in column 'NTP' that in row '35' the value '40' is between '0' and '50':</t>
  </si>
  <si>
    <t>Validated in column 'NTP' that in row '36' the value '40' is between '0' and '50':</t>
  </si>
  <si>
    <t>Validated in column 'NTP' that in row '37' the value '40' is between '0' and '50':</t>
  </si>
  <si>
    <t>Validated in column 'NTP' that in row '38' the value '40' is between '0' and '50':</t>
  </si>
  <si>
    <t>Validated in column 'NTP' that in row '39' the value '40' is between '0' and '50':</t>
  </si>
  <si>
    <t>Validated in column 'NTP' that in row '40' the value '40' is between '0' and '50':</t>
  </si>
  <si>
    <t>Validated in column 'NTP' that in row '41' the value '40' is between '0' and '50':</t>
  </si>
  <si>
    <t>Validated in column 'NTP' that in row '42' the value '40' is between '0' and '50':</t>
  </si>
  <si>
    <t>Validated in column 'NTP' that in row '43' the value '40' is between '0' and '50':</t>
  </si>
  <si>
    <t>Validated in column 'NTP' that in row '44' the value '40' is between '0' and '50':</t>
  </si>
  <si>
    <t>Validated in column 'NTP' that in row '45' the value '40' is between '0' and '50':</t>
  </si>
  <si>
    <t>Validated in column 'NTP' that in row '46' the value '40' is between '0' and '50':</t>
  </si>
  <si>
    <t>Validated in column 'NTP' that in row '47' the value '40' is between '0' and '50':</t>
  </si>
  <si>
    <t>Validated in column 'NTP' that in row '48' the value '40' is between '0' and '50':</t>
  </si>
  <si>
    <t>Validated in column 'NTP' that in row '49' the value '40' is between '0' and '50':</t>
  </si>
  <si>
    <t>Validated in column 'NTP' that in row '50' the value '40' is between '0' and '50':</t>
  </si>
  <si>
    <t>Validated in column 'NTP' that in row '51' the value '40' is between '0' and '50':</t>
  </si>
  <si>
    <t>Validated in column 'NTP' that in row '52' the value '40' is between '0' and '50':</t>
  </si>
  <si>
    <t>Validated in column 'NTP' that in row '53' the value '40' is between '0' and '50':</t>
  </si>
  <si>
    <t>Validated in column 'NTP' that in row '54' the value '40' is between '0' and '50':</t>
  </si>
  <si>
    <t>Validated in column 'NTP' that in row '55' the value '40' is between '0' and '50':</t>
  </si>
  <si>
    <t>Validated in column 'NTP' that in row '56' the value '40' is between '0' and '50':</t>
  </si>
  <si>
    <t>Validated in column 'NTP' that in row '57' the value '40' is between '0' and '50':</t>
  </si>
  <si>
    <t>Validated in column 'NTP' that in row '58' the value '40' is between '0' and '50':</t>
  </si>
  <si>
    <t>Validated in column 'NTP' that in row '59' the value '40' is between '0' and '50':</t>
  </si>
  <si>
    <t>Validated in column 'NTP' that in row '60' the value '40' is between '0' and '50':</t>
  </si>
  <si>
    <t>Validated in column 'NTP' that in row '61' the value '40' is between '0' and '50':</t>
  </si>
  <si>
    <t>Validated in column 'NTP' that in row '62' the value '40' is between '0' and '50':</t>
  </si>
  <si>
    <t>Validated in column 'NTP' that in row '63' the value '40' is between '0' and '50':</t>
  </si>
  <si>
    <t>Validated in column 'NTP' that in row '64' the value '40' is between '0' and '50':</t>
  </si>
  <si>
    <t>Validated in column 'NTP' that in row '65' the value '40' is between '0' and '50':</t>
  </si>
  <si>
    <t>Validated in column 'NTP' that in row '66' the value '40' is between '0' and '50':</t>
  </si>
  <si>
    <t>Validated in column 'NTP' that in row '67' the value '40' is between '0' and '50':</t>
  </si>
  <si>
    <t>Validated in column 'NTP' that in row '68' the value '40' is between '0' and '50':</t>
  </si>
  <si>
    <t>Validated in column 'NTP' that in row '69' the value '40' is between '0' and '50':</t>
  </si>
  <si>
    <t>Validated in column 'NTP' that in row '70' the value '40' is between '0' and '50':</t>
  </si>
  <si>
    <t>Validated in column 'NTP' that in row '71' the value '40' is between '0' and '50':</t>
  </si>
  <si>
    <t>Validated in column 'NTP' that in row '72' the value '40' is between '0' and '50':</t>
  </si>
  <si>
    <t>Validated in column 'NTP' that in row '73' the value '40' is between '0' and '50':</t>
  </si>
  <si>
    <t>Validated the column label 'LB1':</t>
  </si>
  <si>
    <t>Validated in column 'LB1' that in row '2' the value '0' is between '0' and '100':</t>
  </si>
  <si>
    <t>Validated in column 'LB1' that in row '3' the value '0' is between '0' and '100':</t>
  </si>
  <si>
    <t>Validated in column 'LB1' that in row '4' the value '5' is between '0' and '100':</t>
  </si>
  <si>
    <t>Validated in column 'LB1' that in row '5' the value '0' is between '0' and '100':</t>
  </si>
  <si>
    <t>Validated in column 'LB1' that in row '6' the value '0' is between '0' and '100':</t>
  </si>
  <si>
    <t>Validated in column 'LB1' that in row '7' the value '0' is between '0' and '100':</t>
  </si>
  <si>
    <t>Validated in column 'LB1' that in row '8' the value '0' is between '0' and '100':</t>
  </si>
  <si>
    <t>Validated in column 'LB1' that in row '9' the value '0' is between '0' and '100':</t>
  </si>
  <si>
    <t>Validated in column 'LB1' that in row '10' the value '0' is between '0' and '100':</t>
  </si>
  <si>
    <t>Validated in column 'LB1' that in row '11' the value '5' is between '0' and '100':</t>
  </si>
  <si>
    <t>Validated in column 'LB1' that in row '12' the value '0' is between '0' and '100':</t>
  </si>
  <si>
    <t>Validated in column 'LB1' that in row '13' the value '10' is between '0' and '100':</t>
  </si>
  <si>
    <t>Validated in column 'LB1' that in row '14' the value '0' is between '0' and '100':</t>
  </si>
  <si>
    <t>Validated in column 'LB1' that in row '15' the value '0' is between '0' and '100':</t>
  </si>
  <si>
    <t>Validated in column 'LB1' that in row '16' the value '0' is between '0' and '100':</t>
  </si>
  <si>
    <t>Validated in column 'LB1' that in row '17' the value '0' is between '0' and '100':</t>
  </si>
  <si>
    <t>Validated in column 'LB1' that in row '18' the value '0' is between '0' and '100':</t>
  </si>
  <si>
    <t>Validated in column 'LB1' that in row '19' the value '0' is between '0' and '100':</t>
  </si>
  <si>
    <t>Validated in column 'LB1' that in row '20' the value '0' is between '0' and '100':</t>
  </si>
  <si>
    <t>Validated in column 'LB1' that in row '21' the value '0' is between '0' and '100':</t>
  </si>
  <si>
    <t>Validated in column 'LB1' that in row '22' the value '0' is between '0' and '100':</t>
  </si>
  <si>
    <t>Validated in column 'LB1' that in row '23' the value '0' is between '0' and '100':</t>
  </si>
  <si>
    <t>Validated in column 'LB1' that in row '24' the value '0' is between '0' and '100':</t>
  </si>
  <si>
    <t>Validated in column 'LB1' that in row '25' the value '5' is between '0' and '100':</t>
  </si>
  <si>
    <t>Validated in column 'LB1' that in row '26' the value '0' is between '0' and '100':</t>
  </si>
  <si>
    <t>Validated in column 'LB1' that in row '27' the value '0' is between '0' and '100':</t>
  </si>
  <si>
    <t>Validated in column 'LB1' that in row '28' the value '0' is between '0' and '100':</t>
  </si>
  <si>
    <t>Validated in column 'LB1' that in row '29' the value '0' is between '0' and '100':</t>
  </si>
  <si>
    <t>Validated in column 'LB1' that in row '30' the value '5' is between '0' and '100':</t>
  </si>
  <si>
    <t>Validated in column 'LB1' that in row '31' the value '5' is between '0' and '100':</t>
  </si>
  <si>
    <t>Validated in column 'LB1' that in row '32' the value '10' is between '0' and '100':</t>
  </si>
  <si>
    <t>Validated in column 'LB1' that in row '33' the value '0' is between '0' and '100':</t>
  </si>
  <si>
    <t>Validated in column 'LB1' that in row '34' the value '10' is between '0' and '100':</t>
  </si>
  <si>
    <t>Validated in column 'LB1' that in row '35' the value '0' is between '0' and '100':</t>
  </si>
  <si>
    <t>Validated in column 'LB1' that in row '36' the value '0' is between '0' and '100':</t>
  </si>
  <si>
    <t>Validated in column 'LB1' that in row '37' the value '0' is between '0' and '100':</t>
  </si>
  <si>
    <t>Validated in column 'LB1' that in row '38' the value '0' is between '0' and '100':</t>
  </si>
  <si>
    <t>Validated in column 'LB1' that in row '39' the value '0' is between '0' and '100':</t>
  </si>
  <si>
    <t>Validated in column 'LB1' that in row '40' the value '0' is between '0' and '100':</t>
  </si>
  <si>
    <t>Validated in column 'LB1' that in row '41' the value '5' is between '0' and '100':</t>
  </si>
  <si>
    <t>Validated in column 'LB1' that in row '42' the value '0' is between '0' and '100':</t>
  </si>
  <si>
    <t>Validated in column 'LB1' that in row '43' the value '0' is between '0' and '100':</t>
  </si>
  <si>
    <t>Validated in column 'LB1' that in row '44' the value '15' is between '0' and '100':</t>
  </si>
  <si>
    <t>Validated in column 'LB1' that in row '45' the value '0' is between '0' and '100':</t>
  </si>
  <si>
    <t>Validated in column 'LB1' that in row '46' the value '5' is between '0' and '100':</t>
  </si>
  <si>
    <t>Validated in column 'LB1' that in row '47' the value '5' is between '0' and '100':</t>
  </si>
  <si>
    <t>Validated in column 'LB1' that in row '48' the value '0' is between '0' and '100':</t>
  </si>
  <si>
    <t>Validated in column 'LB1' that in row '49' the value '0' is between '0' and '100':</t>
  </si>
  <si>
    <t>Validated in column 'LB1' that in row '50' the value '0' is between '0' and '100':</t>
  </si>
  <si>
    <t>Validated in column 'LB1' that in row '51' the value '0' is between '0' and '100':</t>
  </si>
  <si>
    <t>Validated in column 'LB1' that in row '52' the value '0' is between '0' and '100':</t>
  </si>
  <si>
    <t>Validated in column 'LB1' that in row '53' the value '0' is between '0' and '100':</t>
  </si>
  <si>
    <t>Validated in column 'LB1' that in row '54' the value '5' is between '0' and '100':</t>
  </si>
  <si>
    <t>Validated in column 'LB1' that in row '55' the value '0' is between '0' and '100':</t>
  </si>
  <si>
    <t>Validated in column 'LB1' that in row '56' the value '0' is between '0' and '100':</t>
  </si>
  <si>
    <t>Validated in column 'LB1' that in row '57' the value '0' is between '0' and '100':</t>
  </si>
  <si>
    <t>Validated in column 'LB1' that in row '58' the value '0' is between '0' and '100':</t>
  </si>
  <si>
    <t>Validated in column 'LB1' that in row '59' the value '0' is between '0' and '100':</t>
  </si>
  <si>
    <t>Validated in column 'LB1' that in row '60' the value '10' is between '0' and '100':</t>
  </si>
  <si>
    <t>Validated in column 'LB1' that in row '61' the value '0' is between '0' and '100':</t>
  </si>
  <si>
    <t>Validated in column 'LB1' that in row '62' the value '0' is between '0' and '100':</t>
  </si>
  <si>
    <t>Validated in column 'LB1' that in row '63' the value '0' is between '0' and '100':</t>
  </si>
  <si>
    <t>Validated in column 'LB1' that in row '64' the value '0' is between '0' and '100':</t>
  </si>
  <si>
    <t>Validated in column 'LB1' that in row '65' the value '0' is between '0' and '100':</t>
  </si>
  <si>
    <t>Validated in column 'LB1' that in row '66' the value '0' is between '0' and '100':</t>
  </si>
  <si>
    <t>Validated in column 'LB1' that in row '67' the value '0' is between '0' and '100':</t>
  </si>
  <si>
    <t>Validated in column 'LB1' that in row '68' the value '0' is between '0' and '100':</t>
  </si>
  <si>
    <t>Validated in column 'LB1' that in row '69' the value '0' is between '0' and '100':</t>
  </si>
  <si>
    <t>Validated in column 'LB1' that in row '70' the value '0' is between '0' and '100':</t>
  </si>
  <si>
    <t>Validated in column 'LB1' that in row '71' the value '0' is between '0' and '100':</t>
  </si>
  <si>
    <t>Validated in column 'LB1' that in row '72' the value '0' is between '0' and '100':</t>
  </si>
  <si>
    <t>Validated in column 'LB1' that in row '73' the value '5' is between '0' and '100':</t>
  </si>
  <si>
    <t>Validated the column label 'LB2':</t>
  </si>
  <si>
    <t>Validated in column 'LB2' that in row '2' the value '5' is between '0' and '100':</t>
  </si>
  <si>
    <t>Validated in column 'LB2' that in row '3' the value '5' is between '0' and '100':</t>
  </si>
  <si>
    <t>Validated in column 'LB2' that in row '4' the value '10' is between '0' and '100':</t>
  </si>
  <si>
    <t>Validated in column 'LB2' that in row '5' the value '10' is between '0' and '100':</t>
  </si>
  <si>
    <t>Validated in column 'LB2' that in row '6' the value '5' is between '0' and '100':</t>
  </si>
  <si>
    <t>Validated in column 'LB2' that in row '7' the value '5' is between '0' and '100':</t>
  </si>
  <si>
    <t>Validated in column 'LB2' that in row '8' the value '10' is between '0' and '100':</t>
  </si>
  <si>
    <t>Validated in column 'LB2' that in row '9' the value '10' is between '0' and '100':</t>
  </si>
  <si>
    <t>Validated in column 'LB2' that in row '10' the value '0' is between '0' and '100':</t>
  </si>
  <si>
    <t>Validated in column 'LB2' that in row '11' the value '15' is between '0' and '100':</t>
  </si>
  <si>
    <t>Validated in column 'LB2' that in row '12' the value '20' is between '0' and '100':</t>
  </si>
  <si>
    <t>Validated in column 'LB2' that in row '13' the value '80' is between '0' and '100':</t>
  </si>
  <si>
    <t>Validated in column 'LB2' that in row '14' the value '5' is between '0' and '100':</t>
  </si>
  <si>
    <t>Validated in column 'LB2' that in row '15' the value '5' is between '0' and '100':</t>
  </si>
  <si>
    <t>Validated in column 'LB2' that in row '16' the value '5' is between '0' and '100':</t>
  </si>
  <si>
    <t>Validated in column 'LB2' that in row '17' the value '5' is between '0' and '100':</t>
  </si>
  <si>
    <t>Validated in column 'LB2' that in row '18' the value '10' is between '0' and '100':</t>
  </si>
  <si>
    <t>Validated in column 'LB2' that in row '19' the value '0' is between '0' and '100':</t>
  </si>
  <si>
    <t>Validated in column 'LB2' that in row '20' the value '0' is between '0' and '100':</t>
  </si>
  <si>
    <t>Validated in column 'LB2' that in row '21' the value '10' is between '0' and '100':</t>
  </si>
  <si>
    <t>Validated in column 'LB2' that in row '22' the value '5' is between '0' and '100':</t>
  </si>
  <si>
    <t>Validated in column 'LB2' that in row '23' the value '5' is between '0' and '100':</t>
  </si>
  <si>
    <t>Validated in column 'LB2' that in row '24' the value '5' is between '0' and '100':</t>
  </si>
  <si>
    <t>Validated in column 'LB2' that in row '25' the value '5' is between '0' and '100':</t>
  </si>
  <si>
    <t>Validated in column 'LB2' that in row '26' the value '20' is between '0' and '100':</t>
  </si>
  <si>
    <t>Validated in column 'LB2' that in row '27' the value '5' is between '0' and '100':</t>
  </si>
  <si>
    <t>Validated in column 'LB2' that in row '28' the value '10' is between '0' and '100':</t>
  </si>
  <si>
    <t>Validated in column 'LB2' that in row '29' the value '5' is between '0' and '100':</t>
  </si>
  <si>
    <t>Validated in column 'LB2' that in row '30' the value '5' is between '0' and '100':</t>
  </si>
  <si>
    <t>Validated in column 'LB2' that in row '31' the value '20' is between '0' and '100':</t>
  </si>
  <si>
    <t>Validated in column 'LB2' that in row '32' the value '20' is between '0' and '100':</t>
  </si>
  <si>
    <t>Validated in column 'LB2' that in row '33' the value '10' is between '0' and '100':</t>
  </si>
  <si>
    <t>Validated in column 'LB2' that in row '34' the value '10' is between '0' and '100':</t>
  </si>
  <si>
    <t>Validated in column 'LB2' that in row '35' the value '10' is between '0' and '100':</t>
  </si>
  <si>
    <t>Validated in column 'LB2' that in row '36' the value '5' is between '0' and '100':</t>
  </si>
  <si>
    <t>Validated in column 'LB2' that in row '37' the value '5' is between '0' and '100':</t>
  </si>
  <si>
    <t>Validated in column 'LB2' that in row '38' the value '0' is between '0' and '100':</t>
  </si>
  <si>
    <t>Validated in column 'LB2' that in row '39' the value '0' is between '0' and '100':</t>
  </si>
  <si>
    <t>Validated in column 'LB2' that in row '40' the value '0' is between '0' and '100':</t>
  </si>
  <si>
    <t>Validated in column 'LB2' that in row '41' the value '20' is between '0' and '100':</t>
  </si>
  <si>
    <t>Validated in column 'LB2' that in row '42' the value '5' is between '0' and '100':</t>
  </si>
  <si>
    <t>Validated in column 'LB2' that in row '43' the value '5' is between '0' and '100':</t>
  </si>
  <si>
    <t>Validated in column 'LB2' that in row '44' the value '60' is between '0' and '100':</t>
  </si>
  <si>
    <t>Validated in column 'LB2' that in row '45' the value '10' is between '0' and '100':</t>
  </si>
  <si>
    <t>Validated in column 'LB2' that in row '46' the value '10' is between '0' and '100':</t>
  </si>
  <si>
    <t>Validated in column 'LB2' that in row '47' the value '5' is between '0' and '100':</t>
  </si>
  <si>
    <t>Validated in column 'LB2' that in row '48' the value '10' is between '0' and '100':</t>
  </si>
  <si>
    <t>Validated in column 'LB2' that in row '49' the value '5' is between '0' and '100':</t>
  </si>
  <si>
    <t>Validated in column 'LB2' that in row '50' the value '10' is between '0' and '100':</t>
  </si>
  <si>
    <t>Validated in column 'LB2' that in row '51' the value '5' is between '0' and '100':</t>
  </si>
  <si>
    <t>Validated in column 'LB2' that in row '52' the value '5' is between '0' and '100':</t>
  </si>
  <si>
    <t>Validated in column 'LB2' that in row '53' the value '5' is between '0' and '100':</t>
  </si>
  <si>
    <t>Validated in column 'LB2' that in row '54' the value '10' is between '0' and '100':</t>
  </si>
  <si>
    <t>Validated in column 'LB2' that in row '55' the value '5' is between '0' and '100':</t>
  </si>
  <si>
    <t>Validated in column 'LB2' that in row '56' the value '5' is between '0' and '100':</t>
  </si>
  <si>
    <t>Validated in column 'LB2' that in row '57' the value '10' is between '0' and '100':</t>
  </si>
  <si>
    <t>Validated in column 'LB2' that in row '58' the value '0' is between '0' and '100':</t>
  </si>
  <si>
    <t>Validated in column 'LB2' that in row '59' the value '0' is between '0' and '100':</t>
  </si>
  <si>
    <t>Validated in column 'LB2' that in row '60' the value '60' is between '0' and '100':</t>
  </si>
  <si>
    <t>Validated in column 'LB2' that in row '61' the value '5' is between '0' and '100':</t>
  </si>
  <si>
    <t>Validated in column 'LB2' that in row '62' the value '10' is between '0' and '100':</t>
  </si>
  <si>
    <t>Validated in column 'LB2' that in row '63' the value '5' is between '0' and '100':</t>
  </si>
  <si>
    <t>Validated in column 'LB2' that in row '64' the value '5' is between '0' and '100':</t>
  </si>
  <si>
    <t>Validated in column 'LB2' that in row '65' the value '10' is between '0' and '100':</t>
  </si>
  <si>
    <t>Validated in column 'LB2' that in row '66' the value '5' is between '0' and '100':</t>
  </si>
  <si>
    <t>Validated in column 'LB2' that in row '67' the value '15' is between '0' and '100':</t>
  </si>
  <si>
    <t>Validated in column 'LB2' that in row '68' the value '5' is between '0' and '100':</t>
  </si>
  <si>
    <t>Validated in column 'LB2' that in row '69' the value '10' is between '0' and '100':</t>
  </si>
  <si>
    <t>Validated in column 'LB2' that in row '70' the value '5' is between '0' and '100':</t>
  </si>
  <si>
    <t>Validated in column 'LB2' that in row '71' the value '5' is between '0' and '100':</t>
  </si>
  <si>
    <t>Validated in column 'LB2' that in row '72' the value '10' is between '0' and '100':</t>
  </si>
  <si>
    <t>Validated in column 'LB2' that in row '73' the value '5' is between '0' and '100':</t>
  </si>
  <si>
    <t>Validated the column label 'LB3':</t>
  </si>
  <si>
    <t>Validated in column 'LB3' that in row '2' the value '35' is between '0' and '100':</t>
  </si>
  <si>
    <t>Validated in column 'LB3' that in row '3' the value '15' is between '0' and '100':</t>
  </si>
  <si>
    <t>Validated in column 'LB3' that in row '4' the value '20' is between '0' and '100':</t>
  </si>
  <si>
    <t>Validated in column 'LB3' that in row '5' the value '25' is between '0' and '100':</t>
  </si>
  <si>
    <t>Validated in column 'LB3' that in row '6' the value '10' is between '0' and '100':</t>
  </si>
  <si>
    <t>Validated in column 'LB3' that in row '7' the value '15' is between '0' and '100':</t>
  </si>
  <si>
    <t>Validated in column 'LB3' that in row '8' the value '30' is between '0' and '100':</t>
  </si>
  <si>
    <t>Validated in column 'LB3' that in row '9' the value '20' is between '0' and '100':</t>
  </si>
  <si>
    <t>Validated in column 'LB3' that in row '10' the value '5' is between '0' and '100':</t>
  </si>
  <si>
    <t>Validated in column 'LB3' that in row '11' the value '30' is between '0' and '100':</t>
  </si>
  <si>
    <t>Validated in column 'LB3' that in row '12' the value '35' is between '0' and '100':</t>
  </si>
  <si>
    <t>Validated in column 'LB3' that in row '13' the value '95' is between '0' and '100':</t>
  </si>
  <si>
    <t>Validated in column 'LB3' that in row '14' the value '10' is between '0' and '100':</t>
  </si>
  <si>
    <t>Validated in column 'LB3' that in row '15' the value '10' is between '0' and '100':</t>
  </si>
  <si>
    <t>Validated in column 'LB3' that in row '16' the value '20' is between '0' and '100':</t>
  </si>
  <si>
    <t>Validated in column 'LB3' that in row '17' the value '50' is between '0' and '100':</t>
  </si>
  <si>
    <t>Validated in column 'LB3' that in row '18' the value '10' is between '0' and '100':</t>
  </si>
  <si>
    <t>Validated in column 'LB3' that in row '19' the value '10' is between '0' and '100':</t>
  </si>
  <si>
    <t>Validated in column 'LB3' that in row '20' the value '15' is between '0' and '100':</t>
  </si>
  <si>
    <t>Validated in column 'LB3' that in row '21' the value '20' is between '0' and '100':</t>
  </si>
  <si>
    <t>Validated in column 'LB3' that in row '22' the value '15' is between '0' and '100':</t>
  </si>
  <si>
    <t>Validated in column 'LB3' that in row '23' the value '10' is between '0' and '100':</t>
  </si>
  <si>
    <t>Validated in column 'LB3' that in row '24' the value '10' is between '0' and '100':</t>
  </si>
  <si>
    <t>Validated in column 'LB3' that in row '25' the value '60' is between '0' and '100':</t>
  </si>
  <si>
    <t>Validated in column 'LB3' that in row '26' the value '25' is between '0' and '100':</t>
  </si>
  <si>
    <t>Validated in column 'LB3' that in row '27' the value '30' is between '0' and '100':</t>
  </si>
  <si>
    <t>Validated in column 'LB3' that in row '28' the value '15' is between '0' and '100':</t>
  </si>
  <si>
    <t>Validated in column 'LB3' that in row '29' the value '10' is between '0' and '100':</t>
  </si>
  <si>
    <t>Validated in column 'LB3' that in row '30' the value '30' is between '0' and '100':</t>
  </si>
  <si>
    <t>Validated in column 'LB3' that in row '31' the value '30' is between '0' and '100':</t>
  </si>
  <si>
    <t>Validated in column 'LB3' that in row '32' the value '25' is between '0' and '100':</t>
  </si>
  <si>
    <t>Validated in column 'LB3' that in row '33' the value '35' is between '0' and '100':</t>
  </si>
  <si>
    <t>Validated in column 'LB3' that in row '34' the value '75' is between '0' and '100':</t>
  </si>
  <si>
    <t>Validated in column 'LB3' that in row '35' the value '30' is between '0' and '100':</t>
  </si>
  <si>
    <t>Validated in column 'LB3' that in row '36' the value '40' is between '0' and '100':</t>
  </si>
  <si>
    <t>Validated in column 'LB3' that in row '37' the value '5' is between '0' and '100':</t>
  </si>
  <si>
    <t>Validated in column 'LB3' that in row '38' the value '10' is between '0' and '100':</t>
  </si>
  <si>
    <t>Validated in column 'LB3' that in row '39' the value '15' is between '0' and '100':</t>
  </si>
  <si>
    <t>Validated in column 'LB3' that in row '40' the value '5' is between '0' and '100':</t>
  </si>
  <si>
    <t>Validated in column 'LB3' that in row '41' the value '40' is between '0' and '100':</t>
  </si>
  <si>
    <t>Validated in column 'LB3' that in row '42' the value '30' is between '0' and '100':</t>
  </si>
  <si>
    <t>Validated in column 'LB3' that in row '43' the value '15' is between '0' and '100':</t>
  </si>
  <si>
    <t>Validated in column 'LB3' that in row '44' the value '90' is between '0' and '100':</t>
  </si>
  <si>
    <t>Validated in column 'LB3' that in row '45' the value '25' is between '0' and '100':</t>
  </si>
  <si>
    <t>Validated in column 'LB3' that in row '46' the value '20' is between '0' and '100':</t>
  </si>
  <si>
    <t>Validated in column 'LB3' that in row '47' the value '10' is between '0' and '100':</t>
  </si>
  <si>
    <t>Validated in column 'LB3' that in row '48' the value '25' is between '0' and '100':</t>
  </si>
  <si>
    <t>Validated in column 'LB3' that in row '49' the value '30' is between '0' and '100':</t>
  </si>
  <si>
    <t>Validated in column 'LB3' that in row '50' the value '40' is between '0' and '100':</t>
  </si>
  <si>
    <t>Validated in column 'LB3' that in row '51' the value '25' is between '0' and '100':</t>
  </si>
  <si>
    <t>Validated in column 'LB3' that in row '52' the value '15' is between '0' and '100':</t>
  </si>
  <si>
    <t>Validated in column 'LB3' that in row '53' the value '10' is between '0' and '100':</t>
  </si>
  <si>
    <t>Validated in column 'LB3' that in row '54' the value '20' is between '0' and '100':</t>
  </si>
  <si>
    <t>Validated in column 'LB3' that in row '55' the value '25' is between '0' and '100':</t>
  </si>
  <si>
    <t>Validated in column 'LB3' that in row '56' the value '20' is between '0' and '100':</t>
  </si>
  <si>
    <t>Validated in column 'LB3' that in row '57' the value '35' is between '0' and '100':</t>
  </si>
  <si>
    <t>Validated in column 'LB3' that in row '58' the value '10' is between '0' and '100':</t>
  </si>
  <si>
    <t>Validated in column 'LB3' that in row '59' the value '5' is between '0' and '100':</t>
  </si>
  <si>
    <t>Validated in column 'LB3' that in row '60' the value '90' is between '0' and '100':</t>
  </si>
  <si>
    <t>Validated in column 'LB3' that in row '61' the value '35' is between '0' and '100':</t>
  </si>
  <si>
    <t>Validated in column 'LB3' that in row '62' the value '25' is between '0' and '100':</t>
  </si>
  <si>
    <t>Validated in column 'LB3' that in row '63' the value '15' is between '0' and '100':</t>
  </si>
  <si>
    <t>Validated in column 'LB3' that in row '64' the value '10' is between '0' and '100':</t>
  </si>
  <si>
    <t>Validated in column 'LB3' that in row '65' the value '15' is between '0' and '100':</t>
  </si>
  <si>
    <t>Validated in column 'LB3' that in row '66' the value '10' is between '0' and '100':</t>
  </si>
  <si>
    <t>Validated in column 'LB3' that in row '67' the value '40' is between '0' and '100':</t>
  </si>
  <si>
    <t>Validated in column 'LB3' that in row '68' the value '15' is between '0' and '100':</t>
  </si>
  <si>
    <t>Validated in column 'LB3' that in row '69' the value '40' is between '0' and '100':</t>
  </si>
  <si>
    <t>Validated in column 'LB3' that in row '70' the value '15' is between '0' and '100':</t>
  </si>
  <si>
    <t>Validated in column 'LB3' that in row '71' the value '20' is between '0' and '100':</t>
  </si>
  <si>
    <t>Validated in column 'LB3' that in row '72' the value '15' is between '0' and '100':</t>
  </si>
  <si>
    <t>Validated in column 'LB3' that in row '73' the value '10' is between '0' and '100':</t>
  </si>
  <si>
    <t>Validated the column label 'LB4':</t>
  </si>
  <si>
    <t>Validated in column 'LB4' that in row '2' the value '90' is between '0' and '100':</t>
  </si>
  <si>
    <t>Validated in column 'LB4' that in row '3' the value '75' is between '0' and '100':</t>
  </si>
  <si>
    <t>Validated in column 'LB4' that in row '4' the value '40' is between '0' and '100':</t>
  </si>
  <si>
    <t>Validated in column 'LB4' that in row '5' the value '30' is between '0' and '100':</t>
  </si>
  <si>
    <t>Validated in column 'LB4' that in row '6' the value '40' is between '0' and '100':</t>
  </si>
  <si>
    <t>Validated in column 'LB4' that in row '7' the value '50' is between '0' and '100':</t>
  </si>
  <si>
    <t>Validated in column 'LB4' that in row '8' the value '95' is between '0' and '100':</t>
  </si>
  <si>
    <t>Validated in column 'LB4' that in row '9' the value '80' is between '0' and '100':</t>
  </si>
  <si>
    <t>Validated in column 'LB4' that in row '10' the value '20' is between '0' and '100':</t>
  </si>
  <si>
    <t>Validated in column 'LB4' that in row '11' the value '60' is between '0' and '100':</t>
  </si>
  <si>
    <t>Validated in column 'LB4' that in row '12' the value '45' is between '0' and '100':</t>
  </si>
  <si>
    <t>Validated in column 'LB4' that in row '13' the value '100' is between '0' and '100':</t>
  </si>
  <si>
    <t>Validated in column 'LB4' that in row '14' the value '40' is between '0' and '100':</t>
  </si>
  <si>
    <t>Validated in column 'LB4' that in row '15' the value '50' is between '0' and '100':</t>
  </si>
  <si>
    <t>Validated in column 'LB4' that in row '16' the value '60' is between '0' and '100':</t>
  </si>
  <si>
    <t>Validated in column 'LB4' that in row '17' the value '100' is between '0' and '100':</t>
  </si>
  <si>
    <t>Validated in column 'LB4' that in row '18' the value '15' is between '0' and '100':</t>
  </si>
  <si>
    <t>Validated in column 'LB4' that in row '19' the value '90' is between '0' and '100':</t>
  </si>
  <si>
    <t>Validated in column 'LB4' that in row '20' the value '85' is between '0' and '100':</t>
  </si>
  <si>
    <t>Validated in column 'LB4' that in row '21' the value '70' is between '0' and '100':</t>
  </si>
  <si>
    <t>Validated in column 'LB4' that in row '22' the value '40' is between '0' and '100':</t>
  </si>
  <si>
    <t>Validated in column 'LB4' that in row '23' the value '90' is between '0' and '100':</t>
  </si>
  <si>
    <t>Validated in column 'LB4' that in row '24' the value '35' is between '0' and '100':</t>
  </si>
  <si>
    <t>Validated in column 'LB4' that in row '25' the value '100' is between '0' and '100':</t>
  </si>
  <si>
    <t>Validated in column 'LB4' that in row '26' the value '60' is between '0' and '100':</t>
  </si>
  <si>
    <t>Validated in column 'LB4' that in row '27' the value '95' is between '0' and '100':</t>
  </si>
  <si>
    <t>Validated in column 'LB4' that in row '28' the value '30' is between '0' and '100':</t>
  </si>
  <si>
    <t>Validated in column 'LB4' that in row '29' the value '30' is between '0' and '100':</t>
  </si>
  <si>
    <t>Validated in column 'LB4' that in row '30' the value '60' is between '0' and '100':</t>
  </si>
  <si>
    <t>Validated in column 'LB4' that in row '31' the value '40' is between '0' and '100':</t>
  </si>
  <si>
    <t>Validated in column 'LB4' that in row '32' the value '50' is between '0' and '100':</t>
  </si>
  <si>
    <t>Validated in column 'LB4' that in row '33' the value '100' is between '0' and '100':</t>
  </si>
  <si>
    <t>Validated in column 'LB4' that in row '34' the value '100' is between '0' and '100':</t>
  </si>
  <si>
    <t>Validated in column 'LB4' that in row '35' the value '35' is between '0' and '100':</t>
  </si>
  <si>
    <t>Validated in column 'LB4' that in row '36' the value '100' is between '0' and '100':</t>
  </si>
  <si>
    <t>Validated in column 'LB4' that in row '37' the value '15' is between '0' and '100':</t>
  </si>
  <si>
    <t>Validated in column 'LB4' that in row '38' the value '90' is between '0' and '100':</t>
  </si>
  <si>
    <t>Validated in column 'LB4' that in row '39' the value '40' is between '0' and '100':</t>
  </si>
  <si>
    <t>Validated in column 'LB4' that in row '40' the value '20' is between '0' and '100':</t>
  </si>
  <si>
    <t>Validated in column 'LB4' that in row '41' the value '60' is between '0' and '100':</t>
  </si>
  <si>
    <t>Validated in column 'LB4' that in row '42' the value '100' is between '0' and '100':</t>
  </si>
  <si>
    <t>Validated in column 'LB4' that in row '43' the value '70' is between '0' and '100':</t>
  </si>
  <si>
    <t>Validated in column 'LB4' that in row '44' the value '100' is between '0' and '100':</t>
  </si>
  <si>
    <t>Validated in column 'LB4' that in row '45' the value '35' is between '0' and '100':</t>
  </si>
  <si>
    <t>Validated in column 'LB4' that in row '46' the value '30' is between '0' and '100':</t>
  </si>
  <si>
    <t>Validated in column 'LB4' that in row '47' the value '30' is between '0' and '100':</t>
  </si>
  <si>
    <t>Validated in column 'LB4' that in row '48' the value '30' is between '0' and '100':</t>
  </si>
  <si>
    <t>Validated in column 'LB4' that in row '49' the value '90' is between '0' and '100':</t>
  </si>
  <si>
    <t>Validated in column 'LB4' that in row '50' the value '85' is between '0' and '100':</t>
  </si>
  <si>
    <t>Validated in column 'LB4' that in row '51' the value '70' is between '0' and '100':</t>
  </si>
  <si>
    <t>Validated in column 'LB4' that in row '52' the value '60' is between '0' and '100':</t>
  </si>
  <si>
    <t>Validated in column 'LB4' that in row '53' the value '55' is between '0' and '100':</t>
  </si>
  <si>
    <t>Validated in column 'LB4' that in row '54' the value '50' is between '0' and '100':</t>
  </si>
  <si>
    <t>Validated in column 'LB4' that in row '55' the value '100' is between '0' and '100':</t>
  </si>
  <si>
    <t>Validated in column 'LB4' that in row '56' the value '100' is between '0' and '100':</t>
  </si>
  <si>
    <t>Validated in column 'LB4' that in row '57' the value '50' is between '0' and '100':</t>
  </si>
  <si>
    <t>Validated in column 'LB4' that in row '58' the value '70' is between '0' and '100':</t>
  </si>
  <si>
    <t>Validated in column 'LB4' that in row '59' the value '15' is between '0' and '100':</t>
  </si>
  <si>
    <t>Validated in column 'LB4' that in row '60' the value '100' is between '0' and '100':</t>
  </si>
  <si>
    <t>Validated in column 'LB4' that in row '61' the value '90' is between '0' and '100':</t>
  </si>
  <si>
    <t>Validated in column 'LB4' that in row '62' the value '85' is between '0' and '100':</t>
  </si>
  <si>
    <t>Validated in column 'LB4' that in row '63' the value '50' is between '0' and '100':</t>
  </si>
  <si>
    <t>Validated in column 'LB4' that in row '64' the value '40' is between '0' and '100':</t>
  </si>
  <si>
    <t>Validated in column 'LB4' that in row '65' the value '25' is between '0' and '100':</t>
  </si>
  <si>
    <t>Validated in column 'LB4' that in row '66' the value '25' is between '0' and '100':</t>
  </si>
  <si>
    <t>Validated in column 'LB4' that in row '67' the value '70' is between '0' and '100':</t>
  </si>
  <si>
    <t>Validated in column 'LB4' that in row '68' the value '30' is between '0' and '100':</t>
  </si>
  <si>
    <t>Validated in column 'LB4' that in row '69' the value '100' is between '0' and '100':</t>
  </si>
  <si>
    <t>Validated in column 'LB4' that in row '70' the value '80' is between '0' and '100':</t>
  </si>
  <si>
    <t>Validated in column 'LB4' that in row '71' the value '70' is between '0' and '100':</t>
  </si>
  <si>
    <t>Validated in column 'LB4' that in row '72' the value '50' is between '0' and '100':</t>
  </si>
  <si>
    <t>Validated in column 'LB4' that in row '73' the value '60' is between '0' and '100':</t>
  </si>
  <si>
    <t>Validated the column label 'AUDPC':</t>
  </si>
  <si>
    <t>Validated the column label 'rAUDPC':</t>
  </si>
  <si>
    <t>Validated the column label 'SAUDPC':</t>
  </si>
  <si>
    <t>Validated the column label 'NoMTWP':</t>
  </si>
  <si>
    <t>Validated in column 'NoMTWP' that in row '2' the value '0.9' is between '0' and '100':</t>
  </si>
  <si>
    <t>Validated in column 'NoMTWP' that in row '3' the value '1.7' is between '0' and '100':</t>
  </si>
  <si>
    <t>Validated in column 'NoMTWP' that in row '4' the value '1' is between '0' and '100':</t>
  </si>
  <si>
    <t>Validated in column 'NoMTWP' that in row '5' the value '1.2' is between '0' and '100':</t>
  </si>
  <si>
    <t>Validated in column 'NoMTWP' that in row '6' the value '2' is between '0' and '100':</t>
  </si>
  <si>
    <t>Validated in column 'NoMTWP' that in row '7' the value '1.2' is between '0' and '100':</t>
  </si>
  <si>
    <t>Validated in column 'NoMTWP' that in row '8' the value '1' is between '0' and '100':</t>
  </si>
  <si>
    <t>Validated in column 'NoMTWP' that in row '9' the value '1' is between '0' and '100':</t>
  </si>
  <si>
    <t>Validated in column 'NoMTWP' that in row '10' the value '2' is between '0' and '100':</t>
  </si>
  <si>
    <t>Validated in column 'NoMTWP' that in row '11' the value '1.2' is between '0' and '100':</t>
  </si>
  <si>
    <t>Validated in column 'NoMTWP' that in row '12' the value '1.4' is between '0' and '100':</t>
  </si>
  <si>
    <t>Validated in column 'NoMTWP' that in row '13' the value '0.4' is between '0' and '100':</t>
  </si>
  <si>
    <t>Validated in column 'NoMTWP' that in row '14' the value '4' is between '0' and '100':</t>
  </si>
  <si>
    <t>Validated in column 'NoMTWP' that in row '15' the value '3.3' is between '0' and '100':</t>
  </si>
  <si>
    <t>Validated in column 'NoMTWP' that in row '16' the value '2.9' is between '0' and '100':</t>
  </si>
  <si>
    <t>Validated in column 'NoMTWP' that in row '17' the value '2.2' is between '0' and '100':</t>
  </si>
  <si>
    <t>Validated in column 'NoMTWP' that in row '18' the value '4.7' is between '0' and '100':</t>
  </si>
  <si>
    <t>Validated in column 'NoMTWP' that in row '19' the value '1' is between '0' and '100':</t>
  </si>
  <si>
    <t>Validated in column 'NoMTWP' that in row '20' the value '1.5' is between '0' and '100':</t>
  </si>
  <si>
    <t>Validated in column 'NoMTWP' that in row '21' the value '1.9' is between '0' and '100':</t>
  </si>
  <si>
    <t>Validated in column 'NoMTWP' that in row '22' the value '4.3' is between '0' and '100':</t>
  </si>
  <si>
    <t>Validated in column 'NoMTWP' that in row '23' the value '0.5' is between '0' and '100':</t>
  </si>
  <si>
    <t>Validated in column 'NoMTWP' that in row '24' the value '1.5' is between '0' and '100':</t>
  </si>
  <si>
    <t>Validated in column 'NoMTWP' that in row '25' the value '6.2' is between '0' and '100':</t>
  </si>
  <si>
    <t>Validated in column 'NoMTWP' that in row '26' the value '2.8' is between '0' and '100':</t>
  </si>
  <si>
    <t>Validated in column 'NoMTWP' that in row '27' the value '2.2' is between '0' and '100':</t>
  </si>
  <si>
    <t>Validated in column 'NoMTWP' that in row '28' the value '0.7' is between '0' and '100':</t>
  </si>
  <si>
    <t>Validated in column 'NoMTWP' that in row '29' the value '2.3' is between '0' and '100':</t>
  </si>
  <si>
    <t>Validated in column 'NoMTWP' that in row '30' the value '1.8' is between '0' and '100':</t>
  </si>
  <si>
    <t>Validated in column 'NoMTWP' that in row '31' the value '3.3' is between '0' and '100':</t>
  </si>
  <si>
    <t>Validated in column 'NoMTWP' that in row '32' the value '1.8' is between '0' and '100':</t>
  </si>
  <si>
    <t>Validated in column 'NoMTWP' that in row '33' the value '1.7' is between '0' and '100':</t>
  </si>
  <si>
    <t>Validated in column 'NoMTWP' that in row '34' the value '1' is between '0' and '100':</t>
  </si>
  <si>
    <t>Validated in column 'NoMTWP' that in row '35' the value '2.2' is between '0' and '100':</t>
  </si>
  <si>
    <t>Validated in column 'NoMTWP' that in row '36' the value '1.8' is between '0' and '100':</t>
  </si>
  <si>
    <t>Validated in column 'NoMTWP' that in row '37' the value '1.3' is between '0' and '100':</t>
  </si>
  <si>
    <t>Validated in column 'NoMTWP' that in row '38' the value '1.8' is between '0' and '100':</t>
  </si>
  <si>
    <t>Validated in column 'NoMTWP' that in row '39' the value '4.6' is between '0' and '100':</t>
  </si>
  <si>
    <t>Validated in column 'NoMTWP' that in row '40' the value '1.9' is between '0' and '100':</t>
  </si>
  <si>
    <t>Validated in column 'NoMTWP' that in row '41' the value '1.5' is between '0' and '100':</t>
  </si>
  <si>
    <t>Validated in column 'NoMTWP' that in row '42' the value '2.5' is between '0' and '100':</t>
  </si>
  <si>
    <t>Validated in column 'NoMTWP' that in row '43' the value '2.5' is between '0' and '100':</t>
  </si>
  <si>
    <t>Validated in column 'NoMTWP' that in row '44' the value '0.9' is between '0' and '100':</t>
  </si>
  <si>
    <t>Validated in column 'NoMTWP' that in row '45' the value '1' is between '0' and '100':</t>
  </si>
  <si>
    <t>Validated in column 'NoMTWP' that in row '46' the value '1.7' is between '0' and '100':</t>
  </si>
  <si>
    <t>Validated in column 'NoMTWP' that in row '47' the value '2.2' is between '0' and '100':</t>
  </si>
  <si>
    <t>Validated in column 'NoMTWP' that in row '48' the value '1.9' is between '0' and '100':</t>
  </si>
  <si>
    <t>Validated in column 'NoMTWP' that in row '49' the value '0.8' is between '0' and '100':</t>
  </si>
  <si>
    <t>Validated in column 'NoMTWP' that in row '50' the value '2.2' is between '0' and '100':</t>
  </si>
  <si>
    <t>Validated in column 'NoMTWP' that in row '51' the value '3.5' is between '0' and '100':</t>
  </si>
  <si>
    <t>Validated in column 'NoMTWP' that in row '52' the value '1.8' is between '0' and '100':</t>
  </si>
  <si>
    <t>Validated in column 'NoMTWP' that in row '53' the value '4.3' is between '0' and '100':</t>
  </si>
  <si>
    <t>Validated in column 'NoMTWP' that in row '54' the value '1.4' is between '0' and '100':</t>
  </si>
  <si>
    <t>Validated in column 'NoMTWP' that in row '55' the value '2.9' is between '0' and '100':</t>
  </si>
  <si>
    <t>Validated in column 'NoMTWP' that in row '56' the value '2' is between '0' and '100':</t>
  </si>
  <si>
    <t>Validated in column 'NoMTWP' that in row '57' the value '0.7' is between '0' and '100':</t>
  </si>
  <si>
    <t>Validated in column 'NoMTWP' that in row '58' the value '1.2' is between '0' and '100':</t>
  </si>
  <si>
    <t>Validated in column 'NoMTWP' that in row '59' the value '1.9' is between '0' and '100':</t>
  </si>
  <si>
    <t>Validated in column 'NoMTWP' that in row '60' the value '0.8' is between '0' and '100':</t>
  </si>
  <si>
    <t>Validated in column 'NoMTWP' that in row '61' the value '1.4' is between '0' and '100':</t>
  </si>
  <si>
    <t>Validated in column 'NoMTWP' that in row '62' the value '2' is between '0' and '100':</t>
  </si>
  <si>
    <t>Validated in column 'NoMTWP' that in row '63' the value '1.5' is between '0' and '100':</t>
  </si>
  <si>
    <t>Validated in column 'NoMTWP' that in row '64' the value '2.9' is between '0' and '100':</t>
  </si>
  <si>
    <t>Validated in column 'NoMTWP' that in row '65' the value '2.4' is between '0' and '100':</t>
  </si>
  <si>
    <t>Validated in column 'NoMTWP' that in row '66' the value '2.9' is between '0' and '100':</t>
  </si>
  <si>
    <t>Validated in column 'NoMTWP' that in row '67' the value '1.4' is between '0' and '100':</t>
  </si>
  <si>
    <t>Validated in column 'NoMTWP' that in row '68' the value '5' is between '0' and '100':</t>
  </si>
  <si>
    <t>Validated in column 'NoMTWP' that in row '69' the value '3.4' is between '0' and '100':</t>
  </si>
  <si>
    <t>Validated in column 'NoMTWP' that in row '70' the value '1.2' is between '0' and '100':</t>
  </si>
  <si>
    <t>Validated in column 'NoMTWP' that in row '71' the value '1.9' is between '0' and '100':</t>
  </si>
  <si>
    <t>Validated in column 'NoMTWP' that in row '72' the value '2' is between '0' and '100':</t>
  </si>
  <si>
    <t>Validated in column 'NoMTWP' that in row '73' the value '2.3' is between '0' and '100':</t>
  </si>
  <si>
    <t>Validated the column label 'TTWP':</t>
  </si>
  <si>
    <t>Validated the column label 'TTYNA':</t>
  </si>
  <si>
    <t>Validated the column label 'MTWP':</t>
  </si>
  <si>
    <t>Validated in column 'MTWP' that in row '2' the value '8.9' is between '0' and '1000':</t>
  </si>
  <si>
    <t>Validated in column 'MTWP' that in row '3' the value '23.9' is between '0' and '1000':</t>
  </si>
  <si>
    <t>Validated in column 'MTWP' that in row '4' the value '13.1' is between '0' and '1000':</t>
  </si>
  <si>
    <t>Validated in column 'MTWP' that in row '5' the value '14.7' is between '0' and '1000':</t>
  </si>
  <si>
    <t>Validated in column 'MTWP' that in row '6' the value '23' is between '0' and '1000':</t>
  </si>
  <si>
    <t>Validated in column 'MTWP' that in row '7' the value '12.1' is between '0' and '1000':</t>
  </si>
  <si>
    <t>Validated in column 'MTWP' that in row '8' the value '4.9' is between '0' and '1000':</t>
  </si>
  <si>
    <t>Validated in column 'MTWP' that in row '9' the value '12.9' is between '0' and '1000':</t>
  </si>
  <si>
    <t>Validated in column 'MTWP' that in row '10' the value '25.4' is between '0' and '1000':</t>
  </si>
  <si>
    <t>Validated in column 'MTWP' that in row '11' the value '12.9' is between '0' and '1000':</t>
  </si>
  <si>
    <t>Validated in column 'MTWP' that in row '12' the value '15.7' is between '0' and '1000':</t>
  </si>
  <si>
    <t>Validated in column 'MTWP' that in row '13' the value '0' is between '0' and '1000':</t>
  </si>
  <si>
    <t>Validated in column 'MTWP' that in row '14' the value '23.4' is between '0' and '1000':</t>
  </si>
  <si>
    <t>Validated in column 'MTWP' that in row '15' the value '16.9' is between '0' and '1000':</t>
  </si>
  <si>
    <t>Validated in column 'MTWP' that in row '16' the value '18.8' is between '0' and '1000':</t>
  </si>
  <si>
    <t>Validated in column 'MTWP' that in row '17' the value '7.8' is between '0' and '1000':</t>
  </si>
  <si>
    <t>Validated in column 'MTWP' that in row '18' the value '37.9' is between '0' and '1000':</t>
  </si>
  <si>
    <t>Validated in column 'MTWP' that in row '19' the value '4.3' is between '0' and '1000':</t>
  </si>
  <si>
    <t>Validated in column 'MTWP' that in row '20' the value '9.8' is between '0' and '1000':</t>
  </si>
  <si>
    <t>Validated in column 'MTWP' that in row '21' the value '25.3' is between '0' and '1000':</t>
  </si>
  <si>
    <t>Validated in column 'MTWP' that in row '22' the value '19.3' is between '0' and '1000':</t>
  </si>
  <si>
    <t>Validated in column 'MTWP' that in row '23' the value '4.2' is between '0' and '1000':</t>
  </si>
  <si>
    <t>Validated in column 'MTWP' that in row '24' the value '21.2' is between '0' and '1000':</t>
  </si>
  <si>
    <t>Validated in column 'MTWP' that in row '25' the value '6.5' is between '0' and '1000':</t>
  </si>
  <si>
    <t>Validated in column 'MTWP' that in row '26' the value '19.4' is between '0' and '1000':</t>
  </si>
  <si>
    <t>Validated in column 'MTWP' that in row '27' the value '7.6' is between '0' and '1000':</t>
  </si>
  <si>
    <t>Validated in column 'MTWP' that in row '28' the value '17.6' is between '0' and '1000':</t>
  </si>
  <si>
    <t>Validated in column 'MTWP' that in row '29' the value '29.2' is between '0' and '1000':</t>
  </si>
  <si>
    <t>Validated in column 'MTWP' that in row '30' the value '9.3' is between '0' and '1000':</t>
  </si>
  <si>
    <t>Validated in column 'MTWP' that in row '31' the value '15.7' is between '0' and '1000':</t>
  </si>
  <si>
    <t>Validated in column 'MTWP' that in row '32' the value '11.5' is between '0' and '1000':</t>
  </si>
  <si>
    <t>Validated in column 'MTWP' that in row '33' the value '6.2' is between '0' and '1000':</t>
  </si>
  <si>
    <t>Validated in column 'MTWP' that in row '34' the value '0' is between '0' and '1000':</t>
  </si>
  <si>
    <t>Validated in column 'MTWP' that in row '35' the value '17.7' is between '0' and '1000':</t>
  </si>
  <si>
    <t>Validated in column 'MTWP' that in row '36' the value '5.8' is between '0' and '1000':</t>
  </si>
  <si>
    <t>Validated in column 'MTWP' that in row '37' the value '33.2' is between '0' and '1000':</t>
  </si>
  <si>
    <t>Validated in column 'MTWP' that in row '38' the value '5.8' is between '0' and '1000':</t>
  </si>
  <si>
    <t>Validated in column 'MTWP' that in row '39' the value '18.7' is between '0' and '1000':</t>
  </si>
  <si>
    <t>Validated in column 'MTWP' that in row '40' the value '46.4' is between '0' and '1000':</t>
  </si>
  <si>
    <t>Validated in column 'MTWP' that in row '41' the value '8.4' is between '0' and '1000':</t>
  </si>
  <si>
    <t>Validated in column 'MTWP' that in row '42' the value '8.8' is between '0' and '1000':</t>
  </si>
  <si>
    <t>Validated in column 'MTWP' that in row '43' the value '32.9' is between '0' and '1000':</t>
  </si>
  <si>
    <t>Validated in column 'MTWP' that in row '44' the value '0' is between '0' and '1000':</t>
  </si>
  <si>
    <t>Validated in column 'MTWP' that in row '45' the value '17.9' is between '0' and '1000':</t>
  </si>
  <si>
    <t>Validated in column 'MTWP' that in row '46' the value '17.2' is between '0' and '1000':</t>
  </si>
  <si>
    <t>Validated in column 'MTWP' that in row '47' the value '27' is between '0' and '1000':</t>
  </si>
  <si>
    <t>Validated in column 'MTWP' that in row '48' the value '11.7' is between '0' and '1000':</t>
  </si>
  <si>
    <t>Validated in column 'MTWP' that in row '49' the value '6.9' is between '0' and '1000':</t>
  </si>
  <si>
    <t>Validated in column 'MTWP' that in row '50' the value '9.1' is between '0' and '1000':</t>
  </si>
  <si>
    <t>Validated in column 'MTWP' that in row '51' the value '14.6' is between '0' and '1000':</t>
  </si>
  <si>
    <t>Validated in column 'MTWP' that in row '52' the value '14.2' is between '0' and '1000':</t>
  </si>
  <si>
    <t>Validated in column 'MTWP' that in row '53' the value '19.2' is between '0' and '1000':</t>
  </si>
  <si>
    <t>Validated in column 'MTWP' that in row '54' the value '12.6' is between '0' and '1000':</t>
  </si>
  <si>
    <t>Validated in column 'MTWP' that in row '55' the value '8.9' is between '0' and '1000':</t>
  </si>
  <si>
    <t>Validated in column 'MTWP' that in row '56' the value '11.2' is between '0' and '1000':</t>
  </si>
  <si>
    <t>Validated in column 'MTWP' that in row '57' the value '11.2' is between '0' and '1000':</t>
  </si>
  <si>
    <t>Validated in column 'MTWP' that in row '58' the value '21.5' is between '0' and '1000':</t>
  </si>
  <si>
    <t>Validated in column 'MTWP' that in row '59' the value '42.2' is between '0' and '1000':</t>
  </si>
  <si>
    <t>Validated in column 'MTWP' that in row '60' the value '0' is between '0' and '1000':</t>
  </si>
  <si>
    <t>Validated in column 'MTWP' that in row '61' the value '4.5' is between '0' and '1000':</t>
  </si>
  <si>
    <t>Validated in column 'MTWP' that in row '62' the value '10.6' is between '0' and '1000':</t>
  </si>
  <si>
    <t>Validated in column 'MTWP' that in row '63' the value '9' is between '0' and '1000':</t>
  </si>
  <si>
    <t>Validated in column 'MTWP' that in row '64' the value '18.6' is between '0' and '1000':</t>
  </si>
  <si>
    <t>Validated in column 'MTWP' that in row '65' the value '14' is between '0' and '1000':</t>
  </si>
  <si>
    <t>Validated in column 'MTWP' that in row '66' the value '22.3' is between '0' and '1000':</t>
  </si>
  <si>
    <t>Validated in column 'MTWP' that in row '67' the value '7' is between '0' and '1000':</t>
  </si>
  <si>
    <t>Validated in column 'MTWP' that in row '68' the value '25.6' is between '0' and '1000':</t>
  </si>
  <si>
    <t>Validated in column 'MTWP' that in row '69' the value '9.3' is between '0' and '1000':</t>
  </si>
  <si>
    <t>Validated in column 'MTWP' that in row '70' the value '5' is between '0' and '1000':</t>
  </si>
  <si>
    <t>Validated in column 'MTWP' that in row '71' the value '40' is between '0' and '1000':</t>
  </si>
  <si>
    <t>Validated in column 'MTWP' that in row '72' the value '18.5' is between '0' and '1000':</t>
  </si>
  <si>
    <t>Validated in column 'MTWP' that in row '73' the value '12.3' is between '0' and '1000':</t>
  </si>
  <si>
    <t>Validated the column label 'MTYNA':</t>
  </si>
  <si>
    <t>Validated that all fieldbook variables are also in the 'Var List' sheet:</t>
  </si>
  <si>
    <t>ok</t>
  </si>
  <si>
    <t>Expected the row label 'Donor':</t>
  </si>
  <si>
    <t>Expected the row label 'Project name':</t>
  </si>
  <si>
    <t>Expected the row label 'Project start':</t>
  </si>
  <si>
    <t>Expected the row label 'Project end':</t>
  </si>
  <si>
    <t>Donor</t>
  </si>
  <si>
    <t>Project name</t>
  </si>
  <si>
    <t>Project start</t>
  </si>
  <si>
    <t>Project end</t>
  </si>
  <si>
    <t>V.2.1.0</t>
  </si>
  <si>
    <t>PTLB199909_COMAS.xls</t>
  </si>
  <si>
    <t>Validated the value 'V.2.1.0':</t>
  </si>
  <si>
    <t/>
  </si>
  <si>
    <t>NTP_n</t>
  </si>
  <si>
    <t>4</t>
  </si>
  <si>
    <t>NTP_Mean</t>
  </si>
  <si>
    <t>40</t>
  </si>
  <si>
    <t>NTP_sd</t>
  </si>
  <si>
    <t>0</t>
  </si>
  <si>
    <t>LB1_n</t>
  </si>
  <si>
    <t>LB1_Mean</t>
  </si>
  <si>
    <t>LB1_sd</t>
  </si>
  <si>
    <t>2.5</t>
  </si>
  <si>
    <t>LB2_n</t>
  </si>
  <si>
    <t>LB2_Mean</t>
  </si>
  <si>
    <t>5</t>
  </si>
  <si>
    <t>7.5</t>
  </si>
  <si>
    <t>10</t>
  </si>
  <si>
    <t>15</t>
  </si>
  <si>
    <t>52.5</t>
  </si>
  <si>
    <t>LB2_sd</t>
  </si>
  <si>
    <t>LB3_n</t>
  </si>
  <si>
    <t>LB3_Mean</t>
  </si>
  <si>
    <t>35</t>
  </si>
  <si>
    <t>45</t>
  </si>
  <si>
    <t>20</t>
  </si>
  <si>
    <t>12.5</t>
  </si>
  <si>
    <t>27.5</t>
  </si>
  <si>
    <t>17.5</t>
  </si>
  <si>
    <t>87.5</t>
  </si>
  <si>
    <t>LB3_sd</t>
  </si>
  <si>
    <t>6.5</t>
  </si>
  <si>
    <t>LB4_n</t>
  </si>
  <si>
    <t>LB4_Mean</t>
  </si>
  <si>
    <t>62.5</t>
  </si>
  <si>
    <t>100</t>
  </si>
  <si>
    <t>92.5</t>
  </si>
  <si>
    <t>57.5</t>
  </si>
  <si>
    <t>50</t>
  </si>
  <si>
    <t>30</t>
  </si>
  <si>
    <t>47.5</t>
  </si>
  <si>
    <t>42.5</t>
  </si>
  <si>
    <t>LB4_sd</t>
  </si>
  <si>
    <t>12.6</t>
  </si>
  <si>
    <t>AUDPC_n</t>
  </si>
  <si>
    <t>AUDPC_Mean</t>
  </si>
  <si>
    <t>945</t>
  </si>
  <si>
    <t>472.5</t>
  </si>
  <si>
    <t>752.5</t>
  </si>
  <si>
    <t>717.5</t>
  </si>
  <si>
    <t>822.5</t>
  </si>
  <si>
    <t>AUDPC_sd</t>
  </si>
  <si>
    <t>141</t>
  </si>
  <si>
    <t>rAUDPC_n</t>
  </si>
  <si>
    <t>rAUDPC_Mean</t>
  </si>
  <si>
    <t>0.5</t>
  </si>
  <si>
    <t>0.3</t>
  </si>
  <si>
    <t>0.2</t>
  </si>
  <si>
    <t>0.1</t>
  </si>
  <si>
    <t>rAUDPC_sd</t>
  </si>
  <si>
    <t>SAUDPC_n</t>
  </si>
  <si>
    <t>SAUDPC_Mean</t>
  </si>
  <si>
    <t>2.1</t>
  </si>
  <si>
    <t>2</t>
  </si>
  <si>
    <t>1.1</t>
  </si>
  <si>
    <t>1.7</t>
  </si>
  <si>
    <t>1.6</t>
  </si>
  <si>
    <t>1.9</t>
  </si>
  <si>
    <t>6</t>
  </si>
  <si>
    <t>SAUDPC_sd</t>
  </si>
  <si>
    <t>NoMTWP_n</t>
  </si>
  <si>
    <t>NoMTWP_Mean</t>
  </si>
  <si>
    <t>4.4</t>
  </si>
  <si>
    <t>1.3</t>
  </si>
  <si>
    <t>NoMTWP_sd</t>
  </si>
  <si>
    <t>TTWP_n</t>
  </si>
  <si>
    <t>TTWP_Mean</t>
  </si>
  <si>
    <t>14</t>
  </si>
  <si>
    <t>11.9</t>
  </si>
  <si>
    <t>9.7</t>
  </si>
  <si>
    <t>27.1</t>
  </si>
  <si>
    <t>TTWP_sd</t>
  </si>
  <si>
    <t>2.6</t>
  </si>
  <si>
    <t>TTYNA_n</t>
  </si>
  <si>
    <t>TTYNA_Mean</t>
  </si>
  <si>
    <t>17.4</t>
  </si>
  <si>
    <t>21.9</t>
  </si>
  <si>
    <t>12.1</t>
  </si>
  <si>
    <t>TTYNA_sd</t>
  </si>
  <si>
    <t>MTYNA_n</t>
  </si>
  <si>
    <t>MTYNA_Mean</t>
  </si>
  <si>
    <t>13</t>
  </si>
  <si>
    <t>MTYNA_sd</t>
  </si>
  <si>
    <t>Min.</t>
  </si>
  <si>
    <t>1st Qu.</t>
  </si>
  <si>
    <t>Median</t>
  </si>
  <si>
    <t>Mode</t>
  </si>
  <si>
    <t>3rd Qu.</t>
  </si>
  <si>
    <t>Max.</t>
  </si>
  <si>
    <t>Mean</t>
  </si>
  <si>
    <t>St.Dev.</t>
  </si>
  <si>
    <t>N Valid</t>
  </si>
  <si>
    <t>N Miss.</t>
  </si>
  <si>
    <t>SAUDPC_Rank</t>
  </si>
  <si>
    <t>TTWP_Rank</t>
  </si>
  <si>
    <t>TTYNA_Rank</t>
  </si>
  <si>
    <t>MTYNA_Rank</t>
  </si>
  <si>
    <t>RSS</t>
  </si>
  <si>
    <t>SWD</t>
  </si>
  <si>
    <t>EIM</t>
  </si>
  <si>
    <t>3.75</t>
  </si>
  <si>
    <t>1.25</t>
  </si>
  <si>
    <t>6.25</t>
  </si>
  <si>
    <t>11.25</t>
  </si>
  <si>
    <t>13.75</t>
  </si>
  <si>
    <t>8.75</t>
  </si>
  <si>
    <t>6.29</t>
  </si>
  <si>
    <t>2.89</t>
  </si>
  <si>
    <t>5.77</t>
  </si>
  <si>
    <t>4.79</t>
  </si>
  <si>
    <t>29.86</t>
  </si>
  <si>
    <t>18.75</t>
  </si>
  <si>
    <t>28.75</t>
  </si>
  <si>
    <t>23.75</t>
  </si>
  <si>
    <t>31.25</t>
  </si>
  <si>
    <t>12.91</t>
  </si>
  <si>
    <t>4.08</t>
  </si>
  <si>
    <t>7.07</t>
  </si>
  <si>
    <t>8.54</t>
  </si>
  <si>
    <t>6.45</t>
  </si>
  <si>
    <t>8.66</t>
  </si>
  <si>
    <t>41.25</t>
  </si>
  <si>
    <t>86.25</t>
  </si>
  <si>
    <t>98.75</t>
  </si>
  <si>
    <t>71.25</t>
  </si>
  <si>
    <t>16.25</t>
  </si>
  <si>
    <t>53.75</t>
  </si>
  <si>
    <t>12.58</t>
  </si>
  <si>
    <t>8.16</t>
  </si>
  <si>
    <t>10.31</t>
  </si>
  <si>
    <t>9.13</t>
  </si>
  <si>
    <t>22.87</t>
  </si>
  <si>
    <t>18.93</t>
  </si>
  <si>
    <t>1255.62</t>
  </si>
  <si>
    <t>1728.12</t>
  </si>
  <si>
    <t>1496.25</t>
  </si>
  <si>
    <t>888.12</t>
  </si>
  <si>
    <t>643.12</t>
  </si>
  <si>
    <t>1369.38</t>
  </si>
  <si>
    <t>1474.38</t>
  </si>
  <si>
    <t>993.12</t>
  </si>
  <si>
    <t>1093.75</t>
  </si>
  <si>
    <t>1036.88</t>
  </si>
  <si>
    <t>284.38</t>
  </si>
  <si>
    <t>616.88</t>
  </si>
  <si>
    <t>2681.88</t>
  </si>
  <si>
    <t>183.75</t>
  </si>
  <si>
    <t>104.51</t>
  </si>
  <si>
    <t>247.49</t>
  </si>
  <si>
    <t>116.41</t>
  </si>
  <si>
    <t>84.98</t>
  </si>
  <si>
    <t>150.54</t>
  </si>
  <si>
    <t>116.08</t>
  </si>
  <si>
    <t>148.06</t>
  </si>
  <si>
    <t>103.41</t>
  </si>
  <si>
    <t>130.18</t>
  </si>
  <si>
    <t>144.57</t>
  </si>
  <si>
    <t>43.75</t>
  </si>
  <si>
    <t>59.56</t>
  </si>
  <si>
    <t>194.35</t>
  </si>
  <si>
    <t>178.11</t>
  </si>
  <si>
    <t>331.85</t>
  </si>
  <si>
    <t>0.36</t>
  </si>
  <si>
    <t>0.49</t>
  </si>
  <si>
    <t>0.43</t>
  </si>
  <si>
    <t>0.27</t>
  </si>
  <si>
    <t>0.25</t>
  </si>
  <si>
    <t>0.18</t>
  </si>
  <si>
    <t>0.14</t>
  </si>
  <si>
    <t>0.22</t>
  </si>
  <si>
    <t>0.39</t>
  </si>
  <si>
    <t>0.42</t>
  </si>
  <si>
    <t>0.28</t>
  </si>
  <si>
    <t>0.31</t>
  </si>
  <si>
    <t>0.08</t>
  </si>
  <si>
    <t>0.24</t>
  </si>
  <si>
    <t>0.77</t>
  </si>
  <si>
    <t>0.04</t>
  </si>
  <si>
    <t>0.05</t>
  </si>
  <si>
    <t>0.03</t>
  </si>
  <si>
    <t>0.07</t>
  </si>
  <si>
    <t>0.02</t>
  </si>
  <si>
    <t>0.01</t>
  </si>
  <si>
    <t>0.06</t>
  </si>
  <si>
    <t>0.09</t>
  </si>
  <si>
    <t>2.83</t>
  </si>
  <si>
    <t>3.92</t>
  </si>
  <si>
    <t>3.42</t>
  </si>
  <si>
    <t>2.15</t>
  </si>
  <si>
    <t>2.05</t>
  </si>
  <si>
    <t>1.45</t>
  </si>
  <si>
    <t>3.12</t>
  </si>
  <si>
    <t>3.38</t>
  </si>
  <si>
    <t>1.65</t>
  </si>
  <si>
    <t>2.25</t>
  </si>
  <si>
    <t>2.48</t>
  </si>
  <si>
    <t>2.38</t>
  </si>
  <si>
    <t>0.62</t>
  </si>
  <si>
    <t>1.38</t>
  </si>
  <si>
    <t>0.29</t>
  </si>
  <si>
    <t>0.94</t>
  </si>
  <si>
    <t>0.72</t>
  </si>
  <si>
    <t>0.58</t>
  </si>
  <si>
    <t>0.69</t>
  </si>
  <si>
    <t>0.68</t>
  </si>
  <si>
    <t>0.47</t>
  </si>
  <si>
    <t>0.74</t>
  </si>
  <si>
    <t>1.48</t>
  </si>
  <si>
    <t>3.58</t>
  </si>
  <si>
    <t>1.23</t>
  </si>
  <si>
    <t>3.02</t>
  </si>
  <si>
    <t>1.62</t>
  </si>
  <si>
    <t>2.75</t>
  </si>
  <si>
    <t>1.85</t>
  </si>
  <si>
    <t>1.92</t>
  </si>
  <si>
    <t>1.12</t>
  </si>
  <si>
    <t>2.45</t>
  </si>
  <si>
    <t>2.12</t>
  </si>
  <si>
    <t>0.78</t>
  </si>
  <si>
    <t>1.82</t>
  </si>
  <si>
    <t>0.46</t>
  </si>
  <si>
    <t>0.32</t>
  </si>
  <si>
    <t>0.56</t>
  </si>
  <si>
    <t>1.36</t>
  </si>
  <si>
    <t>0.57</t>
  </si>
  <si>
    <t>0.79</t>
  </si>
  <si>
    <t>0.53</t>
  </si>
  <si>
    <t>1.17</t>
  </si>
  <si>
    <t>0.54</t>
  </si>
  <si>
    <t>0.35</t>
  </si>
  <si>
    <t>1.53</t>
  </si>
  <si>
    <t>0.81</t>
  </si>
  <si>
    <t>0.26</t>
  </si>
  <si>
    <t>10.88</t>
  </si>
  <si>
    <t>11.68</t>
  </si>
  <si>
    <t>7.75</t>
  </si>
  <si>
    <t>20.88</t>
  </si>
  <si>
    <t>26.27</t>
  </si>
  <si>
    <t>24.65</t>
  </si>
  <si>
    <t>14.53</t>
  </si>
  <si>
    <t>16.45</t>
  </si>
  <si>
    <t>16.73</t>
  </si>
  <si>
    <t>5.95</t>
  </si>
  <si>
    <t>32.52</t>
  </si>
  <si>
    <t>42.38</t>
  </si>
  <si>
    <t>17.73</t>
  </si>
  <si>
    <t>2.42</t>
  </si>
  <si>
    <t>1.87</t>
  </si>
  <si>
    <t>3.41</t>
  </si>
  <si>
    <t>3.37</t>
  </si>
  <si>
    <t>1.76</t>
  </si>
  <si>
    <t>3.33</t>
  </si>
  <si>
    <t>1.26</t>
  </si>
  <si>
    <t>7.58</t>
  </si>
  <si>
    <t>5.78</t>
  </si>
  <si>
    <t>4.34</t>
  </si>
  <si>
    <t>3.98</t>
  </si>
  <si>
    <t>9.06</t>
  </si>
  <si>
    <t>9.73</t>
  </si>
  <si>
    <t>6.46</t>
  </si>
  <si>
    <t>11.67</t>
  </si>
  <si>
    <t>20.54</t>
  </si>
  <si>
    <t>9.92</t>
  </si>
  <si>
    <t>8.08</t>
  </si>
  <si>
    <t>13.71</t>
  </si>
  <si>
    <t>13.94</t>
  </si>
  <si>
    <t>4.96</t>
  </si>
  <si>
    <t>35.31</t>
  </si>
  <si>
    <t>14.77</t>
  </si>
  <si>
    <t>22.58</t>
  </si>
  <si>
    <t>0.65</t>
  </si>
  <si>
    <t>2.01</t>
  </si>
  <si>
    <t>1.08</t>
  </si>
  <si>
    <t>1.33</t>
  </si>
  <si>
    <t>1.56</t>
  </si>
  <si>
    <t>0.45</t>
  </si>
  <si>
    <t>2.84</t>
  </si>
  <si>
    <t>1.77</t>
  </si>
  <si>
    <t>2.81</t>
  </si>
  <si>
    <t>1.46</t>
  </si>
  <si>
    <t>2.82</t>
  </si>
  <si>
    <t>2.17</t>
  </si>
  <si>
    <t>2.78</t>
  </si>
  <si>
    <t>1.05</t>
  </si>
  <si>
    <t>6.32</t>
  </si>
  <si>
    <t>4.81</t>
  </si>
  <si>
    <t>3.62</t>
  </si>
  <si>
    <t>3.32</t>
  </si>
  <si>
    <t>7.83</t>
  </si>
  <si>
    <t>6.75</t>
  </si>
  <si>
    <t>5.44</t>
  </si>
  <si>
    <t>14.88</t>
  </si>
  <si>
    <t>18.23</t>
  </si>
  <si>
    <t>18.25</t>
  </si>
  <si>
    <t>11.02</t>
  </si>
  <si>
    <t>8.37</t>
  </si>
  <si>
    <t>4.02</t>
  </si>
  <si>
    <t>25.44</t>
  </si>
  <si>
    <t>33.27</t>
  </si>
  <si>
    <t>20.98</t>
  </si>
  <si>
    <t>1.03</t>
  </si>
  <si>
    <t>1.55</t>
  </si>
  <si>
    <t>1.83</t>
  </si>
  <si>
    <t>2.63</t>
  </si>
  <si>
    <t>2.31</t>
  </si>
  <si>
    <t>3.01</t>
  </si>
  <si>
    <t>1.88</t>
  </si>
  <si>
    <t>2.34</t>
  </si>
  <si>
    <t>2.06</t>
  </si>
  <si>
    <t>2.35</t>
  </si>
  <si>
    <t>6.21</t>
  </si>
  <si>
    <t>4.72</t>
  </si>
  <si>
    <t>3.27</t>
  </si>
  <si>
    <t>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</si>
</sst>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##0.00"/>
    <numFmt numFmtId="166" formatCode="###0.0"/>
    <numFmt numFmtId="167" formatCode="###0"/>
    <numFmt numFmtId="176" formatCode="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vertAlign val="superscript"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indexed="9"/>
        <bgColor indexed="13"/>
      </patternFill>
    </fill>
    <fill>
      <patternFill patternType="solid">
        <fgColor indexed="43"/>
        <bgColor indexed="0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0"/>
      </patternFill>
    </fill>
    <fill>
      <patternFill patternType="solid">
        <fgColor indexed="47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3" applyNumberFormat="0" applyFill="0" applyAlignment="0" applyProtection="0"/>
    <xf numFmtId="0" fontId="16" fillId="21" borderId="2" applyNumberFormat="0" applyAlignment="0" applyProtection="0"/>
    <xf numFmtId="0" fontId="18" fillId="0" borderId="0" applyNumberFormat="0" applyFill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9" fillId="7" borderId="1" applyNumberFormat="0" applyAlignment="0" applyProtection="0"/>
    <xf numFmtId="0" fontId="20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9" fillId="7" borderId="1" applyNumberFormat="0" applyAlignment="0" applyProtection="0"/>
    <xf numFmtId="0" fontId="17" fillId="0" borderId="3" applyNumberFormat="0" applyFill="0" applyAlignment="0" applyProtection="0"/>
    <xf numFmtId="0" fontId="23" fillId="2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4" fillId="20" borderId="8" applyNumberForma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18" fillId="0" borderId="6" applyNumberFormat="0" applyFill="0" applyAlignment="0" applyProtection="0"/>
    <xf numFmtId="0" fontId="27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72">
    <xf numFmtId="0" fontId="0" fillId="0" borderId="0" xfId="0"/>
    <xf numFmtId="0" fontId="2" fillId="24" borderId="0" xfId="0" applyFont="1" applyFill="1"/>
    <xf numFmtId="0" fontId="3" fillId="24" borderId="10" xfId="0" applyFont="1" applyFill="1" applyBorder="1" applyAlignment="1">
      <alignment horizontal="left"/>
    </xf>
    <xf numFmtId="0" fontId="3" fillId="24" borderId="11" xfId="0" applyFont="1" applyFill="1" applyBorder="1" applyAlignment="1">
      <alignment horizontal="left"/>
    </xf>
    <xf numFmtId="0" fontId="0" fillId="25" borderId="12" xfId="0" applyFill="1" applyBorder="1" applyAlignment="1"/>
    <xf numFmtId="0" fontId="4" fillId="24" borderId="11" xfId="0" applyFont="1" applyFill="1" applyBorder="1" applyAlignment="1">
      <alignment horizontal="left"/>
    </xf>
    <xf numFmtId="0" fontId="0" fillId="0" borderId="0" xfId="0" applyFill="1"/>
    <xf numFmtId="0" fontId="4" fillId="24" borderId="11" xfId="0" applyFont="1" applyFill="1" applyBorder="1" applyAlignment="1">
      <alignment horizontal="left" vertical="center"/>
    </xf>
    <xf numFmtId="0" fontId="3" fillId="24" borderId="11" xfId="0" applyFont="1" applyFill="1" applyBorder="1" applyAlignment="1">
      <alignment horizontal="left" vertical="center"/>
    </xf>
    <xf numFmtId="0" fontId="4" fillId="24" borderId="13" xfId="0" applyFont="1" applyFill="1" applyBorder="1" applyAlignment="1">
      <alignment horizontal="left" vertical="center"/>
    </xf>
    <xf numFmtId="0" fontId="5" fillId="25" borderId="14" xfId="0" applyFont="1" applyFill="1" applyBorder="1" applyAlignment="1">
      <alignment vertical="top" wrapText="1"/>
    </xf>
    <xf numFmtId="0" fontId="1" fillId="25" borderId="12" xfId="0" applyFont="1" applyFill="1" applyBorder="1" applyAlignment="1"/>
    <xf numFmtId="0" fontId="1" fillId="25" borderId="12" xfId="0" applyFont="1" applyFill="1" applyBorder="1" applyAlignment="1">
      <alignment horizontal="left"/>
    </xf>
    <xf numFmtId="0" fontId="1" fillId="25" borderId="12" xfId="0" quotePrefix="1" applyFont="1" applyFill="1" applyBorder="1" applyAlignment="1">
      <alignment horizontal="left"/>
    </xf>
    <xf numFmtId="0" fontId="6" fillId="24" borderId="0" xfId="0" applyFont="1" applyFill="1"/>
    <xf numFmtId="0" fontId="6" fillId="24" borderId="0" xfId="0" applyFont="1" applyFill="1" applyAlignment="1">
      <alignment horizontal="left"/>
    </xf>
    <xf numFmtId="0" fontId="7" fillId="24" borderId="0" xfId="0" applyFont="1" applyFill="1" applyAlignment="1">
      <alignment wrapText="1"/>
    </xf>
    <xf numFmtId="0" fontId="0" fillId="25" borderId="15" xfId="0" applyFill="1" applyBorder="1" applyAlignment="1">
      <alignment horizontal="left"/>
    </xf>
    <xf numFmtId="0" fontId="7" fillId="24" borderId="0" xfId="0" applyFont="1" applyFill="1"/>
    <xf numFmtId="0" fontId="8" fillId="24" borderId="0" xfId="0" applyFont="1" applyFill="1"/>
    <xf numFmtId="0" fontId="5" fillId="25" borderId="16" xfId="0" applyFont="1" applyFill="1" applyBorder="1" applyAlignment="1">
      <alignment horizontal="center" vertical="center" wrapText="1"/>
    </xf>
    <xf numFmtId="0" fontId="8" fillId="24" borderId="0" xfId="0" applyFont="1" applyFill="1" applyBorder="1"/>
    <xf numFmtId="0" fontId="8" fillId="0" borderId="15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0" fillId="24" borderId="0" xfId="0" applyFill="1"/>
    <xf numFmtId="3" fontId="8" fillId="0" borderId="17" xfId="0" applyNumberFormat="1" applyFont="1" applyFill="1" applyBorder="1" applyAlignment="1">
      <alignment horizontal="left"/>
    </xf>
    <xf numFmtId="0" fontId="9" fillId="0" borderId="0" xfId="0" applyFont="1" applyFill="1"/>
    <xf numFmtId="0" fontId="0" fillId="0" borderId="0" xfId="0" applyAlignment="1">
      <alignment horizontal="left"/>
    </xf>
    <xf numFmtId="0" fontId="5" fillId="24" borderId="16" xfId="0" applyFont="1" applyFill="1" applyBorder="1" applyAlignment="1">
      <alignment horizontal="center" vertical="center" wrapText="1"/>
    </xf>
    <xf numFmtId="0" fontId="5" fillId="25" borderId="0" xfId="0" applyFont="1" applyFill="1" applyBorder="1" applyAlignment="1">
      <alignment vertical="top" wrapText="1"/>
    </xf>
    <xf numFmtId="0" fontId="0" fillId="25" borderId="0" xfId="0" applyFill="1"/>
    <xf numFmtId="0" fontId="0" fillId="26" borderId="18" xfId="0" applyFill="1" applyBorder="1"/>
    <xf numFmtId="165" fontId="0" fillId="27" borderId="0" xfId="0" applyNumberFormat="1" applyFill="1"/>
    <xf numFmtId="165" fontId="0" fillId="28" borderId="0" xfId="0" applyNumberFormat="1" applyFill="1"/>
    <xf numFmtId="165" fontId="0" fillId="29" borderId="0" xfId="0" applyNumberFormat="1" applyFill="1"/>
    <xf numFmtId="167" fontId="0" fillId="27" borderId="0" xfId="0" applyNumberFormat="1" applyFill="1"/>
    <xf numFmtId="0" fontId="0" fillId="30" borderId="0" xfId="0" quotePrefix="1" applyFill="1"/>
    <xf numFmtId="0" fontId="0" fillId="0" borderId="19" xfId="0" applyBorder="1" applyProtection="1">
      <protection locked="0"/>
    </xf>
    <xf numFmtId="0" fontId="1" fillId="0" borderId="19" xfId="0" applyFont="1" applyBorder="1" applyProtection="1">
      <protection locked="0"/>
    </xf>
    <xf numFmtId="0" fontId="8" fillId="30" borderId="19" xfId="0" applyFont="1" applyFill="1" applyBorder="1" applyAlignment="1">
      <alignment horizontal="left" vertical="center" wrapText="1"/>
    </xf>
    <xf numFmtId="165" fontId="0" fillId="27" borderId="19" xfId="0" applyNumberFormat="1" applyFill="1" applyBorder="1"/>
    <xf numFmtId="0" fontId="0" fillId="0" borderId="19" xfId="0" applyBorder="1"/>
    <xf numFmtId="165" fontId="0" fillId="31" borderId="19" xfId="0" applyNumberFormat="1" applyFill="1" applyBorder="1"/>
    <xf numFmtId="167" fontId="0" fillId="28" borderId="0" xfId="0" applyNumberFormat="1" applyFill="1"/>
    <xf numFmtId="2" fontId="8" fillId="0" borderId="19" xfId="0" applyNumberFormat="1" applyFont="1" applyBorder="1" applyAlignment="1">
      <alignment horizontal="center"/>
    </xf>
    <xf numFmtId="15" fontId="0" fillId="0" borderId="0" xfId="0" applyNumberFormat="1"/>
    <xf numFmtId="0" fontId="8" fillId="0" borderId="0" xfId="0" applyFont="1" applyFill="1" applyBorder="1"/>
    <xf numFmtId="1" fontId="0" fillId="0" borderId="0" xfId="0" applyNumberFormat="1"/>
    <xf numFmtId="0" fontId="7" fillId="0" borderId="0" xfId="0" applyFont="1" applyBorder="1" applyAlignment="1">
      <alignment horizontal="left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5" fontId="28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/>
    </xf>
    <xf numFmtId="0" fontId="7" fillId="0" borderId="0" xfId="0" applyFont="1"/>
    <xf numFmtId="0" fontId="0" fillId="25" borderId="19" xfId="0" applyFill="1" applyBorder="1" applyAlignment="1">
      <alignment wrapText="1"/>
    </xf>
    <xf numFmtId="0" fontId="7" fillId="25" borderId="19" xfId="0" applyFont="1" applyFill="1" applyBorder="1" applyAlignment="1">
      <alignment wrapText="1"/>
    </xf>
    <xf numFmtId="0" fontId="29" fillId="0" borderId="19" xfId="0" applyFont="1" applyBorder="1" applyAlignment="1">
      <alignment horizontal="center"/>
    </xf>
    <xf numFmtId="0" fontId="30" fillId="0" borderId="19" xfId="0" applyFont="1" applyBorder="1" applyAlignment="1">
      <alignment horizontal="left"/>
    </xf>
    <xf numFmtId="0" fontId="0" fillId="0" borderId="20" xfId="0" applyBorder="1" applyAlignment="1">
      <alignment wrapText="1"/>
    </xf>
    <xf numFmtId="1" fontId="29" fillId="0" borderId="19" xfId="0" applyNumberFormat="1" applyFont="1" applyBorder="1" applyAlignment="1">
      <alignment horizontal="center"/>
    </xf>
    <xf numFmtId="0" fontId="7" fillId="0" borderId="21" xfId="0" applyFont="1" applyBorder="1" applyAlignment="1">
      <alignment wrapText="1"/>
    </xf>
    <xf numFmtId="2" fontId="7" fillId="0" borderId="19" xfId="0" applyNumberFormat="1" applyFont="1" applyBorder="1" applyAlignment="1">
      <alignment wrapText="1"/>
    </xf>
    <xf numFmtId="2" fontId="29" fillId="0" borderId="19" xfId="0" applyNumberFormat="1" applyFont="1" applyBorder="1" applyAlignment="1">
      <alignment horizontal="center"/>
    </xf>
    <xf numFmtId="2" fontId="0" fillId="0" borderId="19" xfId="0" applyNumberFormat="1" applyBorder="1" applyAlignment="1">
      <alignment wrapText="1"/>
    </xf>
    <xf numFmtId="2" fontId="7" fillId="0" borderId="19" xfId="0" applyNumberFormat="1" applyFont="1" applyBorder="1" applyAlignment="1">
      <alignment horizontal="right" wrapText="1"/>
    </xf>
    <xf numFmtId="2" fontId="30" fillId="0" borderId="19" xfId="0" applyNumberFormat="1" applyFont="1" applyBorder="1" applyAlignment="1">
      <alignment horizontal="left"/>
    </xf>
    <xf numFmtId="165" fontId="0" fillId="25" borderId="19" xfId="0" applyNumberFormat="1" applyFill="1" applyBorder="1"/>
    <xf numFmtId="1" fontId="29" fillId="32" borderId="19" xfId="0" applyNumberFormat="1" applyFont="1" applyFill="1" applyBorder="1" applyAlignment="1">
      <alignment horizontal="center"/>
    </xf>
    <xf numFmtId="176" fontId="0" fillId="0" borderId="0" xfId="0" applyNumberFormat="1"/>
    <xf numFmtId="176" fontId="0" fillId="32" borderId="0" xfId="0" applyNumberFormat="1" applyFill="1"/>
    <xf numFmtId="0" fontId="0" fillId="27" borderId="0" xfId="0" applyFill="1"/>
    <xf numFmtId="166" fontId="0" fillId="27" borderId="0" xfId="0" applyNumberFormat="1" applyFill="1"/>
  </cellXfs>
  <cellStyles count="8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" xfId="7"/>
    <cellStyle name="20% - Énfasis2" xfId="8"/>
    <cellStyle name="20% - Énfasis3" xfId="9"/>
    <cellStyle name="20% - Énfasis4" xfId="10"/>
    <cellStyle name="20% - Énfasis5" xfId="11"/>
    <cellStyle name="20% - Énfasis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Énfasis1" xfId="19"/>
    <cellStyle name="40% - Énfasis2" xfId="20"/>
    <cellStyle name="40% - Énfasis3" xfId="21"/>
    <cellStyle name="40% - Énfasis4" xfId="22"/>
    <cellStyle name="40% - Énfasis5" xfId="23"/>
    <cellStyle name="40% - Énfasis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Énfasis1" xfId="31"/>
    <cellStyle name="60% - Énfasis2" xfId="32"/>
    <cellStyle name="60% - Énfasis3" xfId="33"/>
    <cellStyle name="60% - Énfasis4" xfId="34"/>
    <cellStyle name="60% - Énfasis5" xfId="35"/>
    <cellStyle name="60% - Énfasis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Buena" xfId="44"/>
    <cellStyle name="Calculation" xfId="45" builtinId="22" customBuiltin="1"/>
    <cellStyle name="Cálculo" xfId="46"/>
    <cellStyle name="Celda de comprobación" xfId="47"/>
    <cellStyle name="Celda vinculada" xfId="48"/>
    <cellStyle name="Check Cell" xfId="49" builtinId="23" customBuiltin="1"/>
    <cellStyle name="Encabezado 4" xfId="50"/>
    <cellStyle name="Énfasis1" xfId="51"/>
    <cellStyle name="Énfasis2" xfId="52"/>
    <cellStyle name="Énfasis3" xfId="53"/>
    <cellStyle name="Énfasis4" xfId="54"/>
    <cellStyle name="Énfasis5" xfId="55"/>
    <cellStyle name="Énfasis6" xfId="56"/>
    <cellStyle name="Entrada" xfId="57"/>
    <cellStyle name="Explanatory Text" xfId="58" builtinId="53" customBuiltin="1"/>
    <cellStyle name="Good" xfId="59" builtinId="26" customBuiltin="1"/>
    <cellStyle name="Heading 1" xfId="60" builtinId="16" customBuiltin="1"/>
    <cellStyle name="Heading 2" xfId="61" builtinId="17" customBuiltin="1"/>
    <cellStyle name="Heading 3" xfId="62" builtinId="18" customBuiltin="1"/>
    <cellStyle name="Heading 4" xfId="63" builtinId="19" customBuiltin="1"/>
    <cellStyle name="Incorrecto" xfId="64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/>
    <cellStyle name="Normal 2 2" xfId="69"/>
    <cellStyle name="Normal 2 3" xfId="70"/>
    <cellStyle name="Normal 2 4" xfId="71"/>
    <cellStyle name="Normal 2 5" xfId="72"/>
    <cellStyle name="Normal 3" xfId="73"/>
    <cellStyle name="Normal 4" xfId="74"/>
    <cellStyle name="Normal 5" xfId="75"/>
    <cellStyle name="Notas" xfId="76"/>
    <cellStyle name="Note" xfId="77" builtinId="10" customBuiltin="1"/>
    <cellStyle name="Output" xfId="78" builtinId="21" customBuiltin="1"/>
    <cellStyle name="Salida" xfId="79"/>
    <cellStyle name="Texto de advertencia" xfId="80"/>
    <cellStyle name="Texto explicativo" xfId="81"/>
    <cellStyle name="Title" xfId="82" builtinId="15" customBuiltin="1"/>
    <cellStyle name="Título" xfId="83"/>
    <cellStyle name="Título 1" xfId="84"/>
    <cellStyle name="Título 2" xfId="85"/>
    <cellStyle name="Título 3" xfId="86"/>
    <cellStyle name="Total" xfId="87" builtinId="25" customBuiltin="1"/>
    <cellStyle name="Warning Text" xfId="8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152400</xdr:colOff>
      <xdr:row>23</xdr:row>
      <xdr:rowOff>85725</xdr:rowOff>
    </xdr:to>
    <xdr:pic>
      <xdr:nvPicPr>
        <xdr:cNvPr id="51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152400</xdr:colOff>
      <xdr:row>23</xdr:row>
      <xdr:rowOff>85725</xdr:rowOff>
    </xdr:to>
    <xdr:pic>
      <xdr:nvPicPr>
        <xdr:cNvPr id="5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152400</xdr:colOff>
      <xdr:row>48</xdr:row>
      <xdr:rowOff>85725</xdr:rowOff>
    </xdr:to>
    <xdr:pic>
      <xdr:nvPicPr>
        <xdr:cNvPr id="51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152400</xdr:colOff>
      <xdr:row>48</xdr:row>
      <xdr:rowOff>85725</xdr:rowOff>
    </xdr:to>
    <xdr:pic>
      <xdr:nvPicPr>
        <xdr:cNvPr id="51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48125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6</xdr:col>
      <xdr:colOff>152400</xdr:colOff>
      <xdr:row>73</xdr:row>
      <xdr:rowOff>85725</xdr:rowOff>
    </xdr:to>
    <xdr:pic>
      <xdr:nvPicPr>
        <xdr:cNvPr id="51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0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13</xdr:col>
      <xdr:colOff>152400</xdr:colOff>
      <xdr:row>73</xdr:row>
      <xdr:rowOff>85725</xdr:rowOff>
    </xdr:to>
    <xdr:pic>
      <xdr:nvPicPr>
        <xdr:cNvPr id="51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96250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6</xdr:col>
      <xdr:colOff>152400</xdr:colOff>
      <xdr:row>98</xdr:row>
      <xdr:rowOff>85725</xdr:rowOff>
    </xdr:to>
    <xdr:pic>
      <xdr:nvPicPr>
        <xdr:cNvPr id="51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4375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13</xdr:col>
      <xdr:colOff>152400</xdr:colOff>
      <xdr:row>98</xdr:row>
      <xdr:rowOff>85725</xdr:rowOff>
    </xdr:to>
    <xdr:pic>
      <xdr:nvPicPr>
        <xdr:cNvPr id="51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144375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6</xdr:col>
      <xdr:colOff>152400</xdr:colOff>
      <xdr:row>123</xdr:row>
      <xdr:rowOff>85725</xdr:rowOff>
    </xdr:to>
    <xdr:pic>
      <xdr:nvPicPr>
        <xdr:cNvPr id="514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13</xdr:col>
      <xdr:colOff>152400</xdr:colOff>
      <xdr:row>123</xdr:row>
      <xdr:rowOff>85725</xdr:rowOff>
    </xdr:to>
    <xdr:pic>
      <xdr:nvPicPr>
        <xdr:cNvPr id="514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192500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6</xdr:col>
      <xdr:colOff>152400</xdr:colOff>
      <xdr:row>148</xdr:row>
      <xdr:rowOff>85725</xdr:rowOff>
    </xdr:to>
    <xdr:pic>
      <xdr:nvPicPr>
        <xdr:cNvPr id="514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0625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13</xdr:col>
      <xdr:colOff>152400</xdr:colOff>
      <xdr:row>148</xdr:row>
      <xdr:rowOff>85725</xdr:rowOff>
    </xdr:to>
    <xdr:pic>
      <xdr:nvPicPr>
        <xdr:cNvPr id="514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240625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6</xdr:col>
      <xdr:colOff>152400</xdr:colOff>
      <xdr:row>173</xdr:row>
      <xdr:rowOff>85725</xdr:rowOff>
    </xdr:to>
    <xdr:pic>
      <xdr:nvPicPr>
        <xdr:cNvPr id="514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0"/>
          <a:ext cx="38100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cippex/gastelo_m/2005/Oxapampa/cip_gastelo_m_2005_B3C1OXA05-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andomiza/Late_blight/Ejemplo_lateBlight/PTLB200109_OXAPMP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ality_template_family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aluations_trials_scale.V.1.2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lrrojas\Local%20Settings\Temporary%20Internet%20Files\OLK4B\2004\cippex\B3C0OXA04-01cippe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USERS\11%20de%20DIC-Mon%20onobamba\Gp1%20phu%20x%20chq-Monobamb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sNursery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vhualla\Local%20Settings\Temporary%20Internet%20Files\OLK68\Sweetpotatot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vhualla\Local%20Settings\Temporary%20Internet%20Files\Content.IE5\S1AJWLER\LBHTOXA07-11%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Users\jriis\AppData\Local\Microsoft\Windows\Temporary%20Internet%20Files\Content.Outlook\YGZ6P47B\B3C1OXA98-07enviar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Material List"/>
      <sheetName val="Soil_analysis"/>
      <sheetName val="Weather_data"/>
      <sheetName val="Crop_management"/>
      <sheetName val="Var List"/>
      <sheetName val="Lists"/>
      <sheetName val="Notes"/>
      <sheetName val="data"/>
      <sheetName val="datac"/>
      <sheetName val="datae"/>
      <sheetName val="summary"/>
      <sheetName val="orig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Material List"/>
      <sheetName val="Soil_analysis"/>
      <sheetName val="Weather_data"/>
      <sheetName val="Crop_management"/>
      <sheetName val="Var List"/>
      <sheetName val="Fieldbook"/>
      <sheetName val="Calculo_manual"/>
      <sheetName val="ORIGINAL"/>
      <sheetName val="Format chec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Vines killing = 26-12-01</v>
          </cell>
        </row>
        <row r="5">
          <cell r="B5" t="str">
            <v>Harvest date =  08-01-02</v>
          </cell>
        </row>
        <row r="7">
          <cell r="H7">
            <v>40</v>
          </cell>
          <cell r="I7">
            <v>47</v>
          </cell>
          <cell r="J7">
            <v>54</v>
          </cell>
          <cell r="K7">
            <v>75</v>
          </cell>
          <cell r="L7" t="str">
            <v>1- 4</v>
          </cell>
          <cell r="M7" t="str">
            <v>1,3,4</v>
          </cell>
        </row>
        <row r="8">
          <cell r="A8" t="str">
            <v>Plot</v>
          </cell>
          <cell r="B8" t="str">
            <v>Rep</v>
          </cell>
          <cell r="C8" t="str">
            <v>Clone</v>
          </cell>
          <cell r="D8" t="str">
            <v>Pedigree</v>
          </cell>
          <cell r="E8" t="str">
            <v>PT</v>
          </cell>
          <cell r="F8" t="str">
            <v>PV</v>
          </cell>
          <cell r="G8" t="str">
            <v>FI</v>
          </cell>
          <cell r="H8" t="str">
            <v>LB1</v>
          </cell>
          <cell r="I8" t="str">
            <v>LB2</v>
          </cell>
          <cell r="J8" t="str">
            <v>LB3</v>
          </cell>
          <cell r="K8" t="str">
            <v>LB4</v>
          </cell>
          <cell r="L8" t="str">
            <v>AUDPC</v>
          </cell>
          <cell r="M8" t="str">
            <v>AUDPC</v>
          </cell>
          <cell r="N8" t="str">
            <v>MY</v>
          </cell>
          <cell r="O8" t="str">
            <v>UMY</v>
          </cell>
          <cell r="P8" t="str">
            <v>TY</v>
          </cell>
          <cell r="Q8" t="str">
            <v>MTN</v>
          </cell>
          <cell r="R8" t="str">
            <v>UTN</v>
          </cell>
        </row>
        <row r="9">
          <cell r="A9">
            <v>101</v>
          </cell>
          <cell r="B9">
            <v>1</v>
          </cell>
          <cell r="C9">
            <v>391011.17</v>
          </cell>
          <cell r="D9" t="str">
            <v>387041.12 x 386206.4</v>
          </cell>
          <cell r="H9">
            <v>0</v>
          </cell>
          <cell r="I9">
            <v>5</v>
          </cell>
          <cell r="J9">
            <v>35</v>
          </cell>
          <cell r="K9">
            <v>90</v>
          </cell>
          <cell r="L9">
            <v>1470</v>
          </cell>
          <cell r="M9">
            <v>1557.5</v>
          </cell>
          <cell r="N9">
            <v>8.9</v>
          </cell>
          <cell r="O9">
            <v>0.9</v>
          </cell>
          <cell r="P9">
            <v>9.8000000000000007</v>
          </cell>
        </row>
        <row r="10">
          <cell r="A10">
            <v>102</v>
          </cell>
          <cell r="B10">
            <v>1</v>
          </cell>
          <cell r="C10">
            <v>393371.15700000001</v>
          </cell>
          <cell r="D10" t="str">
            <v>387170.16 x 387170.9</v>
          </cell>
          <cell r="H10">
            <v>0</v>
          </cell>
          <cell r="I10">
            <v>5</v>
          </cell>
          <cell r="J10">
            <v>15</v>
          </cell>
          <cell r="K10">
            <v>75</v>
          </cell>
          <cell r="L10">
            <v>1032.5</v>
          </cell>
          <cell r="M10">
            <v>1050</v>
          </cell>
          <cell r="N10">
            <v>23.9</v>
          </cell>
          <cell r="O10">
            <v>1.7</v>
          </cell>
          <cell r="P10">
            <v>25.599999999999998</v>
          </cell>
        </row>
        <row r="11">
          <cell r="A11">
            <v>103</v>
          </cell>
          <cell r="B11">
            <v>1</v>
          </cell>
          <cell r="C11">
            <v>392639.34</v>
          </cell>
          <cell r="D11" t="str">
            <v>387143.22 x 387334.5</v>
          </cell>
          <cell r="H11">
            <v>5</v>
          </cell>
          <cell r="I11">
            <v>10</v>
          </cell>
          <cell r="J11">
            <v>20</v>
          </cell>
          <cell r="K11">
            <v>40</v>
          </cell>
          <cell r="L11">
            <v>787.5</v>
          </cell>
          <cell r="M11">
            <v>805</v>
          </cell>
          <cell r="N11">
            <v>13.1</v>
          </cell>
          <cell r="O11">
            <v>1</v>
          </cell>
          <cell r="P11">
            <v>14.1</v>
          </cell>
        </row>
        <row r="12">
          <cell r="A12">
            <v>104</v>
          </cell>
          <cell r="B12">
            <v>1</v>
          </cell>
          <cell r="C12">
            <v>393280.57</v>
          </cell>
          <cell r="D12" t="str">
            <v xml:space="preserve">387015.3 x  XY.14 </v>
          </cell>
          <cell r="H12">
            <v>0</v>
          </cell>
          <cell r="I12">
            <v>10</v>
          </cell>
          <cell r="J12">
            <v>25</v>
          </cell>
          <cell r="K12">
            <v>30</v>
          </cell>
          <cell r="L12">
            <v>735</v>
          </cell>
          <cell r="M12">
            <v>752.5</v>
          </cell>
          <cell r="N12">
            <v>14.7</v>
          </cell>
          <cell r="O12">
            <v>1.2</v>
          </cell>
          <cell r="P12">
            <v>15.899999999999999</v>
          </cell>
        </row>
        <row r="13">
          <cell r="A13">
            <v>105</v>
          </cell>
          <cell r="B13">
            <v>1</v>
          </cell>
          <cell r="C13">
            <v>393385.47</v>
          </cell>
          <cell r="D13" t="str">
            <v>387231.7 x 387170.9</v>
          </cell>
          <cell r="H13">
            <v>0</v>
          </cell>
          <cell r="I13">
            <v>5</v>
          </cell>
          <cell r="J13">
            <v>10</v>
          </cell>
          <cell r="K13">
            <v>40</v>
          </cell>
          <cell r="L13">
            <v>595</v>
          </cell>
          <cell r="M13">
            <v>595</v>
          </cell>
          <cell r="N13">
            <v>23</v>
          </cell>
          <cell r="O13">
            <v>2</v>
          </cell>
          <cell r="P13">
            <v>25</v>
          </cell>
        </row>
        <row r="14">
          <cell r="A14">
            <v>106</v>
          </cell>
          <cell r="B14">
            <v>1</v>
          </cell>
          <cell r="C14" t="str">
            <v>393085.5        :</v>
          </cell>
          <cell r="D14" t="str">
            <v>387348.20 x 390357.4</v>
          </cell>
          <cell r="H14">
            <v>0</v>
          </cell>
          <cell r="I14">
            <v>5</v>
          </cell>
          <cell r="J14">
            <v>15</v>
          </cell>
          <cell r="K14">
            <v>50</v>
          </cell>
          <cell r="L14">
            <v>770</v>
          </cell>
          <cell r="M14">
            <v>787.5</v>
          </cell>
          <cell r="N14">
            <v>12.1</v>
          </cell>
          <cell r="O14">
            <v>1.2</v>
          </cell>
          <cell r="P14">
            <v>13.299999999999999</v>
          </cell>
        </row>
        <row r="15">
          <cell r="A15">
            <v>107</v>
          </cell>
          <cell r="B15">
            <v>1</v>
          </cell>
          <cell r="C15">
            <v>393248.55</v>
          </cell>
          <cell r="D15" t="str">
            <v>387002.11 x  XY.16</v>
          </cell>
          <cell r="H15">
            <v>0</v>
          </cell>
          <cell r="I15">
            <v>10</v>
          </cell>
          <cell r="J15">
            <v>30</v>
          </cell>
          <cell r="K15">
            <v>95</v>
          </cell>
          <cell r="L15">
            <v>1487.5</v>
          </cell>
          <cell r="M15">
            <v>1522.5</v>
          </cell>
          <cell r="N15">
            <v>4.9000000000000004</v>
          </cell>
          <cell r="O15">
            <v>1</v>
          </cell>
          <cell r="P15">
            <v>5.9</v>
          </cell>
        </row>
        <row r="16">
          <cell r="A16">
            <v>108</v>
          </cell>
          <cell r="B16">
            <v>1</v>
          </cell>
          <cell r="C16">
            <v>393242.5</v>
          </cell>
          <cell r="D16" t="str">
            <v>387002.11 x 381400.22</v>
          </cell>
          <cell r="H16">
            <v>0</v>
          </cell>
          <cell r="I16">
            <v>10</v>
          </cell>
          <cell r="J16">
            <v>20</v>
          </cell>
          <cell r="K16">
            <v>80</v>
          </cell>
          <cell r="L16">
            <v>1190</v>
          </cell>
          <cell r="M16">
            <v>1190</v>
          </cell>
          <cell r="N16">
            <v>12.9</v>
          </cell>
          <cell r="O16">
            <v>1</v>
          </cell>
          <cell r="P16">
            <v>13.9</v>
          </cell>
        </row>
        <row r="17">
          <cell r="A17">
            <v>109</v>
          </cell>
          <cell r="B17">
            <v>1</v>
          </cell>
          <cell r="C17" t="str">
            <v>393079.4        :</v>
          </cell>
          <cell r="D17" t="str">
            <v>387004.13 x 390357.4</v>
          </cell>
          <cell r="H17">
            <v>0</v>
          </cell>
          <cell r="I17">
            <v>0</v>
          </cell>
          <cell r="J17">
            <v>5</v>
          </cell>
          <cell r="K17">
            <v>20</v>
          </cell>
          <cell r="L17">
            <v>280</v>
          </cell>
          <cell r="M17">
            <v>297.5</v>
          </cell>
          <cell r="N17">
            <v>25.4</v>
          </cell>
          <cell r="O17">
            <v>2</v>
          </cell>
          <cell r="P17">
            <v>27.4</v>
          </cell>
        </row>
        <row r="18">
          <cell r="A18">
            <v>110</v>
          </cell>
          <cell r="B18">
            <v>1</v>
          </cell>
          <cell r="C18" t="str">
            <v xml:space="preserve"> KORY            </v>
          </cell>
          <cell r="H18">
            <v>5</v>
          </cell>
          <cell r="I18">
            <v>15</v>
          </cell>
          <cell r="J18">
            <v>30</v>
          </cell>
          <cell r="K18">
            <v>60</v>
          </cell>
          <cell r="L18">
            <v>1172.5</v>
          </cell>
          <cell r="M18">
            <v>1190</v>
          </cell>
          <cell r="N18">
            <v>12.9</v>
          </cell>
          <cell r="O18">
            <v>1.2</v>
          </cell>
          <cell r="P18">
            <v>14.1</v>
          </cell>
        </row>
        <row r="19">
          <cell r="A19">
            <v>111</v>
          </cell>
          <cell r="B19">
            <v>1</v>
          </cell>
          <cell r="C19">
            <v>393280.64</v>
          </cell>
          <cell r="D19" t="str">
            <v xml:space="preserve">387015.3 x  XY.14 </v>
          </cell>
          <cell r="H19">
            <v>0</v>
          </cell>
          <cell r="I19">
            <v>20</v>
          </cell>
          <cell r="J19">
            <v>35</v>
          </cell>
          <cell r="K19">
            <v>45</v>
          </cell>
          <cell r="L19">
            <v>1102.5</v>
          </cell>
          <cell r="M19">
            <v>1085</v>
          </cell>
          <cell r="N19">
            <v>15.7</v>
          </cell>
          <cell r="O19">
            <v>1.4</v>
          </cell>
          <cell r="P19">
            <v>17.099999999999998</v>
          </cell>
        </row>
        <row r="20">
          <cell r="A20">
            <v>112</v>
          </cell>
          <cell r="B20">
            <v>1</v>
          </cell>
          <cell r="C20" t="str">
            <v xml:space="preserve"> YUNGAY       </v>
          </cell>
          <cell r="H20">
            <v>10</v>
          </cell>
          <cell r="I20">
            <v>80</v>
          </cell>
          <cell r="J20">
            <v>95</v>
          </cell>
          <cell r="K20">
            <v>100</v>
          </cell>
          <cell r="L20">
            <v>2975</v>
          </cell>
          <cell r="M20">
            <v>2782.5</v>
          </cell>
          <cell r="N20">
            <v>0</v>
          </cell>
          <cell r="O20">
            <v>0.4</v>
          </cell>
          <cell r="P20">
            <v>0.4</v>
          </cell>
        </row>
        <row r="21">
          <cell r="A21">
            <v>113</v>
          </cell>
          <cell r="B21">
            <v>1</v>
          </cell>
          <cell r="C21">
            <v>393079.24</v>
          </cell>
          <cell r="D21" t="str">
            <v>387004.13 x 390357.4</v>
          </cell>
          <cell r="H21">
            <v>0</v>
          </cell>
          <cell r="I21">
            <v>5</v>
          </cell>
          <cell r="J21">
            <v>10</v>
          </cell>
          <cell r="K21">
            <v>40</v>
          </cell>
          <cell r="L21">
            <v>595</v>
          </cell>
          <cell r="M21">
            <v>595</v>
          </cell>
          <cell r="N21">
            <v>23.4</v>
          </cell>
          <cell r="O21">
            <v>4</v>
          </cell>
          <cell r="P21">
            <v>27.4</v>
          </cell>
        </row>
        <row r="22">
          <cell r="A22">
            <v>114</v>
          </cell>
          <cell r="B22">
            <v>1</v>
          </cell>
          <cell r="C22">
            <v>393385.39</v>
          </cell>
          <cell r="D22" t="str">
            <v>387231.7 x 387170.9</v>
          </cell>
          <cell r="H22">
            <v>0</v>
          </cell>
          <cell r="I22">
            <v>5</v>
          </cell>
          <cell r="J22">
            <v>10</v>
          </cell>
          <cell r="K22">
            <v>50</v>
          </cell>
          <cell r="L22">
            <v>700</v>
          </cell>
          <cell r="M22">
            <v>700</v>
          </cell>
          <cell r="N22">
            <v>16.899999999999999</v>
          </cell>
          <cell r="O22">
            <v>3.3</v>
          </cell>
          <cell r="P22">
            <v>20.2</v>
          </cell>
        </row>
        <row r="23">
          <cell r="A23">
            <v>115</v>
          </cell>
          <cell r="B23">
            <v>1</v>
          </cell>
          <cell r="C23">
            <v>392637.1</v>
          </cell>
          <cell r="D23" t="str">
            <v>387143.22 x 387170.9</v>
          </cell>
          <cell r="H23">
            <v>0</v>
          </cell>
          <cell r="I23">
            <v>5</v>
          </cell>
          <cell r="J23">
            <v>20</v>
          </cell>
          <cell r="K23">
            <v>60</v>
          </cell>
          <cell r="L23">
            <v>945</v>
          </cell>
          <cell r="M23">
            <v>980</v>
          </cell>
          <cell r="N23">
            <v>18.8</v>
          </cell>
          <cell r="O23">
            <v>2.9</v>
          </cell>
          <cell r="P23">
            <v>21.7</v>
          </cell>
        </row>
        <row r="24">
          <cell r="A24">
            <v>116</v>
          </cell>
          <cell r="B24">
            <v>1</v>
          </cell>
          <cell r="C24" t="str">
            <v xml:space="preserve"> AMARILIS      </v>
          </cell>
          <cell r="H24">
            <v>0</v>
          </cell>
          <cell r="I24">
            <v>5</v>
          </cell>
          <cell r="J24">
            <v>50</v>
          </cell>
          <cell r="K24">
            <v>100</v>
          </cell>
          <cell r="L24">
            <v>1785</v>
          </cell>
          <cell r="M24">
            <v>1925</v>
          </cell>
          <cell r="N24">
            <v>7.8</v>
          </cell>
          <cell r="O24">
            <v>2.2000000000000002</v>
          </cell>
          <cell r="P24">
            <v>10</v>
          </cell>
        </row>
        <row r="25">
          <cell r="A25">
            <v>117</v>
          </cell>
          <cell r="B25">
            <v>1</v>
          </cell>
          <cell r="C25">
            <v>393371.58</v>
          </cell>
          <cell r="D25" t="str">
            <v>387170.16 x 387170.9</v>
          </cell>
          <cell r="H25">
            <v>0</v>
          </cell>
          <cell r="I25">
            <v>10</v>
          </cell>
          <cell r="J25">
            <v>10</v>
          </cell>
          <cell r="K25">
            <v>15</v>
          </cell>
          <cell r="L25">
            <v>367.5</v>
          </cell>
          <cell r="M25">
            <v>332.5</v>
          </cell>
          <cell r="N25">
            <v>37.9</v>
          </cell>
          <cell r="O25">
            <v>4.7</v>
          </cell>
          <cell r="P25">
            <v>42.6</v>
          </cell>
        </row>
        <row r="26">
          <cell r="A26">
            <v>118</v>
          </cell>
          <cell r="B26">
            <v>1</v>
          </cell>
          <cell r="C26">
            <v>393339.24200000003</v>
          </cell>
          <cell r="D26" t="str">
            <v>387164.4 x S.Imilla</v>
          </cell>
          <cell r="H26">
            <v>0</v>
          </cell>
          <cell r="I26">
            <v>0</v>
          </cell>
          <cell r="J26">
            <v>10</v>
          </cell>
          <cell r="K26">
            <v>90</v>
          </cell>
          <cell r="L26">
            <v>1085</v>
          </cell>
          <cell r="M26">
            <v>1120</v>
          </cell>
          <cell r="N26">
            <v>4.3</v>
          </cell>
          <cell r="O26">
            <v>1</v>
          </cell>
          <cell r="P26">
            <v>5.3</v>
          </cell>
        </row>
        <row r="27">
          <cell r="A27">
            <v>201</v>
          </cell>
          <cell r="B27">
            <v>2</v>
          </cell>
          <cell r="C27">
            <v>393385.39</v>
          </cell>
          <cell r="H27">
            <v>0</v>
          </cell>
          <cell r="I27">
            <v>0</v>
          </cell>
          <cell r="J27">
            <v>15</v>
          </cell>
          <cell r="K27">
            <v>85</v>
          </cell>
          <cell r="L27">
            <v>1102.5</v>
          </cell>
          <cell r="M27">
            <v>1155</v>
          </cell>
          <cell r="N27">
            <v>9.8000000000000007</v>
          </cell>
          <cell r="O27">
            <v>1.5</v>
          </cell>
          <cell r="P27">
            <v>11.3</v>
          </cell>
        </row>
        <row r="28">
          <cell r="A28">
            <v>202</v>
          </cell>
          <cell r="B28">
            <v>2</v>
          </cell>
          <cell r="C28">
            <v>393371.15700000001</v>
          </cell>
          <cell r="H28">
            <v>0</v>
          </cell>
          <cell r="I28">
            <v>10</v>
          </cell>
          <cell r="J28">
            <v>20</v>
          </cell>
          <cell r="K28">
            <v>70</v>
          </cell>
          <cell r="L28">
            <v>1085</v>
          </cell>
          <cell r="M28">
            <v>1085</v>
          </cell>
          <cell r="N28">
            <v>25.3</v>
          </cell>
          <cell r="O28">
            <v>1.9</v>
          </cell>
          <cell r="P28">
            <v>27.2</v>
          </cell>
        </row>
        <row r="29">
          <cell r="A29">
            <v>203</v>
          </cell>
          <cell r="B29">
            <v>2</v>
          </cell>
          <cell r="C29">
            <v>393079.24</v>
          </cell>
          <cell r="H29">
            <v>0</v>
          </cell>
          <cell r="I29">
            <v>5</v>
          </cell>
          <cell r="J29">
            <v>15</v>
          </cell>
          <cell r="K29">
            <v>40</v>
          </cell>
          <cell r="L29">
            <v>665</v>
          </cell>
          <cell r="M29">
            <v>682.5</v>
          </cell>
          <cell r="N29">
            <v>19.3</v>
          </cell>
          <cell r="O29">
            <v>4.3</v>
          </cell>
          <cell r="P29">
            <v>23.6</v>
          </cell>
        </row>
        <row r="30">
          <cell r="A30">
            <v>204</v>
          </cell>
          <cell r="B30">
            <v>2</v>
          </cell>
          <cell r="C30">
            <v>393339.24200000003</v>
          </cell>
          <cell r="H30">
            <v>0</v>
          </cell>
          <cell r="I30">
            <v>5</v>
          </cell>
          <cell r="J30">
            <v>10</v>
          </cell>
          <cell r="K30">
            <v>90</v>
          </cell>
          <cell r="L30">
            <v>1120</v>
          </cell>
          <cell r="M30">
            <v>1120</v>
          </cell>
          <cell r="N30">
            <v>4.2</v>
          </cell>
          <cell r="O30">
            <v>0.5</v>
          </cell>
          <cell r="P30">
            <v>4.7</v>
          </cell>
        </row>
        <row r="31">
          <cell r="A31">
            <v>205</v>
          </cell>
          <cell r="B31">
            <v>2</v>
          </cell>
          <cell r="C31" t="str">
            <v>393079.4        :</v>
          </cell>
          <cell r="H31">
            <v>0</v>
          </cell>
          <cell r="I31">
            <v>5</v>
          </cell>
          <cell r="J31">
            <v>10</v>
          </cell>
          <cell r="K31">
            <v>35</v>
          </cell>
          <cell r="L31">
            <v>542.5</v>
          </cell>
          <cell r="M31">
            <v>542.5</v>
          </cell>
          <cell r="N31">
            <v>21.2</v>
          </cell>
          <cell r="O31">
            <v>1.5</v>
          </cell>
          <cell r="P31">
            <v>22.7</v>
          </cell>
        </row>
        <row r="32">
          <cell r="A32">
            <v>206</v>
          </cell>
          <cell r="B32">
            <v>2</v>
          </cell>
          <cell r="C32" t="str">
            <v xml:space="preserve"> AMARILIS      </v>
          </cell>
          <cell r="H32">
            <v>5</v>
          </cell>
          <cell r="I32">
            <v>5</v>
          </cell>
          <cell r="J32">
            <v>60</v>
          </cell>
          <cell r="K32">
            <v>100</v>
          </cell>
          <cell r="L32">
            <v>1942.5</v>
          </cell>
          <cell r="M32">
            <v>2135</v>
          </cell>
          <cell r="N32">
            <v>6.5</v>
          </cell>
          <cell r="O32">
            <v>6.2</v>
          </cell>
          <cell r="P32">
            <v>12.7</v>
          </cell>
        </row>
        <row r="33">
          <cell r="A33">
            <v>207</v>
          </cell>
          <cell r="B33">
            <v>2</v>
          </cell>
          <cell r="C33">
            <v>392637.1</v>
          </cell>
          <cell r="H33">
            <v>0</v>
          </cell>
          <cell r="I33">
            <v>20</v>
          </cell>
          <cell r="J33">
            <v>25</v>
          </cell>
          <cell r="K33">
            <v>60</v>
          </cell>
          <cell r="L33">
            <v>1120</v>
          </cell>
          <cell r="M33">
            <v>1067.5</v>
          </cell>
          <cell r="N33">
            <v>19.399999999999999</v>
          </cell>
          <cell r="O33">
            <v>2.8</v>
          </cell>
          <cell r="P33">
            <v>22.2</v>
          </cell>
        </row>
        <row r="34">
          <cell r="A34">
            <v>208</v>
          </cell>
          <cell r="B34">
            <v>2</v>
          </cell>
          <cell r="C34">
            <v>393242.5</v>
          </cell>
          <cell r="H34">
            <v>0</v>
          </cell>
          <cell r="I34">
            <v>5</v>
          </cell>
          <cell r="J34">
            <v>30</v>
          </cell>
          <cell r="K34">
            <v>95</v>
          </cell>
          <cell r="L34">
            <v>1452.5</v>
          </cell>
          <cell r="M34">
            <v>1522.5</v>
          </cell>
          <cell r="N34">
            <v>7.6</v>
          </cell>
          <cell r="O34">
            <v>2.2000000000000002</v>
          </cell>
          <cell r="P34">
            <v>9.8000000000000007</v>
          </cell>
        </row>
        <row r="35">
          <cell r="A35">
            <v>209</v>
          </cell>
          <cell r="B35">
            <v>2</v>
          </cell>
          <cell r="C35" t="str">
            <v>393085.5        :</v>
          </cell>
          <cell r="H35">
            <v>0</v>
          </cell>
          <cell r="I35">
            <v>10</v>
          </cell>
          <cell r="J35">
            <v>15</v>
          </cell>
          <cell r="K35">
            <v>30</v>
          </cell>
          <cell r="L35">
            <v>595</v>
          </cell>
          <cell r="M35">
            <v>577.5</v>
          </cell>
          <cell r="N35">
            <v>17.600000000000001</v>
          </cell>
          <cell r="O35">
            <v>0.7</v>
          </cell>
          <cell r="P35">
            <v>18.3</v>
          </cell>
        </row>
        <row r="36">
          <cell r="A36">
            <v>210</v>
          </cell>
          <cell r="B36">
            <v>2</v>
          </cell>
          <cell r="C36">
            <v>393385.47</v>
          </cell>
          <cell r="H36">
            <v>0</v>
          </cell>
          <cell r="I36">
            <v>5</v>
          </cell>
          <cell r="J36">
            <v>10</v>
          </cell>
          <cell r="K36">
            <v>30</v>
          </cell>
          <cell r="L36">
            <v>490</v>
          </cell>
          <cell r="M36">
            <v>490</v>
          </cell>
          <cell r="N36">
            <v>29.2</v>
          </cell>
          <cell r="O36">
            <v>2.2999999999999998</v>
          </cell>
          <cell r="P36">
            <v>31.5</v>
          </cell>
        </row>
        <row r="37">
          <cell r="A37">
            <v>211</v>
          </cell>
          <cell r="B37">
            <v>2</v>
          </cell>
          <cell r="C37" t="str">
            <v xml:space="preserve"> KORY            </v>
          </cell>
          <cell r="H37">
            <v>5</v>
          </cell>
          <cell r="I37">
            <v>5</v>
          </cell>
          <cell r="J37">
            <v>30</v>
          </cell>
          <cell r="K37">
            <v>60</v>
          </cell>
          <cell r="L37">
            <v>1102.5</v>
          </cell>
          <cell r="M37">
            <v>1190</v>
          </cell>
          <cell r="N37">
            <v>9.3000000000000007</v>
          </cell>
          <cell r="O37">
            <v>1.8</v>
          </cell>
          <cell r="P37">
            <v>11.100000000000001</v>
          </cell>
        </row>
        <row r="38">
          <cell r="A38">
            <v>212</v>
          </cell>
          <cell r="B38">
            <v>2</v>
          </cell>
          <cell r="C38">
            <v>393280.64</v>
          </cell>
          <cell r="H38">
            <v>5</v>
          </cell>
          <cell r="I38">
            <v>20</v>
          </cell>
          <cell r="J38">
            <v>30</v>
          </cell>
          <cell r="K38">
            <v>40</v>
          </cell>
          <cell r="L38">
            <v>997.5</v>
          </cell>
          <cell r="M38">
            <v>980</v>
          </cell>
          <cell r="N38">
            <v>15.7</v>
          </cell>
          <cell r="O38">
            <v>3.3</v>
          </cell>
          <cell r="P38">
            <v>19</v>
          </cell>
        </row>
        <row r="39">
          <cell r="A39">
            <v>213</v>
          </cell>
          <cell r="B39">
            <v>2</v>
          </cell>
          <cell r="C39">
            <v>392639.34</v>
          </cell>
          <cell r="H39">
            <v>10</v>
          </cell>
          <cell r="I39">
            <v>20</v>
          </cell>
          <cell r="J39">
            <v>25</v>
          </cell>
          <cell r="K39">
            <v>50</v>
          </cell>
          <cell r="L39">
            <v>1050</v>
          </cell>
          <cell r="M39">
            <v>1032.5</v>
          </cell>
          <cell r="N39">
            <v>11.5</v>
          </cell>
          <cell r="O39">
            <v>1.8</v>
          </cell>
          <cell r="P39">
            <v>13.3</v>
          </cell>
        </row>
        <row r="40">
          <cell r="A40">
            <v>214</v>
          </cell>
          <cell r="B40">
            <v>2</v>
          </cell>
          <cell r="C40">
            <v>393248.55</v>
          </cell>
          <cell r="H40">
            <v>0</v>
          </cell>
          <cell r="I40">
            <v>10</v>
          </cell>
          <cell r="J40">
            <v>35</v>
          </cell>
          <cell r="K40">
            <v>100</v>
          </cell>
          <cell r="L40">
            <v>1610</v>
          </cell>
          <cell r="M40">
            <v>1662.5</v>
          </cell>
          <cell r="N40">
            <v>6.2</v>
          </cell>
          <cell r="O40">
            <v>1.7</v>
          </cell>
          <cell r="P40">
            <v>7.9</v>
          </cell>
        </row>
        <row r="41">
          <cell r="A41">
            <v>215</v>
          </cell>
          <cell r="B41">
            <v>2</v>
          </cell>
          <cell r="C41" t="str">
            <v xml:space="preserve"> YUNGAY       </v>
          </cell>
          <cell r="H41">
            <v>10</v>
          </cell>
          <cell r="I41">
            <v>10</v>
          </cell>
          <cell r="J41">
            <v>75</v>
          </cell>
          <cell r="K41">
            <v>100</v>
          </cell>
          <cell r="L41">
            <v>2205</v>
          </cell>
          <cell r="M41">
            <v>2432.5</v>
          </cell>
          <cell r="N41">
            <v>0</v>
          </cell>
          <cell r="O41">
            <v>1</v>
          </cell>
          <cell r="P41">
            <v>1</v>
          </cell>
        </row>
        <row r="42">
          <cell r="A42">
            <v>216</v>
          </cell>
          <cell r="B42">
            <v>2</v>
          </cell>
          <cell r="C42">
            <v>393280.57</v>
          </cell>
          <cell r="H42">
            <v>0</v>
          </cell>
          <cell r="I42">
            <v>10</v>
          </cell>
          <cell r="J42">
            <v>30</v>
          </cell>
          <cell r="K42">
            <v>35</v>
          </cell>
          <cell r="L42">
            <v>857.5</v>
          </cell>
          <cell r="M42">
            <v>892.5</v>
          </cell>
          <cell r="N42">
            <v>17.7</v>
          </cell>
          <cell r="O42">
            <v>2.2000000000000002</v>
          </cell>
          <cell r="P42">
            <v>19.899999999999999</v>
          </cell>
        </row>
        <row r="43">
          <cell r="A43">
            <v>217</v>
          </cell>
          <cell r="B43">
            <v>2</v>
          </cell>
          <cell r="C43">
            <v>391011.17</v>
          </cell>
          <cell r="H43">
            <v>0</v>
          </cell>
          <cell r="I43">
            <v>5</v>
          </cell>
          <cell r="J43">
            <v>40</v>
          </cell>
          <cell r="K43">
            <v>100</v>
          </cell>
          <cell r="L43">
            <v>1645</v>
          </cell>
          <cell r="M43">
            <v>1750</v>
          </cell>
          <cell r="N43">
            <v>5.8</v>
          </cell>
          <cell r="O43">
            <v>1.8</v>
          </cell>
          <cell r="P43">
            <v>7.6</v>
          </cell>
        </row>
        <row r="44">
          <cell r="A44">
            <v>218</v>
          </cell>
          <cell r="B44">
            <v>2</v>
          </cell>
          <cell r="C44">
            <v>393371.58</v>
          </cell>
          <cell r="H44">
            <v>0</v>
          </cell>
          <cell r="I44">
            <v>5</v>
          </cell>
          <cell r="J44">
            <v>5</v>
          </cell>
          <cell r="K44">
            <v>15</v>
          </cell>
          <cell r="L44">
            <v>262.5</v>
          </cell>
          <cell r="M44">
            <v>245</v>
          </cell>
          <cell r="N44">
            <v>33.200000000000003</v>
          </cell>
          <cell r="O44">
            <v>1.3</v>
          </cell>
          <cell r="P44">
            <v>34.5</v>
          </cell>
        </row>
        <row r="45">
          <cell r="A45">
            <v>301</v>
          </cell>
          <cell r="B45">
            <v>3</v>
          </cell>
          <cell r="C45">
            <v>393339.24200000003</v>
          </cell>
          <cell r="H45">
            <v>0</v>
          </cell>
          <cell r="I45">
            <v>0</v>
          </cell>
          <cell r="J45">
            <v>10</v>
          </cell>
          <cell r="K45">
            <v>90</v>
          </cell>
          <cell r="L45">
            <v>1085</v>
          </cell>
          <cell r="M45">
            <v>1120</v>
          </cell>
          <cell r="N45">
            <v>5.8</v>
          </cell>
          <cell r="O45">
            <v>1.8</v>
          </cell>
          <cell r="P45">
            <v>7.6</v>
          </cell>
        </row>
        <row r="46">
          <cell r="A46">
            <v>302</v>
          </cell>
          <cell r="B46">
            <v>3</v>
          </cell>
          <cell r="C46" t="str">
            <v>393079.4        :</v>
          </cell>
          <cell r="H46">
            <v>0</v>
          </cell>
          <cell r="I46">
            <v>0</v>
          </cell>
          <cell r="J46">
            <v>15</v>
          </cell>
          <cell r="K46">
            <v>40</v>
          </cell>
          <cell r="L46">
            <v>630</v>
          </cell>
          <cell r="M46">
            <v>682.5</v>
          </cell>
          <cell r="N46">
            <v>18.7</v>
          </cell>
          <cell r="O46">
            <v>4.5999999999999996</v>
          </cell>
          <cell r="P46">
            <v>23.299999999999997</v>
          </cell>
        </row>
        <row r="47">
          <cell r="A47">
            <v>303</v>
          </cell>
          <cell r="B47">
            <v>3</v>
          </cell>
          <cell r="C47">
            <v>393371.58</v>
          </cell>
          <cell r="H47">
            <v>0</v>
          </cell>
          <cell r="I47">
            <v>0</v>
          </cell>
          <cell r="J47">
            <v>5</v>
          </cell>
          <cell r="K47">
            <v>20</v>
          </cell>
          <cell r="L47">
            <v>280</v>
          </cell>
          <cell r="M47">
            <v>297.5</v>
          </cell>
          <cell r="N47">
            <v>46.4</v>
          </cell>
          <cell r="O47">
            <v>1.9</v>
          </cell>
          <cell r="P47">
            <v>48.3</v>
          </cell>
        </row>
        <row r="48">
          <cell r="A48">
            <v>304</v>
          </cell>
          <cell r="B48">
            <v>3</v>
          </cell>
          <cell r="C48" t="str">
            <v xml:space="preserve"> KORY            </v>
          </cell>
          <cell r="H48">
            <v>5</v>
          </cell>
          <cell r="I48">
            <v>20</v>
          </cell>
          <cell r="J48">
            <v>40</v>
          </cell>
          <cell r="K48">
            <v>60</v>
          </cell>
          <cell r="L48">
            <v>1347.5</v>
          </cell>
          <cell r="M48">
            <v>1365</v>
          </cell>
          <cell r="N48">
            <v>8.4</v>
          </cell>
          <cell r="O48">
            <v>1.5</v>
          </cell>
          <cell r="P48">
            <v>9.9</v>
          </cell>
        </row>
        <row r="49">
          <cell r="A49">
            <v>305</v>
          </cell>
          <cell r="B49">
            <v>3</v>
          </cell>
          <cell r="C49" t="str">
            <v xml:space="preserve"> AMARILIS      </v>
          </cell>
          <cell r="H49">
            <v>0</v>
          </cell>
          <cell r="I49">
            <v>5</v>
          </cell>
          <cell r="J49">
            <v>30</v>
          </cell>
          <cell r="K49">
            <v>100</v>
          </cell>
          <cell r="L49">
            <v>1505</v>
          </cell>
          <cell r="M49">
            <v>1575</v>
          </cell>
          <cell r="N49">
            <v>8.8000000000000007</v>
          </cell>
          <cell r="O49">
            <v>2.5</v>
          </cell>
          <cell r="P49">
            <v>11.3</v>
          </cell>
        </row>
        <row r="50">
          <cell r="A50">
            <v>306</v>
          </cell>
          <cell r="B50">
            <v>3</v>
          </cell>
          <cell r="C50">
            <v>393371.15700000001</v>
          </cell>
          <cell r="H50">
            <v>0</v>
          </cell>
          <cell r="I50">
            <v>5</v>
          </cell>
          <cell r="J50">
            <v>15</v>
          </cell>
          <cell r="K50">
            <v>70</v>
          </cell>
          <cell r="L50">
            <v>980</v>
          </cell>
          <cell r="M50">
            <v>997.5</v>
          </cell>
          <cell r="N50">
            <v>32.9</v>
          </cell>
          <cell r="O50">
            <v>2.5</v>
          </cell>
          <cell r="P50">
            <v>35.4</v>
          </cell>
        </row>
        <row r="51">
          <cell r="A51">
            <v>307</v>
          </cell>
          <cell r="B51">
            <v>3</v>
          </cell>
          <cell r="C51" t="str">
            <v xml:space="preserve"> YUNGAY       </v>
          </cell>
          <cell r="H51">
            <v>15</v>
          </cell>
          <cell r="I51">
            <v>60</v>
          </cell>
          <cell r="J51">
            <v>90</v>
          </cell>
          <cell r="K51">
            <v>100</v>
          </cell>
          <cell r="L51">
            <v>2782.5</v>
          </cell>
          <cell r="M51">
            <v>2730</v>
          </cell>
          <cell r="N51">
            <v>0</v>
          </cell>
          <cell r="O51">
            <v>0.9</v>
          </cell>
          <cell r="P51">
            <v>0.9</v>
          </cell>
        </row>
        <row r="52">
          <cell r="A52">
            <v>308</v>
          </cell>
          <cell r="B52">
            <v>3</v>
          </cell>
          <cell r="C52">
            <v>393280.64</v>
          </cell>
          <cell r="H52">
            <v>0</v>
          </cell>
          <cell r="I52">
            <v>10</v>
          </cell>
          <cell r="J52">
            <v>25</v>
          </cell>
          <cell r="K52">
            <v>35</v>
          </cell>
          <cell r="L52">
            <v>787.5</v>
          </cell>
          <cell r="M52">
            <v>805</v>
          </cell>
          <cell r="N52">
            <v>17.899999999999999</v>
          </cell>
          <cell r="O52">
            <v>1</v>
          </cell>
          <cell r="P52">
            <v>18.899999999999999</v>
          </cell>
        </row>
        <row r="53">
          <cell r="A53">
            <v>309</v>
          </cell>
          <cell r="B53">
            <v>3</v>
          </cell>
          <cell r="C53">
            <v>393385.39</v>
          </cell>
          <cell r="H53">
            <v>5</v>
          </cell>
          <cell r="I53">
            <v>10</v>
          </cell>
          <cell r="J53">
            <v>20</v>
          </cell>
          <cell r="K53">
            <v>30</v>
          </cell>
          <cell r="L53">
            <v>682.5</v>
          </cell>
          <cell r="M53">
            <v>700</v>
          </cell>
          <cell r="N53">
            <v>17.2</v>
          </cell>
          <cell r="O53">
            <v>1.7</v>
          </cell>
          <cell r="P53">
            <v>18.899999999999999</v>
          </cell>
        </row>
        <row r="54">
          <cell r="A54">
            <v>310</v>
          </cell>
          <cell r="B54">
            <v>3</v>
          </cell>
          <cell r="C54">
            <v>393385.47</v>
          </cell>
          <cell r="H54">
            <v>5</v>
          </cell>
          <cell r="I54">
            <v>5</v>
          </cell>
          <cell r="J54">
            <v>10</v>
          </cell>
          <cell r="K54">
            <v>30</v>
          </cell>
          <cell r="L54">
            <v>507.5</v>
          </cell>
          <cell r="M54">
            <v>525</v>
          </cell>
          <cell r="N54">
            <v>27</v>
          </cell>
          <cell r="O54">
            <v>2.2000000000000002</v>
          </cell>
          <cell r="P54">
            <v>29.2</v>
          </cell>
        </row>
        <row r="55">
          <cell r="A55">
            <v>311</v>
          </cell>
          <cell r="B55">
            <v>3</v>
          </cell>
          <cell r="C55">
            <v>393280.57</v>
          </cell>
          <cell r="H55">
            <v>0</v>
          </cell>
          <cell r="I55">
            <v>10</v>
          </cell>
          <cell r="J55">
            <v>25</v>
          </cell>
          <cell r="K55">
            <v>30</v>
          </cell>
          <cell r="L55">
            <v>735</v>
          </cell>
          <cell r="M55">
            <v>752.5</v>
          </cell>
          <cell r="N55">
            <v>11.7</v>
          </cell>
          <cell r="O55">
            <v>1.9</v>
          </cell>
          <cell r="P55">
            <v>13.6</v>
          </cell>
        </row>
        <row r="56">
          <cell r="A56">
            <v>312</v>
          </cell>
          <cell r="B56">
            <v>3</v>
          </cell>
          <cell r="C56">
            <v>391011.17</v>
          </cell>
          <cell r="H56">
            <v>0</v>
          </cell>
          <cell r="I56">
            <v>5</v>
          </cell>
          <cell r="J56">
            <v>30</v>
          </cell>
          <cell r="K56">
            <v>90</v>
          </cell>
          <cell r="L56">
            <v>1400</v>
          </cell>
          <cell r="M56">
            <v>1470</v>
          </cell>
          <cell r="N56">
            <v>6.9</v>
          </cell>
          <cell r="O56">
            <v>0.8</v>
          </cell>
          <cell r="P56">
            <v>7.7</v>
          </cell>
        </row>
        <row r="57">
          <cell r="A57">
            <v>313</v>
          </cell>
          <cell r="B57">
            <v>3</v>
          </cell>
          <cell r="C57">
            <v>393242.5</v>
          </cell>
          <cell r="H57">
            <v>0</v>
          </cell>
          <cell r="I57">
            <v>10</v>
          </cell>
          <cell r="J57">
            <v>40</v>
          </cell>
          <cell r="K57">
            <v>85</v>
          </cell>
          <cell r="L57">
            <v>1522.5</v>
          </cell>
          <cell r="M57">
            <v>1592.5</v>
          </cell>
          <cell r="N57">
            <v>9.1</v>
          </cell>
          <cell r="O57">
            <v>2.2000000000000002</v>
          </cell>
          <cell r="P57">
            <v>11.3</v>
          </cell>
        </row>
        <row r="58">
          <cell r="A58">
            <v>314</v>
          </cell>
          <cell r="B58">
            <v>3</v>
          </cell>
          <cell r="C58">
            <v>392637.1</v>
          </cell>
          <cell r="H58">
            <v>0</v>
          </cell>
          <cell r="I58">
            <v>5</v>
          </cell>
          <cell r="J58">
            <v>25</v>
          </cell>
          <cell r="K58">
            <v>70</v>
          </cell>
          <cell r="L58">
            <v>1120</v>
          </cell>
          <cell r="M58">
            <v>1172.5</v>
          </cell>
          <cell r="N58">
            <v>14.6</v>
          </cell>
          <cell r="O58">
            <v>3.5</v>
          </cell>
          <cell r="P58">
            <v>18.100000000000001</v>
          </cell>
        </row>
        <row r="59">
          <cell r="A59">
            <v>315</v>
          </cell>
          <cell r="B59">
            <v>3</v>
          </cell>
          <cell r="C59" t="str">
            <v>393085.5        :</v>
          </cell>
          <cell r="H59">
            <v>0</v>
          </cell>
          <cell r="I59">
            <v>5</v>
          </cell>
          <cell r="J59">
            <v>15</v>
          </cell>
          <cell r="K59">
            <v>60</v>
          </cell>
          <cell r="L59">
            <v>875</v>
          </cell>
          <cell r="M59">
            <v>892.5</v>
          </cell>
          <cell r="N59">
            <v>14.2</v>
          </cell>
          <cell r="O59">
            <v>1.8</v>
          </cell>
          <cell r="P59">
            <v>16</v>
          </cell>
        </row>
        <row r="60">
          <cell r="A60">
            <v>316</v>
          </cell>
          <cell r="B60">
            <v>3</v>
          </cell>
          <cell r="C60">
            <v>393079.24</v>
          </cell>
          <cell r="H60">
            <v>0</v>
          </cell>
          <cell r="I60">
            <v>5</v>
          </cell>
          <cell r="J60">
            <v>10</v>
          </cell>
          <cell r="K60">
            <v>55</v>
          </cell>
          <cell r="L60">
            <v>752.5</v>
          </cell>
          <cell r="M60">
            <v>752.5</v>
          </cell>
          <cell r="N60">
            <v>19.2</v>
          </cell>
          <cell r="O60">
            <v>4.3</v>
          </cell>
          <cell r="P60">
            <v>23.5</v>
          </cell>
        </row>
        <row r="61">
          <cell r="A61">
            <v>317</v>
          </cell>
          <cell r="B61">
            <v>3</v>
          </cell>
          <cell r="C61">
            <v>392639.34</v>
          </cell>
          <cell r="H61">
            <v>5</v>
          </cell>
          <cell r="I61">
            <v>10</v>
          </cell>
          <cell r="J61">
            <v>20</v>
          </cell>
          <cell r="K61">
            <v>50</v>
          </cell>
          <cell r="L61">
            <v>892.5</v>
          </cell>
          <cell r="M61">
            <v>910</v>
          </cell>
          <cell r="N61">
            <v>12.6</v>
          </cell>
          <cell r="O61">
            <v>1.4</v>
          </cell>
          <cell r="P61">
            <v>14</v>
          </cell>
        </row>
        <row r="62">
          <cell r="A62">
            <v>318</v>
          </cell>
          <cell r="B62">
            <v>3</v>
          </cell>
          <cell r="C62">
            <v>393248.55</v>
          </cell>
          <cell r="H62">
            <v>0</v>
          </cell>
          <cell r="I62">
            <v>5</v>
          </cell>
          <cell r="J62">
            <v>25</v>
          </cell>
          <cell r="K62">
            <v>100</v>
          </cell>
          <cell r="L62">
            <v>1435</v>
          </cell>
          <cell r="M62">
            <v>1487.5</v>
          </cell>
          <cell r="N62">
            <v>8.9</v>
          </cell>
          <cell r="O62">
            <v>2.9</v>
          </cell>
          <cell r="P62">
            <v>11.8</v>
          </cell>
        </row>
        <row r="63">
          <cell r="A63">
            <v>401</v>
          </cell>
          <cell r="B63">
            <v>4</v>
          </cell>
          <cell r="C63">
            <v>393248.55</v>
          </cell>
          <cell r="H63">
            <v>0</v>
          </cell>
          <cell r="I63">
            <v>5</v>
          </cell>
          <cell r="J63">
            <v>20</v>
          </cell>
          <cell r="K63">
            <v>100</v>
          </cell>
          <cell r="L63">
            <v>1365</v>
          </cell>
          <cell r="M63">
            <v>1400</v>
          </cell>
          <cell r="N63">
            <v>11.2</v>
          </cell>
          <cell r="O63">
            <v>2</v>
          </cell>
          <cell r="P63">
            <v>13.2</v>
          </cell>
        </row>
        <row r="64">
          <cell r="A64">
            <v>402</v>
          </cell>
          <cell r="B64">
            <v>4</v>
          </cell>
          <cell r="C64">
            <v>393280.64</v>
          </cell>
          <cell r="H64">
            <v>0</v>
          </cell>
          <cell r="I64">
            <v>10</v>
          </cell>
          <cell r="J64">
            <v>35</v>
          </cell>
          <cell r="K64">
            <v>50</v>
          </cell>
          <cell r="L64">
            <v>1085</v>
          </cell>
          <cell r="M64">
            <v>1137.5</v>
          </cell>
          <cell r="N64">
            <v>11.2</v>
          </cell>
          <cell r="O64">
            <v>0.7</v>
          </cell>
          <cell r="P64">
            <v>11.899999999999999</v>
          </cell>
        </row>
        <row r="65">
          <cell r="A65">
            <v>403</v>
          </cell>
          <cell r="B65">
            <v>4</v>
          </cell>
          <cell r="C65">
            <v>393385.47</v>
          </cell>
          <cell r="H65">
            <v>0</v>
          </cell>
          <cell r="I65">
            <v>0</v>
          </cell>
          <cell r="J65">
            <v>10</v>
          </cell>
          <cell r="K65">
            <v>70</v>
          </cell>
          <cell r="L65">
            <v>875</v>
          </cell>
          <cell r="M65">
            <v>910</v>
          </cell>
          <cell r="N65">
            <v>21.5</v>
          </cell>
          <cell r="O65">
            <v>1.2</v>
          </cell>
          <cell r="P65">
            <v>22.7</v>
          </cell>
        </row>
        <row r="66">
          <cell r="A66">
            <v>404</v>
          </cell>
          <cell r="B66">
            <v>4</v>
          </cell>
          <cell r="C66">
            <v>393371.58</v>
          </cell>
          <cell r="H66">
            <v>0</v>
          </cell>
          <cell r="I66">
            <v>0</v>
          </cell>
          <cell r="J66">
            <v>5</v>
          </cell>
          <cell r="K66">
            <v>15</v>
          </cell>
          <cell r="L66">
            <v>227.5</v>
          </cell>
          <cell r="M66">
            <v>245</v>
          </cell>
          <cell r="N66">
            <v>42.2</v>
          </cell>
          <cell r="O66">
            <v>1.9</v>
          </cell>
          <cell r="P66">
            <v>44.1</v>
          </cell>
        </row>
        <row r="67">
          <cell r="A67">
            <v>405</v>
          </cell>
          <cell r="B67">
            <v>4</v>
          </cell>
          <cell r="C67" t="str">
            <v xml:space="preserve"> YUNGAY       </v>
          </cell>
          <cell r="H67">
            <v>10</v>
          </cell>
          <cell r="I67">
            <v>60</v>
          </cell>
          <cell r="J67">
            <v>90</v>
          </cell>
          <cell r="K67">
            <v>100</v>
          </cell>
          <cell r="L67">
            <v>2765</v>
          </cell>
          <cell r="M67">
            <v>2695</v>
          </cell>
          <cell r="N67">
            <v>0</v>
          </cell>
          <cell r="O67">
            <v>0.8</v>
          </cell>
          <cell r="P67">
            <v>0.8</v>
          </cell>
        </row>
        <row r="68">
          <cell r="A68">
            <v>406</v>
          </cell>
          <cell r="B68">
            <v>4</v>
          </cell>
          <cell r="C68">
            <v>391011.17</v>
          </cell>
          <cell r="H68">
            <v>0</v>
          </cell>
          <cell r="I68">
            <v>5</v>
          </cell>
          <cell r="J68">
            <v>35</v>
          </cell>
          <cell r="K68">
            <v>90</v>
          </cell>
          <cell r="L68">
            <v>1470</v>
          </cell>
          <cell r="M68">
            <v>1557.5</v>
          </cell>
          <cell r="N68">
            <v>4.5</v>
          </cell>
          <cell r="O68">
            <v>1.4</v>
          </cell>
          <cell r="P68">
            <v>5.9</v>
          </cell>
        </row>
        <row r="69">
          <cell r="A69">
            <v>407</v>
          </cell>
          <cell r="B69">
            <v>4</v>
          </cell>
          <cell r="C69">
            <v>393242.5</v>
          </cell>
          <cell r="H69">
            <v>0</v>
          </cell>
          <cell r="I69">
            <v>10</v>
          </cell>
          <cell r="J69">
            <v>25</v>
          </cell>
          <cell r="K69">
            <v>85</v>
          </cell>
          <cell r="L69">
            <v>1312.5</v>
          </cell>
          <cell r="M69">
            <v>1330</v>
          </cell>
          <cell r="N69">
            <v>10.6</v>
          </cell>
          <cell r="O69">
            <v>2</v>
          </cell>
          <cell r="P69">
            <v>12.6</v>
          </cell>
        </row>
        <row r="70">
          <cell r="A70">
            <v>408</v>
          </cell>
          <cell r="B70">
            <v>4</v>
          </cell>
          <cell r="C70" t="str">
            <v>393085.5        :</v>
          </cell>
          <cell r="H70">
            <v>0</v>
          </cell>
          <cell r="I70">
            <v>5</v>
          </cell>
          <cell r="J70">
            <v>15</v>
          </cell>
          <cell r="K70">
            <v>50</v>
          </cell>
          <cell r="L70">
            <v>770</v>
          </cell>
          <cell r="M70">
            <v>787.5</v>
          </cell>
          <cell r="N70">
            <v>9</v>
          </cell>
          <cell r="O70">
            <v>1.5</v>
          </cell>
          <cell r="P70">
            <v>10.5</v>
          </cell>
        </row>
        <row r="71">
          <cell r="A71">
            <v>409</v>
          </cell>
          <cell r="B71">
            <v>4</v>
          </cell>
          <cell r="C71">
            <v>392637.1</v>
          </cell>
          <cell r="H71">
            <v>0</v>
          </cell>
          <cell r="I71">
            <v>5</v>
          </cell>
          <cell r="J71">
            <v>10</v>
          </cell>
          <cell r="K71">
            <v>40</v>
          </cell>
          <cell r="L71">
            <v>595</v>
          </cell>
          <cell r="M71">
            <v>595</v>
          </cell>
          <cell r="N71">
            <v>18.600000000000001</v>
          </cell>
          <cell r="O71">
            <v>2.9</v>
          </cell>
          <cell r="P71">
            <v>21.5</v>
          </cell>
        </row>
        <row r="72">
          <cell r="A72">
            <v>410</v>
          </cell>
          <cell r="B72">
            <v>4</v>
          </cell>
          <cell r="C72">
            <v>393280.57</v>
          </cell>
          <cell r="H72">
            <v>0</v>
          </cell>
          <cell r="I72">
            <v>10</v>
          </cell>
          <cell r="J72">
            <v>15</v>
          </cell>
          <cell r="K72">
            <v>25</v>
          </cell>
          <cell r="L72">
            <v>542.5</v>
          </cell>
          <cell r="M72">
            <v>525</v>
          </cell>
          <cell r="N72">
            <v>14</v>
          </cell>
          <cell r="O72">
            <v>2.4</v>
          </cell>
          <cell r="P72">
            <v>16.399999999999999</v>
          </cell>
        </row>
        <row r="73">
          <cell r="A73">
            <v>411</v>
          </cell>
          <cell r="B73">
            <v>4</v>
          </cell>
          <cell r="C73" t="str">
            <v>393079.4        :</v>
          </cell>
          <cell r="H73">
            <v>0</v>
          </cell>
          <cell r="I73">
            <v>5</v>
          </cell>
          <cell r="J73">
            <v>10</v>
          </cell>
          <cell r="K73">
            <v>25</v>
          </cell>
          <cell r="L73">
            <v>437.5</v>
          </cell>
          <cell r="M73">
            <v>437.5</v>
          </cell>
          <cell r="N73">
            <v>22.3</v>
          </cell>
          <cell r="O73">
            <v>2.9</v>
          </cell>
          <cell r="P73">
            <v>25.2</v>
          </cell>
        </row>
        <row r="74">
          <cell r="A74">
            <v>412</v>
          </cell>
          <cell r="B74">
            <v>4</v>
          </cell>
          <cell r="C74" t="str">
            <v xml:space="preserve"> KORY            </v>
          </cell>
          <cell r="H74">
            <v>0</v>
          </cell>
          <cell r="I74">
            <v>15</v>
          </cell>
          <cell r="J74">
            <v>40</v>
          </cell>
          <cell r="K74">
            <v>70</v>
          </cell>
          <cell r="L74">
            <v>1400</v>
          </cell>
          <cell r="M74">
            <v>1435</v>
          </cell>
          <cell r="N74">
            <v>7</v>
          </cell>
          <cell r="O74">
            <v>1.4</v>
          </cell>
          <cell r="P74">
            <v>8.4</v>
          </cell>
        </row>
        <row r="75">
          <cell r="A75">
            <v>413</v>
          </cell>
          <cell r="B75">
            <v>4</v>
          </cell>
          <cell r="C75">
            <v>393079.24</v>
          </cell>
          <cell r="H75">
            <v>0</v>
          </cell>
          <cell r="I75">
            <v>5</v>
          </cell>
          <cell r="J75">
            <v>15</v>
          </cell>
          <cell r="K75">
            <v>30</v>
          </cell>
          <cell r="L75">
            <v>560</v>
          </cell>
          <cell r="M75">
            <v>577.5</v>
          </cell>
          <cell r="N75">
            <v>25.6</v>
          </cell>
          <cell r="O75">
            <v>5</v>
          </cell>
          <cell r="P75">
            <v>30.6</v>
          </cell>
        </row>
        <row r="76">
          <cell r="A76">
            <v>414</v>
          </cell>
          <cell r="B76">
            <v>4</v>
          </cell>
          <cell r="C76" t="str">
            <v xml:space="preserve"> AMARILIS      </v>
          </cell>
          <cell r="H76">
            <v>0</v>
          </cell>
          <cell r="I76">
            <v>10</v>
          </cell>
          <cell r="J76">
            <v>40</v>
          </cell>
          <cell r="K76">
            <v>100</v>
          </cell>
          <cell r="L76">
            <v>1680</v>
          </cell>
          <cell r="M76">
            <v>1750</v>
          </cell>
          <cell r="N76">
            <v>9.3000000000000007</v>
          </cell>
          <cell r="O76">
            <v>3.4</v>
          </cell>
          <cell r="P76">
            <v>12.700000000000001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 "/>
      <sheetName val="Installation"/>
      <sheetName val="Field"/>
      <sheetName val="Crop_management"/>
      <sheetName val="Material List"/>
      <sheetName val="Dry Matter"/>
      <sheetName val="Minerals"/>
      <sheetName val="VitaminC"/>
      <sheetName val="Carotenoids"/>
      <sheetName val="Polyphenols"/>
      <sheetName val="List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Weather_data"/>
      <sheetName val="Var List"/>
      <sheetName val="Dictionary"/>
      <sheetName val="Notes"/>
      <sheetName val="Lists"/>
      <sheetName val="Evaluations_trials_scale.V.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L2" t="str">
            <v>Amazonas</v>
          </cell>
          <cell r="AN2" t="str">
            <v>Andahuaylas</v>
          </cell>
          <cell r="AP2" t="str">
            <v>Acroco</v>
          </cell>
        </row>
        <row r="3">
          <cell r="AL3" t="str">
            <v>Ancash</v>
          </cell>
          <cell r="AN3" t="str">
            <v>Anta</v>
          </cell>
          <cell r="AP3" t="str">
            <v>Andahuaylas</v>
          </cell>
        </row>
        <row r="4">
          <cell r="AL4" t="str">
            <v>Apurímac</v>
          </cell>
          <cell r="AN4" t="str">
            <v>Cajamarca</v>
          </cell>
          <cell r="AP4" t="str">
            <v>Andamarca</v>
          </cell>
        </row>
        <row r="5">
          <cell r="AL5" t="str">
            <v>Arequipa</v>
          </cell>
          <cell r="AN5" t="str">
            <v>Chanchamayo</v>
          </cell>
          <cell r="AP5" t="str">
            <v>Anta</v>
          </cell>
        </row>
        <row r="6">
          <cell r="AL6" t="str">
            <v>Ayacucho</v>
          </cell>
          <cell r="AN6" t="str">
            <v>Concepción</v>
          </cell>
          <cell r="AP6" t="str">
            <v>Apata</v>
          </cell>
        </row>
        <row r="7">
          <cell r="AL7" t="str">
            <v>Cajamarca</v>
          </cell>
          <cell r="AN7" t="str">
            <v>Huamalíes</v>
          </cell>
          <cell r="AP7" t="str">
            <v>Cajamarca</v>
          </cell>
        </row>
        <row r="8">
          <cell r="AL8" t="str">
            <v>Cusco</v>
          </cell>
          <cell r="AN8" t="str">
            <v>Huamanga</v>
          </cell>
          <cell r="AP8" t="str">
            <v>Chiara</v>
          </cell>
        </row>
        <row r="9">
          <cell r="AL9" t="str">
            <v>Huancavelica</v>
          </cell>
          <cell r="AN9" t="str">
            <v>Huancavelica</v>
          </cell>
          <cell r="AP9" t="str">
            <v>Comas</v>
          </cell>
        </row>
        <row r="10">
          <cell r="AL10" t="str">
            <v>Huánuco</v>
          </cell>
          <cell r="AN10" t="str">
            <v>Huancayo</v>
          </cell>
          <cell r="AP10" t="str">
            <v>El Tambo</v>
          </cell>
        </row>
        <row r="11">
          <cell r="AL11" t="str">
            <v>Ica</v>
          </cell>
          <cell r="AN11" t="str">
            <v>Jauja</v>
          </cell>
          <cell r="AP11" t="str">
            <v>Encañada</v>
          </cell>
        </row>
        <row r="12">
          <cell r="AL12" t="str">
            <v>Junín</v>
          </cell>
          <cell r="AN12" t="str">
            <v>Lambayeque</v>
          </cell>
          <cell r="AP12" t="str">
            <v>La Molina</v>
          </cell>
        </row>
        <row r="13">
          <cell r="AL13" t="str">
            <v>La Libertad</v>
          </cell>
          <cell r="AN13" t="str">
            <v>Lima</v>
          </cell>
          <cell r="AP13" t="str">
            <v>Lambayeque</v>
          </cell>
        </row>
        <row r="14">
          <cell r="AL14" t="str">
            <v>Lambayeque</v>
          </cell>
          <cell r="AN14" t="str">
            <v>Nazca</v>
          </cell>
          <cell r="AP14" t="str">
            <v>Leonor Ordoñez</v>
          </cell>
        </row>
        <row r="15">
          <cell r="AL15" t="str">
            <v>Lima</v>
          </cell>
          <cell r="AN15" t="str">
            <v>Oxapampa</v>
          </cell>
          <cell r="AP15" t="str">
            <v>Muqui</v>
          </cell>
        </row>
        <row r="16">
          <cell r="AL16" t="str">
            <v>Loreto</v>
          </cell>
          <cell r="AN16" t="str">
            <v>Puno</v>
          </cell>
          <cell r="AP16" t="str">
            <v>Oxapampa</v>
          </cell>
        </row>
        <row r="17">
          <cell r="AL17" t="str">
            <v>Madre de Dios</v>
          </cell>
          <cell r="AN17" t="str">
            <v>Tayacaja</v>
          </cell>
          <cell r="AP17" t="str">
            <v>Paucarcolla</v>
          </cell>
        </row>
        <row r="18">
          <cell r="AL18" t="str">
            <v>Moquegua</v>
          </cell>
          <cell r="AN18" t="str">
            <v>Yauyos</v>
          </cell>
          <cell r="AP18" t="str">
            <v>Pazos</v>
          </cell>
        </row>
        <row r="19">
          <cell r="AL19" t="str">
            <v>Pasco</v>
          </cell>
          <cell r="AN19" t="str">
            <v>Tashkent</v>
          </cell>
          <cell r="AP19" t="str">
            <v>Quilcas</v>
          </cell>
        </row>
        <row r="20">
          <cell r="AL20" t="str">
            <v>Piura</v>
          </cell>
          <cell r="AP20" t="str">
            <v>San Agustin</v>
          </cell>
        </row>
        <row r="21">
          <cell r="AL21" t="str">
            <v>Puno</v>
          </cell>
          <cell r="AP21" t="str">
            <v>San Ramón</v>
          </cell>
        </row>
        <row r="22">
          <cell r="AL22" t="str">
            <v>San Martín</v>
          </cell>
          <cell r="AP22" t="str">
            <v>Tantamayo</v>
          </cell>
        </row>
        <row r="23">
          <cell r="AL23" t="str">
            <v>Tacna</v>
          </cell>
          <cell r="AP23" t="str">
            <v>Tomas</v>
          </cell>
        </row>
        <row r="24">
          <cell r="AL24" t="str">
            <v>Tumbes</v>
          </cell>
          <cell r="AP24" t="str">
            <v>Vista Alegre</v>
          </cell>
        </row>
        <row r="25">
          <cell r="AL25" t="str">
            <v>Ucayali</v>
          </cell>
          <cell r="AP25" t="str">
            <v>Yauli</v>
          </cell>
        </row>
        <row r="26">
          <cell r="AL26" t="str">
            <v>Tashkent</v>
          </cell>
          <cell r="AP26" t="str">
            <v>Tashkent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Cippex"/>
      <sheetName val="Trial information"/>
      <sheetName val="Material List"/>
      <sheetName val="Pest monitoring"/>
      <sheetName val="Climate data"/>
      <sheetName val="Lateblight-8Evaluations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1 phu x chq"/>
      <sheetName val="Gp1 rand"/>
      <sheetName val="Gp1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efs"/>
      <sheetName val="tpNursery"/>
      <sheetName val="Nursery"/>
      <sheetName val="StockLabels"/>
    </sheetNames>
    <sheetDataSet>
      <sheetData sheetId="0">
        <row r="101">
          <cell r="A101" t="str">
            <v>nHeteroticGroup</v>
          </cell>
        </row>
        <row r="102">
          <cell r="A102" t="str">
            <v>nHeteroticGroupOld</v>
          </cell>
        </row>
        <row r="103">
          <cell r="A103" t="str">
            <v>nEarAspect1_5</v>
          </cell>
        </row>
        <row r="104">
          <cell r="A104" t="str">
            <v>nFieldWtGms</v>
          </cell>
        </row>
        <row r="105">
          <cell r="A105" t="str">
            <v>nFieldWtKgs</v>
          </cell>
        </row>
        <row r="106">
          <cell r="A106" t="str">
            <v>nGrainMoisturePer</v>
          </cell>
        </row>
        <row r="107">
          <cell r="A107" t="str">
            <v>nGrainTexture1_5</v>
          </cell>
        </row>
        <row r="108">
          <cell r="A108" t="str">
            <v>nNumEars</v>
          </cell>
        </row>
        <row r="109">
          <cell r="A109" t="str">
            <v>nNumRows</v>
          </cell>
        </row>
        <row r="110">
          <cell r="A110" t="str">
            <v>nSeedQty</v>
          </cell>
        </row>
        <row r="111">
          <cell r="A111" t="str">
            <v>nShelledCobWtGms</v>
          </cell>
        </row>
        <row r="112">
          <cell r="A112" t="str">
            <v>nShelledCobWtKgs</v>
          </cell>
        </row>
        <row r="113">
          <cell r="A113" t="str">
            <v>nShelledGrainWtGms</v>
          </cell>
        </row>
        <row r="114">
          <cell r="A114" t="str">
            <v>nShelledGrainWtKgs</v>
          </cell>
        </row>
        <row r="115">
          <cell r="A115" t="str">
            <v>nShellPer</v>
          </cell>
        </row>
        <row r="116">
          <cell r="A116" t="str">
            <v>nAnthesisDate</v>
          </cell>
        </row>
        <row r="117">
          <cell r="A117" t="str">
            <v>nAnthesisGDU</v>
          </cell>
        </row>
        <row r="118">
          <cell r="A118" t="str">
            <v>nDaysToSilk</v>
          </cell>
        </row>
        <row r="119">
          <cell r="A119" t="str">
            <v>nMaturityDays</v>
          </cell>
        </row>
        <row r="120">
          <cell r="A120" t="str">
            <v>nMaturityGDU</v>
          </cell>
        </row>
        <row r="121">
          <cell r="A121" t="str">
            <v>nBadHuskCoverNum</v>
          </cell>
        </row>
        <row r="122">
          <cell r="A122" t="str">
            <v>nChuponPer</v>
          </cell>
        </row>
        <row r="123">
          <cell r="A123" t="str">
            <v>nEarHeightCm</v>
          </cell>
        </row>
        <row r="124">
          <cell r="A124" t="str">
            <v>nNumPlants</v>
          </cell>
        </row>
        <row r="125">
          <cell r="A125" t="str">
            <v>nPlantAspect1_5</v>
          </cell>
        </row>
        <row r="126">
          <cell r="A126" t="str">
            <v>nPlantHeightCm</v>
          </cell>
        </row>
        <row r="127">
          <cell r="A127" t="str">
            <v>nPlantStandNo</v>
          </cell>
        </row>
        <row r="128">
          <cell r="A128" t="str">
            <v>nRootLodgingNum</v>
          </cell>
        </row>
        <row r="129">
          <cell r="A129" t="str">
            <v>nSeedViability1_5</v>
          </cell>
        </row>
        <row r="130">
          <cell r="A130" t="str">
            <v>nStemLodgingNum</v>
          </cell>
        </row>
        <row r="131">
          <cell r="A131" t="str">
            <v>nTasselSize</v>
          </cell>
        </row>
        <row r="132">
          <cell r="A132" t="str">
            <v>nLeafRolling1_5(1)</v>
          </cell>
        </row>
        <row r="133">
          <cell r="A133" t="str">
            <v>nLeafRolling1_5(2)</v>
          </cell>
        </row>
        <row r="134">
          <cell r="A134" t="str">
            <v>nLeafRolling1_5(3)</v>
          </cell>
        </row>
        <row r="135">
          <cell r="A135" t="str">
            <v>nSenescence0_100(1)</v>
          </cell>
        </row>
        <row r="136">
          <cell r="A136" t="str">
            <v>nSenescence0_100(2)</v>
          </cell>
        </row>
        <row r="137">
          <cell r="A137" t="str">
            <v>nSenescence0_100(3)</v>
          </cell>
        </row>
        <row r="138">
          <cell r="A138" t="str">
            <v>nEndospermHardness1_5</v>
          </cell>
        </row>
        <row r="139">
          <cell r="A139" t="str">
            <v>nLysinePer_Endosperm</v>
          </cell>
        </row>
        <row r="140">
          <cell r="A140" t="str">
            <v>nLysinePer_WholeGrain</v>
          </cell>
        </row>
        <row r="141">
          <cell r="A141" t="str">
            <v>nNitrogenPer_Endosperm</v>
          </cell>
        </row>
        <row r="142">
          <cell r="A142" t="str">
            <v>nNitrogenPer_WholeGrain</v>
          </cell>
        </row>
        <row r="143">
          <cell r="A143" t="str">
            <v>nProteinPer_Endosperm</v>
          </cell>
        </row>
        <row r="144">
          <cell r="A144" t="str">
            <v>nProteinPer_WholeGrain</v>
          </cell>
        </row>
        <row r="145">
          <cell r="A145" t="str">
            <v>nQualityIndex_Endosperm</v>
          </cell>
        </row>
        <row r="146">
          <cell r="A146" t="str">
            <v>nQualityIndex_WholeGrain</v>
          </cell>
        </row>
        <row r="147">
          <cell r="A147" t="str">
            <v>nTryptophanPer_Endosperm</v>
          </cell>
        </row>
        <row r="148">
          <cell r="A148" t="str">
            <v>nTryptophanPer_WholeGrain</v>
          </cell>
        </row>
        <row r="149">
          <cell r="A149" t="str">
            <v>nAphid1_5</v>
          </cell>
        </row>
        <row r="150">
          <cell r="A150" t="str">
            <v>nArmyWorm1_5</v>
          </cell>
        </row>
        <row r="151">
          <cell r="A151" t="str">
            <v>nBusseola1_9(1)</v>
          </cell>
        </row>
        <row r="152">
          <cell r="A152" t="str">
            <v>nBusseola1_9(2)</v>
          </cell>
        </row>
        <row r="153">
          <cell r="A153" t="str">
            <v>nDiabrotica</v>
          </cell>
        </row>
        <row r="154">
          <cell r="A154" t="str">
            <v>nEarWormCm</v>
          </cell>
        </row>
        <row r="155">
          <cell r="A155" t="str">
            <v>nLargeGrainBorer1_5</v>
          </cell>
        </row>
        <row r="156">
          <cell r="A156" t="str">
            <v>nMaizeWeevil1_5</v>
          </cell>
        </row>
        <row r="157">
          <cell r="A157" t="str">
            <v>nStemBorer1_5</v>
          </cell>
        </row>
        <row r="158">
          <cell r="A158" t="str">
            <v>nStriga1_5</v>
          </cell>
        </row>
        <row r="159">
          <cell r="A159" t="str">
            <v>nWeevilTotNum</v>
          </cell>
        </row>
        <row r="160">
          <cell r="A160" t="str">
            <v>nWeevilWtLossPer</v>
          </cell>
        </row>
        <row r="161">
          <cell r="A161" t="str">
            <v>nAnthracnoseNum</v>
          </cell>
        </row>
        <row r="162">
          <cell r="A162" t="str">
            <v>nAspergillus_flavus1_5</v>
          </cell>
        </row>
        <row r="163">
          <cell r="A163" t="str">
            <v>nAspergillus_flavusPPB</v>
          </cell>
        </row>
        <row r="164">
          <cell r="A164" t="str">
            <v>nBacterialLeafStripe1_5</v>
          </cell>
        </row>
        <row r="165">
          <cell r="A165" t="str">
            <v>nBandLeafSheathBlight1_5</v>
          </cell>
        </row>
        <row r="166">
          <cell r="A166" t="str">
            <v>nBlackBundleDiseaseNum</v>
          </cell>
        </row>
        <row r="167">
          <cell r="A167" t="str">
            <v>nBrownSpot1_5</v>
          </cell>
        </row>
        <row r="168">
          <cell r="A168" t="str">
            <v>nCharcoalRotNum</v>
          </cell>
        </row>
        <row r="169">
          <cell r="A169" t="str">
            <v>nCommonRust1_5(1)</v>
          </cell>
        </row>
        <row r="170">
          <cell r="A170" t="str">
            <v>nCommonRust1_5(2)</v>
          </cell>
        </row>
        <row r="171">
          <cell r="A171" t="str">
            <v>nCommonRust1_5(3)</v>
          </cell>
        </row>
        <row r="172">
          <cell r="A172" t="str">
            <v>nCommonSmutNum</v>
          </cell>
        </row>
        <row r="173">
          <cell r="A173" t="str">
            <v>nCornStuntNum</v>
          </cell>
        </row>
        <row r="174">
          <cell r="A174" t="str">
            <v>nCornStuntSpiroplasma1_5</v>
          </cell>
        </row>
        <row r="175">
          <cell r="A175" t="str">
            <v>nCrazyTopNum</v>
          </cell>
        </row>
        <row r="176">
          <cell r="A176" t="str">
            <v>nCurvulariaLeafSpot1_5</v>
          </cell>
        </row>
        <row r="177">
          <cell r="A177" t="str">
            <v>nDMBrownStripeNum</v>
          </cell>
        </row>
        <row r="178">
          <cell r="A178" t="str">
            <v>nDMJavaNum</v>
          </cell>
        </row>
        <row r="179">
          <cell r="A179" t="str">
            <v>nDMPhilippineNum</v>
          </cell>
        </row>
        <row r="180">
          <cell r="A180" t="str">
            <v>nDMSorghum1_5(1)</v>
          </cell>
        </row>
        <row r="181">
          <cell r="A181" t="str">
            <v>nDMSorghum1_5(2)</v>
          </cell>
        </row>
        <row r="182">
          <cell r="A182" t="str">
            <v>nDMSorghum1_5(3)</v>
          </cell>
        </row>
        <row r="183">
          <cell r="A183" t="str">
            <v>nDMSorghumNum</v>
          </cell>
        </row>
        <row r="184">
          <cell r="A184" t="str">
            <v>nDMSugarcaneNum</v>
          </cell>
        </row>
        <row r="185">
          <cell r="A185" t="str">
            <v>nEarRotAsp1_5</v>
          </cell>
        </row>
        <row r="186">
          <cell r="A186" t="str">
            <v>nEarRotFusGram1_5</v>
          </cell>
        </row>
        <row r="187">
          <cell r="A187" t="str">
            <v>nEarRotFusMon1_5</v>
          </cell>
        </row>
        <row r="188">
          <cell r="A188" t="str">
            <v>nEarRotPenicil1_5</v>
          </cell>
        </row>
        <row r="189">
          <cell r="A189" t="str">
            <v>nEarRotStenoc1_5</v>
          </cell>
        </row>
        <row r="190">
          <cell r="A190" t="str">
            <v>nEarRotTotalNum</v>
          </cell>
        </row>
        <row r="191">
          <cell r="A191" t="str">
            <v>nGrayLeafSpot1_5(1)</v>
          </cell>
        </row>
        <row r="192">
          <cell r="A192" t="str">
            <v>nGrayLeafSpot1_5(2)</v>
          </cell>
        </row>
        <row r="193">
          <cell r="A193" t="str">
            <v>nGrayLeafSpot1_5(3)</v>
          </cell>
        </row>
        <row r="194">
          <cell r="A194" t="str">
            <v>nHeadSmutNum</v>
          </cell>
        </row>
        <row r="195">
          <cell r="A195" t="str">
            <v>nLateWiltNum</v>
          </cell>
        </row>
        <row r="196">
          <cell r="A196" t="str">
            <v>nLeafBlightMaydis1_5(1)</v>
          </cell>
        </row>
        <row r="197">
          <cell r="A197" t="str">
            <v>nLeafBlightMaydis1_5(2)</v>
          </cell>
        </row>
        <row r="198">
          <cell r="A198" t="str">
            <v>nLeafBlightMaydis1_5(3)</v>
          </cell>
        </row>
        <row r="199">
          <cell r="A199" t="str">
            <v>nLeafBlightTurcicum1_5(1)</v>
          </cell>
        </row>
        <row r="200">
          <cell r="A200" t="str">
            <v>nLeafBlightTurcicum1_5(2)</v>
          </cell>
        </row>
        <row r="201">
          <cell r="A201" t="str">
            <v>nLeafBlightTurcicum1_5(3)</v>
          </cell>
        </row>
        <row r="202">
          <cell r="A202" t="str">
            <v>nMaizeBushyStunt1_5</v>
          </cell>
        </row>
        <row r="203">
          <cell r="A203" t="str">
            <v>nPhaesLeafSpot1_5(1)</v>
          </cell>
        </row>
        <row r="204">
          <cell r="A204" t="str">
            <v>nPhaesLeafSpot1_5(2)</v>
          </cell>
        </row>
        <row r="205">
          <cell r="A205" t="str">
            <v>nPhaesLeafSpot1_5(3)</v>
          </cell>
        </row>
        <row r="206">
          <cell r="A206" t="str">
            <v>nPolysoraRust1_5</v>
          </cell>
        </row>
        <row r="207">
          <cell r="A207" t="str">
            <v>nSeedlingDiseaseNum</v>
          </cell>
        </row>
        <row r="208">
          <cell r="A208" t="str">
            <v>nStalkRotBacterialNum</v>
          </cell>
        </row>
        <row r="209">
          <cell r="A209" t="str">
            <v>nStalkRotFusGramNum</v>
          </cell>
        </row>
        <row r="210">
          <cell r="A210" t="str">
            <v>nStalkRotFusMoniNum</v>
          </cell>
        </row>
        <row r="211">
          <cell r="A211" t="str">
            <v>nStalkRotNum</v>
          </cell>
        </row>
        <row r="212">
          <cell r="A212" t="str">
            <v>nStalkRotPythiumNum</v>
          </cell>
        </row>
        <row r="213">
          <cell r="A213" t="str">
            <v>nStalkRotStenocarNum</v>
          </cell>
        </row>
        <row r="214">
          <cell r="A214" t="str">
            <v>nStewartsWiltNum</v>
          </cell>
        </row>
        <row r="215">
          <cell r="A215" t="str">
            <v>nTarspotComplex1_5</v>
          </cell>
        </row>
        <row r="216">
          <cell r="A216" t="str">
            <v>nTropicalRust1_5</v>
          </cell>
        </row>
        <row r="217">
          <cell r="A217" t="str">
            <v>nVirusMaizeDwarfMosaicNum</v>
          </cell>
        </row>
        <row r="218">
          <cell r="A218" t="str">
            <v>nVirusMaizeMosaicNum</v>
          </cell>
        </row>
        <row r="219">
          <cell r="A219" t="str">
            <v>nVirusMaizeRayadoFinoNum</v>
          </cell>
        </row>
        <row r="220">
          <cell r="A220" t="str">
            <v>nVirusMaizeRoughDwarfNum</v>
          </cell>
        </row>
        <row r="221">
          <cell r="A221" t="str">
            <v>nVirusMaizeStreak1_5(1)</v>
          </cell>
        </row>
        <row r="222">
          <cell r="A222" t="str">
            <v>nVirusMaizeStreak1_5(2)</v>
          </cell>
        </row>
        <row r="223">
          <cell r="A223" t="str">
            <v>nVirusMaizeStreak1_5(3)</v>
          </cell>
        </row>
        <row r="224">
          <cell r="A224" t="str">
            <v>nVirusMaizeStreakNum</v>
          </cell>
        </row>
        <row r="225">
          <cell r="A225" t="str">
            <v>nVirusMaizeStripePer</v>
          </cell>
        </row>
        <row r="226">
          <cell r="A226" t="str">
            <v>nVirusMalDeRioCuartoNum</v>
          </cell>
        </row>
        <row r="227">
          <cell r="A227" t="str">
            <v>nVirusSugarcaneMosaicNum</v>
          </cell>
        </row>
        <row r="228">
          <cell r="A228" t="str">
            <v>nProVitaminA_µgPerGram</v>
          </cell>
        </row>
        <row r="229">
          <cell r="A229" t="str">
            <v>nProVitaminA_sqmm</v>
          </cell>
        </row>
        <row r="230">
          <cell r="A230" t="str">
            <v>nGrainColor1_5</v>
          </cell>
        </row>
        <row r="231">
          <cell r="A231" t="str">
            <v>nYield1_5</v>
          </cell>
        </row>
        <row r="232">
          <cell r="A232" t="str">
            <v>nIron_ppm</v>
          </cell>
        </row>
        <row r="233">
          <cell r="A233" t="str">
            <v>nZinc_ppm</v>
          </cell>
        </row>
        <row r="234">
          <cell r="A234" t="str">
            <v>Other</v>
          </cell>
        </row>
        <row r="235">
          <cell r="A235" t="str">
            <v>Notes1</v>
          </cell>
        </row>
        <row r="236">
          <cell r="A236" t="str">
            <v>Notes2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limate_data"/>
      <sheetName val="Crop_management"/>
      <sheetName val="Material List"/>
      <sheetName val="dicciona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J2" t="str">
            <v>Acrisols</v>
          </cell>
          <cell r="L2" t="str">
            <v>Silty clay</v>
          </cell>
        </row>
        <row r="3">
          <cell r="J3" t="str">
            <v>Arenosols</v>
          </cell>
          <cell r="L3" t="str">
            <v>Silt loam</v>
          </cell>
        </row>
        <row r="4">
          <cell r="J4" t="str">
            <v>Calcisols</v>
          </cell>
          <cell r="L4" t="str">
            <v>Loamy sand</v>
          </cell>
        </row>
        <row r="5">
          <cell r="J5" t="str">
            <v>Cambisols</v>
          </cell>
          <cell r="L5" t="str">
            <v>Sandy clay loam</v>
          </cell>
        </row>
        <row r="6">
          <cell r="J6" t="str">
            <v>Durisols</v>
          </cell>
          <cell r="L6" t="str">
            <v>Sandy clay</v>
          </cell>
        </row>
        <row r="7">
          <cell r="J7" t="str">
            <v>Ferrasols</v>
          </cell>
          <cell r="L7" t="str">
            <v>Sandy</v>
          </cell>
        </row>
        <row r="8">
          <cell r="J8" t="str">
            <v>Fluvisols</v>
          </cell>
          <cell r="L8" t="str">
            <v>Clay loam</v>
          </cell>
        </row>
        <row r="9">
          <cell r="J9" t="str">
            <v>Gleysols</v>
          </cell>
        </row>
        <row r="10">
          <cell r="J10" t="str">
            <v>Gypsisols</v>
          </cell>
        </row>
        <row r="11">
          <cell r="J11" t="str">
            <v>Kastanozems</v>
          </cell>
        </row>
        <row r="12">
          <cell r="J12" t="str">
            <v>Leptosols</v>
          </cell>
        </row>
        <row r="13">
          <cell r="J13" t="str">
            <v>Lixisols</v>
          </cell>
        </row>
        <row r="14">
          <cell r="J14" t="str">
            <v>Luvisols</v>
          </cell>
        </row>
        <row r="15">
          <cell r="J15" t="str">
            <v>Nitisols</v>
          </cell>
        </row>
        <row r="16">
          <cell r="J16" t="str">
            <v>Planosols</v>
          </cell>
        </row>
        <row r="17">
          <cell r="J17" t="str">
            <v>Plinthosols</v>
          </cell>
        </row>
        <row r="18">
          <cell r="J18" t="str">
            <v>Podsols</v>
          </cell>
        </row>
        <row r="19">
          <cell r="J19" t="str">
            <v>Regosols</v>
          </cell>
        </row>
        <row r="20">
          <cell r="J20" t="str">
            <v>Vertisols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dentification"/>
      <sheetName val="Installation"/>
      <sheetName val="Field"/>
      <sheetName val="Crop_management"/>
      <sheetName val="Material List"/>
      <sheetName val="Var List"/>
      <sheetName val="Lateblight-12Evaluations1"/>
      <sheetName val="Notes"/>
      <sheetName val="LBHT-1OXA07-1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Notes"/>
      <sheetName val="Lists"/>
      <sheetName val="Var List"/>
      <sheetName val="LB-12EvaluationsAVERAGE2"/>
      <sheetName val="Lateblight-12Evaluations2"/>
      <sheetName val="Lateblight-12Evaluation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2.75" x14ac:dyDescent="0.2"/>
  <cols>
    <col min="1" max="1" width="18.42578125" bestFit="1" customWidth="1"/>
    <col min="2" max="2" width="38.42578125" customWidth="1"/>
  </cols>
  <sheetData>
    <row r="1" spans="1:2" ht="13.5" thickBot="1" x14ac:dyDescent="0.25">
      <c r="A1" s="1" t="s">
        <v>0</v>
      </c>
      <c r="B1" s="1" t="s">
        <v>1</v>
      </c>
    </row>
    <row r="2" spans="1:2" ht="13.5" thickBot="1" x14ac:dyDescent="0.25">
      <c r="A2" s="2" t="s">
        <v>2</v>
      </c>
      <c r="B2" s="32" t="s">
        <v>273</v>
      </c>
    </row>
    <row r="3" spans="1:2" ht="13.5" thickBot="1" x14ac:dyDescent="0.25">
      <c r="A3" s="3" t="s">
        <v>3</v>
      </c>
      <c r="B3" s="70" t="s">
        <v>992</v>
      </c>
    </row>
    <row r="4" spans="1:2" ht="13.5" thickBot="1" x14ac:dyDescent="0.25">
      <c r="A4" s="5" t="s">
        <v>4</v>
      </c>
      <c r="B4" s="4" t="s">
        <v>5</v>
      </c>
    </row>
    <row r="5" spans="1:2" ht="13.5" thickBot="1" x14ac:dyDescent="0.25">
      <c r="A5" s="3" t="s">
        <v>6</v>
      </c>
      <c r="B5" s="4" t="s">
        <v>263</v>
      </c>
    </row>
    <row r="6" spans="1:2" x14ac:dyDescent="0.2">
      <c r="A6" s="3" t="s">
        <v>7</v>
      </c>
      <c r="B6" s="6"/>
    </row>
    <row r="7" spans="1:2" x14ac:dyDescent="0.2">
      <c r="A7" s="3" t="s">
        <v>8</v>
      </c>
      <c r="B7" s="36" t="s">
        <v>308</v>
      </c>
    </row>
    <row r="8" spans="1:2" x14ac:dyDescent="0.2">
      <c r="A8" s="3" t="s">
        <v>9</v>
      </c>
      <c r="B8" s="36" t="s">
        <v>299</v>
      </c>
    </row>
    <row r="9" spans="1:2" x14ac:dyDescent="0.2">
      <c r="A9" s="7" t="s">
        <v>10</v>
      </c>
      <c r="B9" t="s">
        <v>300</v>
      </c>
    </row>
    <row r="10" spans="1:2" x14ac:dyDescent="0.2">
      <c r="A10" s="8" t="s">
        <v>11</v>
      </c>
      <c r="B10" t="s">
        <v>301</v>
      </c>
    </row>
    <row r="11" spans="1:2" x14ac:dyDescent="0.2">
      <c r="A11" s="8" t="s">
        <v>12</v>
      </c>
      <c r="B11" s="32" t="s">
        <v>264</v>
      </c>
    </row>
    <row r="12" spans="1:2" x14ac:dyDescent="0.2">
      <c r="A12" s="8" t="s">
        <v>13</v>
      </c>
      <c r="B12" s="6"/>
    </row>
    <row r="13" spans="1:2" x14ac:dyDescent="0.2">
      <c r="A13" s="8" t="s">
        <v>14</v>
      </c>
      <c r="B13" s="32" t="s">
        <v>266</v>
      </c>
    </row>
    <row r="14" spans="1:2" x14ac:dyDescent="0.2">
      <c r="A14" s="8" t="s">
        <v>15</v>
      </c>
      <c r="B14" s="32" t="s">
        <v>265</v>
      </c>
    </row>
    <row r="15" spans="1:2" x14ac:dyDescent="0.2">
      <c r="A15" s="8" t="s">
        <v>16</v>
      </c>
      <c r="B15" s="32" t="s">
        <v>267</v>
      </c>
    </row>
    <row r="16" spans="1:2" x14ac:dyDescent="0.2">
      <c r="A16" s="8" t="s">
        <v>17</v>
      </c>
      <c r="B16" s="32" t="s">
        <v>268</v>
      </c>
    </row>
    <row r="17" spans="1:2" x14ac:dyDescent="0.2">
      <c r="A17" s="8" t="s">
        <v>18</v>
      </c>
      <c r="B17" s="32" t="s">
        <v>269</v>
      </c>
    </row>
    <row r="18" spans="1:2" x14ac:dyDescent="0.2">
      <c r="A18" s="8" t="s">
        <v>19</v>
      </c>
      <c r="B18" s="32" t="s">
        <v>269</v>
      </c>
    </row>
    <row r="19" spans="1:2" x14ac:dyDescent="0.2">
      <c r="A19" s="8" t="s">
        <v>20</v>
      </c>
      <c r="B19" s="32" t="s">
        <v>269</v>
      </c>
    </row>
    <row r="20" spans="1:2" x14ac:dyDescent="0.2">
      <c r="A20" s="7" t="s">
        <v>21</v>
      </c>
      <c r="B20" s="32" t="s">
        <v>272</v>
      </c>
    </row>
    <row r="21" spans="1:2" x14ac:dyDescent="0.2">
      <c r="A21" s="7" t="s">
        <v>22</v>
      </c>
      <c r="B21" s="32" t="s">
        <v>270</v>
      </c>
    </row>
    <row r="22" spans="1:2" ht="13.5" thickBot="1" x14ac:dyDescent="0.25">
      <c r="A22" s="9" t="s">
        <v>23</v>
      </c>
      <c r="B22" s="32" t="s">
        <v>271</v>
      </c>
    </row>
    <row r="23" spans="1:2" ht="13.5" thickBot="1" x14ac:dyDescent="0.25">
      <c r="A23" s="2" t="s">
        <v>24</v>
      </c>
      <c r="B23" s="10" t="s">
        <v>25</v>
      </c>
    </row>
    <row r="24" spans="1:2" ht="13.5" thickBot="1" x14ac:dyDescent="0.25">
      <c r="A24" s="3" t="s">
        <v>26</v>
      </c>
      <c r="B24" s="10" t="s">
        <v>25</v>
      </c>
    </row>
    <row r="25" spans="1:2" ht="13.5" thickBot="1" x14ac:dyDescent="0.25">
      <c r="A25" s="3" t="s">
        <v>27</v>
      </c>
      <c r="B25" s="11" t="s">
        <v>28</v>
      </c>
    </row>
    <row r="26" spans="1:2" ht="13.5" thickBot="1" x14ac:dyDescent="0.25">
      <c r="A26" s="3" t="s">
        <v>29</v>
      </c>
      <c r="B26" s="11" t="s">
        <v>30</v>
      </c>
    </row>
    <row r="27" spans="1:2" ht="13.5" thickBot="1" x14ac:dyDescent="0.25">
      <c r="A27" s="3" t="s">
        <v>31</v>
      </c>
      <c r="B27" s="11" t="s">
        <v>32</v>
      </c>
    </row>
    <row r="28" spans="1:2" ht="13.5" thickBot="1" x14ac:dyDescent="0.25">
      <c r="A28" s="3" t="s">
        <v>33</v>
      </c>
      <c r="B28" s="11" t="s">
        <v>34</v>
      </c>
    </row>
    <row r="29" spans="1:2" ht="13.5" thickBot="1" x14ac:dyDescent="0.25">
      <c r="A29" s="3" t="s">
        <v>35</v>
      </c>
      <c r="B29" s="11" t="s">
        <v>36</v>
      </c>
    </row>
    <row r="30" spans="1:2" ht="13.5" thickBot="1" x14ac:dyDescent="0.25">
      <c r="A30" s="3" t="s">
        <v>37</v>
      </c>
      <c r="B30" s="11" t="s">
        <v>38</v>
      </c>
    </row>
    <row r="31" spans="1:2" ht="13.5" thickBot="1" x14ac:dyDescent="0.25">
      <c r="A31" s="3" t="s">
        <v>39</v>
      </c>
      <c r="B31" s="11" t="s">
        <v>40</v>
      </c>
    </row>
    <row r="32" spans="1:2" ht="13.5" thickBot="1" x14ac:dyDescent="0.25">
      <c r="A32" s="3" t="s">
        <v>41</v>
      </c>
      <c r="B32" s="11" t="s">
        <v>42</v>
      </c>
    </row>
    <row r="33" spans="1:2" ht="13.5" thickBot="1" x14ac:dyDescent="0.25">
      <c r="A33" s="3" t="s">
        <v>43</v>
      </c>
      <c r="B33" s="13" t="s">
        <v>47</v>
      </c>
    </row>
    <row r="34" spans="1:2" ht="13.5" thickBot="1" x14ac:dyDescent="0.25">
      <c r="A34" s="3" t="s">
        <v>44</v>
      </c>
      <c r="B34" s="12" t="s">
        <v>36</v>
      </c>
    </row>
    <row r="35" spans="1:2" ht="13.5" thickBot="1" x14ac:dyDescent="0.25">
      <c r="A35" s="3" t="s">
        <v>45</v>
      </c>
      <c r="B35" s="11" t="s">
        <v>46</v>
      </c>
    </row>
    <row r="36" spans="1:2" x14ac:dyDescent="0.2">
      <c r="A36" s="31" t="s">
        <v>988</v>
      </c>
    </row>
    <row r="37" spans="1:2" x14ac:dyDescent="0.2">
      <c r="A37" s="31" t="s">
        <v>989</v>
      </c>
    </row>
    <row r="38" spans="1:2" x14ac:dyDescent="0.2">
      <c r="A38" s="31" t="s">
        <v>990</v>
      </c>
    </row>
    <row r="39" spans="1:2" x14ac:dyDescent="0.2">
      <c r="A39" s="31" t="s">
        <v>991</v>
      </c>
    </row>
  </sheetData>
  <phoneticPr fontId="0" type="noConversion"/>
  <dataValidations count="2">
    <dataValidation type="list" allowBlank="1" showInputMessage="1" showErrorMessage="1" sqref="B5">
      <formula1>trials</formula1>
    </dataValidation>
    <dataValidation type="list" allowBlank="1" showInputMessage="1" showErrorMessage="1" sqref="B4">
      <formula1>LIST_CROP</formula1>
    </dataValidation>
  </dataValidations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RowHeight="12.75" x14ac:dyDescent="0.2"/>
  <cols>
    <col min="1" max="1" width="14.85546875" customWidth="1"/>
    <col min="2" max="2" width="15.42578125" customWidth="1"/>
    <col min="3" max="3" width="12.7109375" customWidth="1"/>
    <col min="4" max="4" width="13.5703125" customWidth="1"/>
    <col min="5" max="5" width="14" customWidth="1"/>
    <col min="6" max="6" width="15" customWidth="1"/>
    <col min="7" max="7" width="12.42578125" customWidth="1"/>
    <col min="8" max="8" width="13.28515625" customWidth="1"/>
    <col min="9" max="9" width="13.7109375" customWidth="1"/>
    <col min="10" max="10" width="5" customWidth="1"/>
    <col min="11" max="11" width="5.5703125" customWidth="1"/>
    <col min="12" max="12" width="4.42578125" customWidth="1"/>
  </cols>
  <sheetData>
    <row r="1" spans="1:12" x14ac:dyDescent="0.2">
      <c r="A1" s="31" t="s">
        <v>298</v>
      </c>
      <c r="B1" s="31" t="s">
        <v>1054</v>
      </c>
      <c r="C1" s="31" t="s">
        <v>1069</v>
      </c>
      <c r="D1" s="31" t="s">
        <v>1077</v>
      </c>
      <c r="E1" s="31" t="s">
        <v>1083</v>
      </c>
      <c r="F1" s="31" t="s">
        <v>1096</v>
      </c>
      <c r="G1" s="31" t="s">
        <v>1097</v>
      </c>
      <c r="H1" s="31" t="s">
        <v>1098</v>
      </c>
      <c r="I1" s="31" t="s">
        <v>1099</v>
      </c>
      <c r="J1" s="31" t="s">
        <v>1100</v>
      </c>
      <c r="K1" s="31" t="s">
        <v>1101</v>
      </c>
      <c r="L1" s="31" t="s">
        <v>1102</v>
      </c>
    </row>
    <row r="2" spans="1:12" x14ac:dyDescent="0.2">
      <c r="A2" t="s">
        <v>291</v>
      </c>
      <c r="B2">
        <v>0.6</v>
      </c>
      <c r="C2">
        <v>42.4</v>
      </c>
      <c r="D2">
        <v>35.299999999999997</v>
      </c>
      <c r="E2">
        <v>33.299999999999997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 x14ac:dyDescent="0.2">
      <c r="A3" t="s">
        <v>279</v>
      </c>
      <c r="B3">
        <v>2.4</v>
      </c>
      <c r="C3">
        <v>32.5</v>
      </c>
      <c r="D3">
        <v>27.1</v>
      </c>
      <c r="E3">
        <v>25.4</v>
      </c>
      <c r="F3">
        <v>7</v>
      </c>
      <c r="G3">
        <v>8</v>
      </c>
      <c r="H3">
        <v>8</v>
      </c>
      <c r="I3">
        <v>8</v>
      </c>
      <c r="J3">
        <v>8</v>
      </c>
      <c r="K3">
        <v>8</v>
      </c>
      <c r="L3">
        <v>4</v>
      </c>
    </row>
    <row r="4" spans="1:12" x14ac:dyDescent="0.2">
      <c r="A4" t="s">
        <v>288</v>
      </c>
      <c r="B4">
        <v>1.4</v>
      </c>
      <c r="C4">
        <v>26.3</v>
      </c>
      <c r="D4">
        <v>21.9</v>
      </c>
      <c r="E4">
        <v>18.2</v>
      </c>
      <c r="F4">
        <v>9</v>
      </c>
      <c r="G4">
        <v>7</v>
      </c>
      <c r="H4">
        <v>7</v>
      </c>
      <c r="I4">
        <v>6</v>
      </c>
      <c r="J4">
        <v>7</v>
      </c>
      <c r="K4">
        <v>7</v>
      </c>
      <c r="L4">
        <v>3</v>
      </c>
    </row>
    <row r="5" spans="1:12" x14ac:dyDescent="0.2">
      <c r="A5" t="s">
        <v>286</v>
      </c>
      <c r="B5">
        <v>1.1000000000000001</v>
      </c>
      <c r="C5">
        <v>24.6</v>
      </c>
      <c r="D5">
        <v>20.5</v>
      </c>
      <c r="E5">
        <v>18.2</v>
      </c>
      <c r="F5">
        <v>9</v>
      </c>
      <c r="G5">
        <v>6</v>
      </c>
      <c r="H5">
        <v>6</v>
      </c>
      <c r="I5">
        <v>6</v>
      </c>
      <c r="J5">
        <v>7</v>
      </c>
      <c r="K5">
        <v>7</v>
      </c>
      <c r="L5">
        <v>3</v>
      </c>
    </row>
    <row r="6" spans="1:12" x14ac:dyDescent="0.2">
      <c r="A6" t="s">
        <v>282</v>
      </c>
      <c r="B6">
        <v>1.4</v>
      </c>
      <c r="C6">
        <v>27.1</v>
      </c>
      <c r="D6">
        <v>22.6</v>
      </c>
      <c r="E6">
        <v>21</v>
      </c>
      <c r="F6">
        <v>9</v>
      </c>
      <c r="G6">
        <v>7</v>
      </c>
      <c r="H6">
        <v>7</v>
      </c>
      <c r="I6">
        <v>7</v>
      </c>
      <c r="J6">
        <v>7</v>
      </c>
      <c r="K6">
        <v>7</v>
      </c>
      <c r="L6">
        <v>4</v>
      </c>
    </row>
    <row r="7" spans="1:12" x14ac:dyDescent="0.2">
      <c r="A7" t="s">
        <v>289</v>
      </c>
      <c r="B7">
        <v>1.9</v>
      </c>
      <c r="C7">
        <v>17.7</v>
      </c>
      <c r="D7">
        <v>14.8</v>
      </c>
      <c r="E7">
        <v>13</v>
      </c>
      <c r="F7">
        <v>8</v>
      </c>
      <c r="G7">
        <v>5</v>
      </c>
      <c r="H7">
        <v>5</v>
      </c>
      <c r="I7">
        <v>5</v>
      </c>
      <c r="J7">
        <v>6</v>
      </c>
      <c r="K7">
        <v>6</v>
      </c>
      <c r="L7">
        <v>2</v>
      </c>
    </row>
    <row r="8" spans="1:12" x14ac:dyDescent="0.2">
      <c r="A8" t="s">
        <v>290</v>
      </c>
      <c r="B8">
        <v>2.1</v>
      </c>
      <c r="C8">
        <v>20.9</v>
      </c>
      <c r="D8">
        <v>17.399999999999999</v>
      </c>
      <c r="E8">
        <v>14.9</v>
      </c>
      <c r="F8">
        <v>7</v>
      </c>
      <c r="G8">
        <v>5</v>
      </c>
      <c r="H8">
        <v>5</v>
      </c>
      <c r="I8">
        <v>5</v>
      </c>
      <c r="J8">
        <v>5</v>
      </c>
      <c r="K8">
        <v>5</v>
      </c>
      <c r="L8">
        <v>2</v>
      </c>
    </row>
    <row r="9" spans="1:12" x14ac:dyDescent="0.2">
      <c r="A9" t="s">
        <v>280</v>
      </c>
      <c r="B9">
        <v>2</v>
      </c>
      <c r="C9">
        <v>14</v>
      </c>
      <c r="D9">
        <v>11.7</v>
      </c>
      <c r="E9">
        <v>10.3</v>
      </c>
      <c r="F9">
        <v>8</v>
      </c>
      <c r="G9">
        <v>4</v>
      </c>
      <c r="H9">
        <v>4</v>
      </c>
      <c r="I9">
        <v>4</v>
      </c>
      <c r="J9">
        <v>5</v>
      </c>
      <c r="K9">
        <v>5</v>
      </c>
      <c r="L9">
        <v>1</v>
      </c>
    </row>
    <row r="10" spans="1:12" x14ac:dyDescent="0.2">
      <c r="A10" t="s">
        <v>283</v>
      </c>
      <c r="B10">
        <v>1.7</v>
      </c>
      <c r="C10">
        <v>14.5</v>
      </c>
      <c r="D10">
        <v>12.1</v>
      </c>
      <c r="E10">
        <v>11</v>
      </c>
      <c r="F10">
        <v>8</v>
      </c>
      <c r="G10">
        <v>4</v>
      </c>
      <c r="H10">
        <v>4</v>
      </c>
      <c r="I10">
        <v>4</v>
      </c>
      <c r="J10">
        <v>5</v>
      </c>
      <c r="K10">
        <v>5</v>
      </c>
      <c r="L10">
        <v>1</v>
      </c>
    </row>
    <row r="11" spans="1:12" x14ac:dyDescent="0.2">
      <c r="A11" t="s">
        <v>281</v>
      </c>
      <c r="B11">
        <v>1.6</v>
      </c>
      <c r="C11">
        <v>16.399999999999999</v>
      </c>
      <c r="D11">
        <v>13.7</v>
      </c>
      <c r="E11">
        <v>12.1</v>
      </c>
      <c r="F11">
        <v>8</v>
      </c>
      <c r="G11">
        <v>4</v>
      </c>
      <c r="H11">
        <v>4</v>
      </c>
      <c r="I11">
        <v>4</v>
      </c>
      <c r="J11">
        <v>5</v>
      </c>
      <c r="K11">
        <v>5</v>
      </c>
      <c r="L11">
        <v>1</v>
      </c>
    </row>
    <row r="12" spans="1:12" x14ac:dyDescent="0.2">
      <c r="A12" t="s">
        <v>287</v>
      </c>
      <c r="B12">
        <v>2.2000000000000002</v>
      </c>
      <c r="C12">
        <v>16.7</v>
      </c>
      <c r="D12">
        <v>13.9</v>
      </c>
      <c r="E12">
        <v>12.6</v>
      </c>
      <c r="F12">
        <v>7</v>
      </c>
      <c r="G12">
        <v>4</v>
      </c>
      <c r="H12">
        <v>4</v>
      </c>
      <c r="I12">
        <v>4</v>
      </c>
      <c r="J12">
        <v>5</v>
      </c>
      <c r="K12">
        <v>5</v>
      </c>
      <c r="L12">
        <v>1</v>
      </c>
    </row>
    <row r="13" spans="1:12" x14ac:dyDescent="0.2">
      <c r="A13" t="s">
        <v>276</v>
      </c>
      <c r="B13">
        <v>2.8</v>
      </c>
      <c r="C13">
        <v>10.9</v>
      </c>
      <c r="D13">
        <v>9.1</v>
      </c>
      <c r="E13">
        <v>7.8</v>
      </c>
      <c r="F13">
        <v>6</v>
      </c>
      <c r="G13">
        <v>3</v>
      </c>
      <c r="H13">
        <v>3</v>
      </c>
      <c r="I13">
        <v>3</v>
      </c>
      <c r="J13">
        <v>4</v>
      </c>
      <c r="K13">
        <v>4</v>
      </c>
      <c r="L13">
        <v>1</v>
      </c>
    </row>
    <row r="14" spans="1:12" x14ac:dyDescent="0.2">
      <c r="A14" t="s">
        <v>285</v>
      </c>
      <c r="B14">
        <v>3.1</v>
      </c>
      <c r="C14">
        <v>11.9</v>
      </c>
      <c r="D14">
        <v>9.9</v>
      </c>
      <c r="E14">
        <v>8.4</v>
      </c>
      <c r="F14">
        <v>6</v>
      </c>
      <c r="G14">
        <v>3</v>
      </c>
      <c r="H14">
        <v>3</v>
      </c>
      <c r="I14">
        <v>3</v>
      </c>
      <c r="J14">
        <v>4</v>
      </c>
      <c r="K14">
        <v>4</v>
      </c>
      <c r="L14">
        <v>1</v>
      </c>
    </row>
    <row r="15" spans="1:12" x14ac:dyDescent="0.2">
      <c r="A15" t="s">
        <v>277</v>
      </c>
      <c r="B15">
        <v>3.9</v>
      </c>
      <c r="C15">
        <v>11.7</v>
      </c>
      <c r="D15">
        <v>9.6999999999999993</v>
      </c>
      <c r="E15">
        <v>6.8</v>
      </c>
      <c r="F15">
        <v>5</v>
      </c>
      <c r="G15">
        <v>3</v>
      </c>
      <c r="H15">
        <v>3</v>
      </c>
      <c r="I15">
        <v>3</v>
      </c>
      <c r="J15">
        <v>3</v>
      </c>
      <c r="K15">
        <v>3</v>
      </c>
      <c r="L15">
        <v>1</v>
      </c>
    </row>
    <row r="16" spans="1:12" x14ac:dyDescent="0.2">
      <c r="A16" t="s">
        <v>278</v>
      </c>
      <c r="B16">
        <v>3.4</v>
      </c>
      <c r="C16">
        <v>7.8</v>
      </c>
      <c r="D16">
        <v>6.5</v>
      </c>
      <c r="E16">
        <v>5.4</v>
      </c>
      <c r="F16">
        <v>5</v>
      </c>
      <c r="G16">
        <v>3</v>
      </c>
      <c r="H16">
        <v>3</v>
      </c>
      <c r="I16">
        <v>2</v>
      </c>
      <c r="J16">
        <v>3</v>
      </c>
      <c r="K16">
        <v>3</v>
      </c>
      <c r="L16">
        <v>1</v>
      </c>
    </row>
    <row r="17" spans="1:12" x14ac:dyDescent="0.2">
      <c r="A17" t="s">
        <v>284</v>
      </c>
      <c r="B17">
        <v>3.4</v>
      </c>
      <c r="C17">
        <v>9.6999999999999993</v>
      </c>
      <c r="D17">
        <v>8.1</v>
      </c>
      <c r="E17">
        <v>6.5</v>
      </c>
      <c r="F17">
        <v>5</v>
      </c>
      <c r="G17">
        <v>3</v>
      </c>
      <c r="H17">
        <v>3</v>
      </c>
      <c r="I17">
        <v>3</v>
      </c>
      <c r="J17">
        <v>3</v>
      </c>
      <c r="K17">
        <v>3</v>
      </c>
      <c r="L17">
        <v>1</v>
      </c>
    </row>
    <row r="18" spans="1:12" x14ac:dyDescent="0.2">
      <c r="A18" t="s">
        <v>292</v>
      </c>
      <c r="B18">
        <v>2.5</v>
      </c>
      <c r="C18">
        <v>6</v>
      </c>
      <c r="D18">
        <v>5</v>
      </c>
      <c r="E18">
        <v>4</v>
      </c>
      <c r="F18">
        <v>7</v>
      </c>
      <c r="G18">
        <v>2</v>
      </c>
      <c r="H18">
        <v>2</v>
      </c>
      <c r="I18">
        <v>2</v>
      </c>
      <c r="J18">
        <v>3</v>
      </c>
      <c r="K18">
        <v>3</v>
      </c>
      <c r="L18">
        <v>1</v>
      </c>
    </row>
    <row r="19" spans="1:12" x14ac:dyDescent="0.2">
      <c r="A19" t="s">
        <v>275</v>
      </c>
      <c r="B19">
        <v>6</v>
      </c>
      <c r="C19">
        <v>0.8</v>
      </c>
      <c r="D19">
        <v>0.6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/>
  </sheetViews>
  <sheetFormatPr defaultRowHeight="12.75" x14ac:dyDescent="0.2"/>
  <cols>
    <col min="1" max="1" width="14.85546875" customWidth="1"/>
    <col min="2" max="2" width="7.140625" customWidth="1"/>
    <col min="3" max="3" width="11" customWidth="1"/>
    <col min="4" max="4" width="8.140625" customWidth="1"/>
    <col min="5" max="5" width="6.7109375" customWidth="1"/>
    <col min="6" max="6" width="10.5703125" customWidth="1"/>
    <col min="7" max="7" width="7.7109375" customWidth="1"/>
    <col min="8" max="8" width="6.7109375" customWidth="1"/>
    <col min="9" max="9" width="10.5703125" customWidth="1"/>
    <col min="10" max="10" width="7.7109375" customWidth="1"/>
    <col min="11" max="11" width="6.7109375" customWidth="1"/>
    <col min="12" max="12" width="10.5703125" customWidth="1"/>
    <col min="13" max="13" width="7.7109375" customWidth="1"/>
    <col min="14" max="14" width="6.7109375" customWidth="1"/>
    <col min="15" max="15" width="10.5703125" customWidth="1"/>
    <col min="16" max="16" width="7.7109375" customWidth="1"/>
    <col min="17" max="17" width="10.28515625" customWidth="1"/>
    <col min="18" max="18" width="14.140625" customWidth="1"/>
    <col min="19" max="19" width="11.28515625" customWidth="1"/>
    <col min="20" max="20" width="10.7109375" customWidth="1"/>
    <col min="21" max="21" width="14.7109375" customWidth="1"/>
    <col min="22" max="22" width="11.7109375" customWidth="1"/>
    <col min="23" max="23" width="11.42578125" customWidth="1"/>
    <col min="24" max="24" width="15.42578125" customWidth="1"/>
    <col min="25" max="25" width="12.42578125" customWidth="1"/>
    <col min="26" max="26" width="11.7109375" customWidth="1"/>
    <col min="27" max="27" width="15.5703125" customWidth="1"/>
    <col min="28" max="28" width="12.7109375" customWidth="1"/>
    <col min="29" max="29" width="8.85546875" customWidth="1"/>
    <col min="30" max="30" width="12.7109375" customWidth="1"/>
    <col min="31" max="31" width="9.85546875" customWidth="1"/>
    <col min="32" max="32" width="9.7109375" customWidth="1"/>
    <col min="33" max="33" width="13.5703125" customWidth="1"/>
    <col min="34" max="34" width="10.7109375" customWidth="1"/>
    <col min="35" max="35" width="10.140625" customWidth="1"/>
    <col min="36" max="36" width="14" customWidth="1"/>
    <col min="37" max="37" width="11.140625" customWidth="1"/>
  </cols>
  <sheetData>
    <row r="1" spans="1:37" ht="12.75" customHeight="1" x14ac:dyDescent="0.2">
      <c r="A1" s="31" t="s">
        <v>298</v>
      </c>
      <c r="B1" s="31" t="s">
        <v>996</v>
      </c>
      <c r="C1" s="31" t="s">
        <v>998</v>
      </c>
      <c r="D1" s="31" t="s">
        <v>1000</v>
      </c>
      <c r="E1" s="31" t="s">
        <v>1002</v>
      </c>
      <c r="F1" s="31" t="s">
        <v>1003</v>
      </c>
      <c r="G1" s="31" t="s">
        <v>1004</v>
      </c>
      <c r="H1" s="31" t="s">
        <v>1006</v>
      </c>
      <c r="I1" s="31" t="s">
        <v>1007</v>
      </c>
      <c r="J1" s="31" t="s">
        <v>1013</v>
      </c>
      <c r="K1" s="31" t="s">
        <v>1014</v>
      </c>
      <c r="L1" s="31" t="s">
        <v>1015</v>
      </c>
      <c r="M1" s="31" t="s">
        <v>1023</v>
      </c>
      <c r="N1" s="31" t="s">
        <v>1025</v>
      </c>
      <c r="O1" s="31" t="s">
        <v>1026</v>
      </c>
      <c r="P1" s="31" t="s">
        <v>1035</v>
      </c>
      <c r="Q1" s="31" t="s">
        <v>1037</v>
      </c>
      <c r="R1" s="31" t="s">
        <v>1038</v>
      </c>
      <c r="S1" s="31" t="s">
        <v>1044</v>
      </c>
      <c r="T1" s="31" t="s">
        <v>1046</v>
      </c>
      <c r="U1" s="31" t="s">
        <v>1047</v>
      </c>
      <c r="V1" s="31" t="s">
        <v>1052</v>
      </c>
      <c r="W1" s="31" t="s">
        <v>1053</v>
      </c>
      <c r="X1" s="31" t="s">
        <v>1054</v>
      </c>
      <c r="Y1" s="31" t="s">
        <v>1062</v>
      </c>
      <c r="Z1" s="31" t="s">
        <v>1063</v>
      </c>
      <c r="AA1" s="31" t="s">
        <v>1064</v>
      </c>
      <c r="AB1" s="31" t="s">
        <v>1067</v>
      </c>
      <c r="AC1" s="31" t="s">
        <v>1068</v>
      </c>
      <c r="AD1" s="31" t="s">
        <v>1069</v>
      </c>
      <c r="AE1" s="31" t="s">
        <v>1074</v>
      </c>
      <c r="AF1" s="31" t="s">
        <v>1076</v>
      </c>
      <c r="AG1" s="31" t="s">
        <v>1077</v>
      </c>
      <c r="AH1" s="31" t="s">
        <v>1081</v>
      </c>
      <c r="AI1" s="31" t="s">
        <v>1082</v>
      </c>
      <c r="AJ1" s="31" t="s">
        <v>1083</v>
      </c>
      <c r="AK1" s="31" t="s">
        <v>1085</v>
      </c>
    </row>
    <row r="2" spans="1:37" ht="12.75" customHeight="1" x14ac:dyDescent="0.2">
      <c r="A2" s="31" t="s">
        <v>276</v>
      </c>
      <c r="B2" s="33" t="s">
        <v>997</v>
      </c>
      <c r="C2" s="33" t="s">
        <v>999</v>
      </c>
      <c r="D2" s="33" t="s">
        <v>1001</v>
      </c>
      <c r="E2" s="34" t="s">
        <v>997</v>
      </c>
      <c r="F2" s="34" t="s">
        <v>1103</v>
      </c>
      <c r="G2" s="34" t="s">
        <v>1005</v>
      </c>
      <c r="H2" s="33" t="s">
        <v>997</v>
      </c>
      <c r="I2" s="33" t="s">
        <v>1107</v>
      </c>
      <c r="J2" s="33" t="s">
        <v>1109</v>
      </c>
      <c r="K2" s="34" t="s">
        <v>997</v>
      </c>
      <c r="L2" s="34" t="s">
        <v>1016</v>
      </c>
      <c r="M2" s="34" t="s">
        <v>1111</v>
      </c>
      <c r="N2" s="33" t="s">
        <v>997</v>
      </c>
      <c r="O2" s="33" t="s">
        <v>1027</v>
      </c>
      <c r="P2" s="33" t="s">
        <v>1008</v>
      </c>
      <c r="Q2" s="34" t="s">
        <v>997</v>
      </c>
      <c r="R2" s="34" t="s">
        <v>1136</v>
      </c>
      <c r="S2" s="34" t="s">
        <v>1045</v>
      </c>
      <c r="T2" s="33" t="s">
        <v>997</v>
      </c>
      <c r="U2" s="33" t="s">
        <v>1165</v>
      </c>
      <c r="V2" s="33" t="s">
        <v>1180</v>
      </c>
      <c r="W2" s="34" t="s">
        <v>997</v>
      </c>
      <c r="X2" s="34" t="s">
        <v>1188</v>
      </c>
      <c r="Y2" s="34" t="s">
        <v>1202</v>
      </c>
      <c r="Z2" s="33" t="s">
        <v>997</v>
      </c>
      <c r="AA2" s="33" t="s">
        <v>1210</v>
      </c>
      <c r="AB2" s="33" t="s">
        <v>1169</v>
      </c>
      <c r="AC2" s="34" t="s">
        <v>997</v>
      </c>
      <c r="AD2" s="34" t="s">
        <v>1236</v>
      </c>
      <c r="AE2" s="34" t="s">
        <v>1249</v>
      </c>
      <c r="AF2" s="33" t="s">
        <v>997</v>
      </c>
      <c r="AG2" s="33" t="s">
        <v>1260</v>
      </c>
      <c r="AH2" s="33" t="s">
        <v>1274</v>
      </c>
      <c r="AI2" s="34" t="s">
        <v>997</v>
      </c>
      <c r="AJ2" s="34" t="s">
        <v>1291</v>
      </c>
      <c r="AK2" s="34" t="s">
        <v>1055</v>
      </c>
    </row>
    <row r="3" spans="1:37" ht="12.75" customHeight="1" x14ac:dyDescent="0.2">
      <c r="A3" s="31" t="s">
        <v>277</v>
      </c>
      <c r="B3" s="33" t="s">
        <v>997</v>
      </c>
      <c r="C3" s="33" t="s">
        <v>999</v>
      </c>
      <c r="D3" s="33" t="s">
        <v>1001</v>
      </c>
      <c r="E3" s="34" t="s">
        <v>997</v>
      </c>
      <c r="F3" s="34" t="s">
        <v>1104</v>
      </c>
      <c r="G3" s="34" t="s">
        <v>1005</v>
      </c>
      <c r="H3" s="33" t="s">
        <v>997</v>
      </c>
      <c r="I3" s="33" t="s">
        <v>1105</v>
      </c>
      <c r="J3" s="33" t="s">
        <v>1005</v>
      </c>
      <c r="K3" s="34" t="s">
        <v>997</v>
      </c>
      <c r="L3" s="34" t="s">
        <v>1017</v>
      </c>
      <c r="M3" s="34" t="s">
        <v>1118</v>
      </c>
      <c r="N3" s="33" t="s">
        <v>997</v>
      </c>
      <c r="O3" s="33" t="s">
        <v>1028</v>
      </c>
      <c r="P3" s="33" t="s">
        <v>1001</v>
      </c>
      <c r="Q3" s="34" t="s">
        <v>997</v>
      </c>
      <c r="R3" s="34" t="s">
        <v>1137</v>
      </c>
      <c r="S3" s="34" t="s">
        <v>1149</v>
      </c>
      <c r="T3" s="33" t="s">
        <v>997</v>
      </c>
      <c r="U3" s="33" t="s">
        <v>1166</v>
      </c>
      <c r="V3" s="33" t="s">
        <v>1181</v>
      </c>
      <c r="W3" s="34" t="s">
        <v>997</v>
      </c>
      <c r="X3" s="34" t="s">
        <v>1189</v>
      </c>
      <c r="Y3" s="34" t="s">
        <v>1203</v>
      </c>
      <c r="Z3" s="33" t="s">
        <v>997</v>
      </c>
      <c r="AA3" s="33" t="s">
        <v>1211</v>
      </c>
      <c r="AB3" s="33" t="s">
        <v>1222</v>
      </c>
      <c r="AC3" s="34" t="s">
        <v>997</v>
      </c>
      <c r="AD3" s="34" t="s">
        <v>1237</v>
      </c>
      <c r="AE3" s="34" t="s">
        <v>1066</v>
      </c>
      <c r="AF3" s="33" t="s">
        <v>997</v>
      </c>
      <c r="AG3" s="33" t="s">
        <v>1261</v>
      </c>
      <c r="AH3" s="33" t="s">
        <v>1275</v>
      </c>
      <c r="AI3" s="34" t="s">
        <v>997</v>
      </c>
      <c r="AJ3" s="34" t="s">
        <v>1292</v>
      </c>
      <c r="AK3" s="34" t="s">
        <v>1303</v>
      </c>
    </row>
    <row r="4" spans="1:37" ht="12.75" customHeight="1" x14ac:dyDescent="0.2">
      <c r="A4" s="31" t="s">
        <v>278</v>
      </c>
      <c r="B4" s="33" t="s">
        <v>997</v>
      </c>
      <c r="C4" s="33" t="s">
        <v>999</v>
      </c>
      <c r="D4" s="33" t="s">
        <v>1001</v>
      </c>
      <c r="E4" s="34" t="s">
        <v>997</v>
      </c>
      <c r="F4" s="34" t="s">
        <v>1001</v>
      </c>
      <c r="G4" s="34" t="s">
        <v>1001</v>
      </c>
      <c r="H4" s="33" t="s">
        <v>997</v>
      </c>
      <c r="I4" s="33" t="s">
        <v>1008</v>
      </c>
      <c r="J4" s="33" t="s">
        <v>1001</v>
      </c>
      <c r="K4" s="34" t="s">
        <v>997</v>
      </c>
      <c r="L4" s="34" t="s">
        <v>1016</v>
      </c>
      <c r="M4" s="34" t="s">
        <v>1119</v>
      </c>
      <c r="N4" s="33" t="s">
        <v>997</v>
      </c>
      <c r="O4" s="33" t="s">
        <v>1029</v>
      </c>
      <c r="P4" s="33" t="s">
        <v>1008</v>
      </c>
      <c r="Q4" s="34" t="s">
        <v>997</v>
      </c>
      <c r="R4" s="34" t="s">
        <v>1138</v>
      </c>
      <c r="S4" s="34" t="s">
        <v>1150</v>
      </c>
      <c r="T4" s="33" t="s">
        <v>997</v>
      </c>
      <c r="U4" s="33" t="s">
        <v>1167</v>
      </c>
      <c r="V4" s="33" t="s">
        <v>1182</v>
      </c>
      <c r="W4" s="34" t="s">
        <v>997</v>
      </c>
      <c r="X4" s="34" t="s">
        <v>1190</v>
      </c>
      <c r="Y4" s="34" t="s">
        <v>1204</v>
      </c>
      <c r="Z4" s="33" t="s">
        <v>997</v>
      </c>
      <c r="AA4" s="33" t="s">
        <v>1212</v>
      </c>
      <c r="AB4" s="33" t="s">
        <v>1223</v>
      </c>
      <c r="AC4" s="34" t="s">
        <v>997</v>
      </c>
      <c r="AD4" s="34" t="s">
        <v>1238</v>
      </c>
      <c r="AE4" s="34" t="s">
        <v>1059</v>
      </c>
      <c r="AF4" s="33" t="s">
        <v>997</v>
      </c>
      <c r="AG4" s="33" t="s">
        <v>1262</v>
      </c>
      <c r="AH4" s="33" t="s">
        <v>1276</v>
      </c>
      <c r="AI4" s="34" t="s">
        <v>997</v>
      </c>
      <c r="AJ4" s="34" t="s">
        <v>1293</v>
      </c>
      <c r="AK4" s="34" t="s">
        <v>1304</v>
      </c>
    </row>
    <row r="5" spans="1:37" ht="12.75" customHeight="1" x14ac:dyDescent="0.2">
      <c r="A5" s="31" t="s">
        <v>290</v>
      </c>
      <c r="B5" s="33" t="s">
        <v>997</v>
      </c>
      <c r="C5" s="33" t="s">
        <v>999</v>
      </c>
      <c r="D5" s="33" t="s">
        <v>1001</v>
      </c>
      <c r="E5" s="34" t="s">
        <v>997</v>
      </c>
      <c r="F5" s="34" t="s">
        <v>1001</v>
      </c>
      <c r="G5" s="34" t="s">
        <v>1001</v>
      </c>
      <c r="H5" s="33" t="s">
        <v>997</v>
      </c>
      <c r="I5" s="33" t="s">
        <v>1108</v>
      </c>
      <c r="J5" s="33" t="s">
        <v>1009</v>
      </c>
      <c r="K5" s="34" t="s">
        <v>997</v>
      </c>
      <c r="L5" s="34" t="s">
        <v>1018</v>
      </c>
      <c r="M5" s="34" t="s">
        <v>1120</v>
      </c>
      <c r="N5" s="33" t="s">
        <v>997</v>
      </c>
      <c r="O5" s="33" t="s">
        <v>1030</v>
      </c>
      <c r="P5" s="33" t="s">
        <v>1130</v>
      </c>
      <c r="Q5" s="34" t="s">
        <v>997</v>
      </c>
      <c r="R5" s="34" t="s">
        <v>1039</v>
      </c>
      <c r="S5" s="34" t="s">
        <v>1151</v>
      </c>
      <c r="T5" s="33" t="s">
        <v>997</v>
      </c>
      <c r="U5" s="33" t="s">
        <v>1168</v>
      </c>
      <c r="V5" s="33" t="s">
        <v>1183</v>
      </c>
      <c r="W5" s="34" t="s">
        <v>997</v>
      </c>
      <c r="X5" s="34" t="s">
        <v>1191</v>
      </c>
      <c r="Y5" s="34" t="s">
        <v>1204</v>
      </c>
      <c r="Z5" s="33" t="s">
        <v>997</v>
      </c>
      <c r="AA5" s="33" t="s">
        <v>1213</v>
      </c>
      <c r="AB5" s="33" t="s">
        <v>1224</v>
      </c>
      <c r="AC5" s="34" t="s">
        <v>997</v>
      </c>
      <c r="AD5" s="34" t="s">
        <v>1239</v>
      </c>
      <c r="AE5" s="34" t="s">
        <v>1250</v>
      </c>
      <c r="AF5" s="33" t="s">
        <v>997</v>
      </c>
      <c r="AG5" s="33" t="s">
        <v>1078</v>
      </c>
      <c r="AH5" s="33" t="s">
        <v>1277</v>
      </c>
      <c r="AI5" s="34" t="s">
        <v>997</v>
      </c>
      <c r="AJ5" s="34" t="s">
        <v>1294</v>
      </c>
      <c r="AK5" s="34" t="s">
        <v>1305</v>
      </c>
    </row>
    <row r="6" spans="1:37" ht="12.75" customHeight="1" x14ac:dyDescent="0.2">
      <c r="A6" s="31" t="s">
        <v>280</v>
      </c>
      <c r="B6" s="33" t="s">
        <v>997</v>
      </c>
      <c r="C6" s="33" t="s">
        <v>999</v>
      </c>
      <c r="D6" s="33" t="s">
        <v>1001</v>
      </c>
      <c r="E6" s="34" t="s">
        <v>997</v>
      </c>
      <c r="F6" s="34" t="s">
        <v>1105</v>
      </c>
      <c r="G6" s="34" t="s">
        <v>1005</v>
      </c>
      <c r="H6" s="33" t="s">
        <v>997</v>
      </c>
      <c r="I6" s="33" t="s">
        <v>1106</v>
      </c>
      <c r="J6" s="33" t="s">
        <v>1109</v>
      </c>
      <c r="K6" s="34" t="s">
        <v>997</v>
      </c>
      <c r="L6" s="34" t="s">
        <v>1114</v>
      </c>
      <c r="M6" s="34" t="s">
        <v>1109</v>
      </c>
      <c r="N6" s="33" t="s">
        <v>997</v>
      </c>
      <c r="O6" s="33" t="s">
        <v>1031</v>
      </c>
      <c r="P6" s="33" t="s">
        <v>1131</v>
      </c>
      <c r="Q6" s="34" t="s">
        <v>997</v>
      </c>
      <c r="R6" s="34" t="s">
        <v>1139</v>
      </c>
      <c r="S6" s="34" t="s">
        <v>1152</v>
      </c>
      <c r="T6" s="33" t="s">
        <v>997</v>
      </c>
      <c r="U6" s="33" t="s">
        <v>1169</v>
      </c>
      <c r="V6" s="33" t="s">
        <v>1182</v>
      </c>
      <c r="W6" s="34" t="s">
        <v>997</v>
      </c>
      <c r="X6" s="34" t="s">
        <v>1192</v>
      </c>
      <c r="Y6" s="34" t="s">
        <v>1205</v>
      </c>
      <c r="Z6" s="33" t="s">
        <v>997</v>
      </c>
      <c r="AA6" s="33" t="s">
        <v>1214</v>
      </c>
      <c r="AB6" s="33" t="s">
        <v>1225</v>
      </c>
      <c r="AC6" s="34" t="s">
        <v>997</v>
      </c>
      <c r="AD6" s="34" t="s">
        <v>1070</v>
      </c>
      <c r="AE6" s="34" t="s">
        <v>1231</v>
      </c>
      <c r="AF6" s="33" t="s">
        <v>997</v>
      </c>
      <c r="AG6" s="33" t="s">
        <v>1263</v>
      </c>
      <c r="AH6" s="33" t="s">
        <v>1278</v>
      </c>
      <c r="AI6" s="34" t="s">
        <v>997</v>
      </c>
      <c r="AJ6" s="34" t="s">
        <v>1132</v>
      </c>
      <c r="AK6" s="34" t="s">
        <v>1225</v>
      </c>
    </row>
    <row r="7" spans="1:37" ht="12.75" customHeight="1" x14ac:dyDescent="0.2">
      <c r="A7" s="31" t="s">
        <v>288</v>
      </c>
      <c r="B7" s="33" t="s">
        <v>997</v>
      </c>
      <c r="C7" s="33" t="s">
        <v>999</v>
      </c>
      <c r="D7" s="33" t="s">
        <v>1001</v>
      </c>
      <c r="E7" s="34" t="s">
        <v>997</v>
      </c>
      <c r="F7" s="34" t="s">
        <v>1001</v>
      </c>
      <c r="G7" s="34" t="s">
        <v>1001</v>
      </c>
      <c r="H7" s="33" t="s">
        <v>997</v>
      </c>
      <c r="I7" s="33" t="s">
        <v>1008</v>
      </c>
      <c r="J7" s="33" t="s">
        <v>1001</v>
      </c>
      <c r="K7" s="34" t="s">
        <v>997</v>
      </c>
      <c r="L7" s="34" t="s">
        <v>1019</v>
      </c>
      <c r="M7" s="34" t="s">
        <v>1110</v>
      </c>
      <c r="N7" s="33" t="s">
        <v>997</v>
      </c>
      <c r="O7" s="33" t="s">
        <v>1124</v>
      </c>
      <c r="P7" s="33" t="s">
        <v>1132</v>
      </c>
      <c r="Q7" s="34" t="s">
        <v>997</v>
      </c>
      <c r="R7" s="34" t="s">
        <v>1140</v>
      </c>
      <c r="S7" s="34" t="s">
        <v>1153</v>
      </c>
      <c r="T7" s="33" t="s">
        <v>997</v>
      </c>
      <c r="U7" s="33" t="s">
        <v>1170</v>
      </c>
      <c r="V7" s="33" t="s">
        <v>1184</v>
      </c>
      <c r="W7" s="34" t="s">
        <v>997</v>
      </c>
      <c r="X7" s="34" t="s">
        <v>1193</v>
      </c>
      <c r="Y7" s="34" t="s">
        <v>1049</v>
      </c>
      <c r="Z7" s="33" t="s">
        <v>997</v>
      </c>
      <c r="AA7" s="33" t="s">
        <v>1065</v>
      </c>
      <c r="AB7" s="33" t="s">
        <v>1174</v>
      </c>
      <c r="AC7" s="34" t="s">
        <v>997</v>
      </c>
      <c r="AD7" s="34" t="s">
        <v>1240</v>
      </c>
      <c r="AE7" s="34" t="s">
        <v>1251</v>
      </c>
      <c r="AF7" s="33" t="s">
        <v>997</v>
      </c>
      <c r="AG7" s="33" t="s">
        <v>1079</v>
      </c>
      <c r="AH7" s="33" t="s">
        <v>1279</v>
      </c>
      <c r="AI7" s="34" t="s">
        <v>997</v>
      </c>
      <c r="AJ7" s="34" t="s">
        <v>1295</v>
      </c>
      <c r="AK7" s="34" t="s">
        <v>1306</v>
      </c>
    </row>
    <row r="8" spans="1:37" ht="12.75" customHeight="1" x14ac:dyDescent="0.2">
      <c r="A8" s="31" t="s">
        <v>286</v>
      </c>
      <c r="B8" s="33" t="s">
        <v>997</v>
      </c>
      <c r="C8" s="33" t="s">
        <v>999</v>
      </c>
      <c r="D8" s="33" t="s">
        <v>1001</v>
      </c>
      <c r="E8" s="34" t="s">
        <v>997</v>
      </c>
      <c r="F8" s="34" t="s">
        <v>1001</v>
      </c>
      <c r="G8" s="34" t="s">
        <v>1001</v>
      </c>
      <c r="H8" s="33" t="s">
        <v>997</v>
      </c>
      <c r="I8" s="33" t="s">
        <v>1005</v>
      </c>
      <c r="J8" s="33" t="s">
        <v>1110</v>
      </c>
      <c r="K8" s="34" t="s">
        <v>997</v>
      </c>
      <c r="L8" s="34" t="s">
        <v>1010</v>
      </c>
      <c r="M8" s="34" t="s">
        <v>1119</v>
      </c>
      <c r="N8" s="33" t="s">
        <v>997</v>
      </c>
      <c r="O8" s="33" t="s">
        <v>1032</v>
      </c>
      <c r="P8" s="33" t="s">
        <v>1133</v>
      </c>
      <c r="Q8" s="34" t="s">
        <v>997</v>
      </c>
      <c r="R8" s="34" t="s">
        <v>1040</v>
      </c>
      <c r="S8" s="34" t="s">
        <v>1154</v>
      </c>
      <c r="T8" s="33" t="s">
        <v>997</v>
      </c>
      <c r="U8" s="33" t="s">
        <v>1171</v>
      </c>
      <c r="V8" s="33" t="s">
        <v>1180</v>
      </c>
      <c r="W8" s="34" t="s">
        <v>997</v>
      </c>
      <c r="X8" s="34" t="s">
        <v>1057</v>
      </c>
      <c r="Y8" s="34" t="s">
        <v>1174</v>
      </c>
      <c r="Z8" s="33" t="s">
        <v>997</v>
      </c>
      <c r="AA8" s="33" t="s">
        <v>1215</v>
      </c>
      <c r="AB8" s="33" t="s">
        <v>1226</v>
      </c>
      <c r="AC8" s="34" t="s">
        <v>997</v>
      </c>
      <c r="AD8" s="34" t="s">
        <v>1241</v>
      </c>
      <c r="AE8" s="34" t="s">
        <v>1220</v>
      </c>
      <c r="AF8" s="33" t="s">
        <v>997</v>
      </c>
      <c r="AG8" s="33" t="s">
        <v>1264</v>
      </c>
      <c r="AH8" s="33" t="s">
        <v>1280</v>
      </c>
      <c r="AI8" s="34" t="s">
        <v>997</v>
      </c>
      <c r="AJ8" s="34" t="s">
        <v>1296</v>
      </c>
      <c r="AK8" s="34" t="s">
        <v>1307</v>
      </c>
    </row>
    <row r="9" spans="1:37" ht="12.75" customHeight="1" x14ac:dyDescent="0.2">
      <c r="A9" s="31" t="s">
        <v>283</v>
      </c>
      <c r="B9" s="33" t="s">
        <v>997</v>
      </c>
      <c r="C9" s="33" t="s">
        <v>999</v>
      </c>
      <c r="D9" s="33" t="s">
        <v>1001</v>
      </c>
      <c r="E9" s="34" t="s">
        <v>997</v>
      </c>
      <c r="F9" s="34" t="s">
        <v>1001</v>
      </c>
      <c r="G9" s="34" t="s">
        <v>1001</v>
      </c>
      <c r="H9" s="33" t="s">
        <v>997</v>
      </c>
      <c r="I9" s="33" t="s">
        <v>1105</v>
      </c>
      <c r="J9" s="33" t="s">
        <v>1005</v>
      </c>
      <c r="K9" s="34" t="s">
        <v>997</v>
      </c>
      <c r="L9" s="34" t="s">
        <v>1011</v>
      </c>
      <c r="M9" s="34" t="s">
        <v>1001</v>
      </c>
      <c r="N9" s="33" t="s">
        <v>997</v>
      </c>
      <c r="O9" s="33" t="s">
        <v>1033</v>
      </c>
      <c r="P9" s="33" t="s">
        <v>1130</v>
      </c>
      <c r="Q9" s="34" t="s">
        <v>997</v>
      </c>
      <c r="R9" s="34" t="s">
        <v>1041</v>
      </c>
      <c r="S9" s="34" t="s">
        <v>1155</v>
      </c>
      <c r="T9" s="33" t="s">
        <v>997</v>
      </c>
      <c r="U9" s="33" t="s">
        <v>1172</v>
      </c>
      <c r="V9" s="33" t="s">
        <v>1182</v>
      </c>
      <c r="W9" s="34" t="s">
        <v>997</v>
      </c>
      <c r="X9" s="34" t="s">
        <v>1058</v>
      </c>
      <c r="Y9" s="34" t="s">
        <v>1171</v>
      </c>
      <c r="Z9" s="33" t="s">
        <v>997</v>
      </c>
      <c r="AA9" s="33" t="s">
        <v>1066</v>
      </c>
      <c r="AB9" s="33" t="s">
        <v>1208</v>
      </c>
      <c r="AC9" s="34" t="s">
        <v>997</v>
      </c>
      <c r="AD9" s="34" t="s">
        <v>1242</v>
      </c>
      <c r="AE9" s="34" t="s">
        <v>1252</v>
      </c>
      <c r="AF9" s="33" t="s">
        <v>997</v>
      </c>
      <c r="AG9" s="33" t="s">
        <v>1080</v>
      </c>
      <c r="AH9" s="33" t="s">
        <v>1281</v>
      </c>
      <c r="AI9" s="34" t="s">
        <v>997</v>
      </c>
      <c r="AJ9" s="34" t="s">
        <v>1297</v>
      </c>
      <c r="AK9" s="34" t="s">
        <v>1308</v>
      </c>
    </row>
    <row r="10" spans="1:37" ht="12.75" customHeight="1" x14ac:dyDescent="0.2">
      <c r="A10" s="31" t="s">
        <v>285</v>
      </c>
      <c r="B10" s="33" t="s">
        <v>997</v>
      </c>
      <c r="C10" s="33" t="s">
        <v>999</v>
      </c>
      <c r="D10" s="33" t="s">
        <v>1001</v>
      </c>
      <c r="E10" s="34" t="s">
        <v>997</v>
      </c>
      <c r="F10" s="34" t="s">
        <v>1001</v>
      </c>
      <c r="G10" s="34" t="s">
        <v>1001</v>
      </c>
      <c r="H10" s="33" t="s">
        <v>997</v>
      </c>
      <c r="I10" s="33" t="s">
        <v>1108</v>
      </c>
      <c r="J10" s="33" t="s">
        <v>1005</v>
      </c>
      <c r="K10" s="34" t="s">
        <v>997</v>
      </c>
      <c r="L10" s="34" t="s">
        <v>1115</v>
      </c>
      <c r="M10" s="34" t="s">
        <v>1121</v>
      </c>
      <c r="N10" s="33" t="s">
        <v>997</v>
      </c>
      <c r="O10" s="33" t="s">
        <v>1125</v>
      </c>
      <c r="P10" s="33" t="s">
        <v>1109</v>
      </c>
      <c r="Q10" s="34" t="s">
        <v>997</v>
      </c>
      <c r="R10" s="34" t="s">
        <v>1141</v>
      </c>
      <c r="S10" s="34" t="s">
        <v>1156</v>
      </c>
      <c r="T10" s="33" t="s">
        <v>997</v>
      </c>
      <c r="U10" s="33" t="s">
        <v>1173</v>
      </c>
      <c r="V10" s="33" t="s">
        <v>1180</v>
      </c>
      <c r="W10" s="34" t="s">
        <v>997</v>
      </c>
      <c r="X10" s="34" t="s">
        <v>1194</v>
      </c>
      <c r="Y10" s="34" t="s">
        <v>1206</v>
      </c>
      <c r="Z10" s="33" t="s">
        <v>997</v>
      </c>
      <c r="AA10" s="33" t="s">
        <v>1216</v>
      </c>
      <c r="AB10" s="33" t="s">
        <v>1227</v>
      </c>
      <c r="AC10" s="34" t="s">
        <v>997</v>
      </c>
      <c r="AD10" s="34" t="s">
        <v>1071</v>
      </c>
      <c r="AE10" s="34" t="s">
        <v>1253</v>
      </c>
      <c r="AF10" s="33" t="s">
        <v>997</v>
      </c>
      <c r="AG10" s="33" t="s">
        <v>1265</v>
      </c>
      <c r="AH10" s="33" t="s">
        <v>1282</v>
      </c>
      <c r="AI10" s="34" t="s">
        <v>997</v>
      </c>
      <c r="AJ10" s="34" t="s">
        <v>1298</v>
      </c>
      <c r="AK10" s="34" t="s">
        <v>1309</v>
      </c>
    </row>
    <row r="11" spans="1:37" ht="12.75" customHeight="1" x14ac:dyDescent="0.2">
      <c r="A11" s="31" t="s">
        <v>284</v>
      </c>
      <c r="B11" s="33" t="s">
        <v>997</v>
      </c>
      <c r="C11" s="33" t="s">
        <v>999</v>
      </c>
      <c r="D11" s="33" t="s">
        <v>1001</v>
      </c>
      <c r="E11" s="34" t="s">
        <v>997</v>
      </c>
      <c r="F11" s="34" t="s">
        <v>1001</v>
      </c>
      <c r="G11" s="34" t="s">
        <v>1001</v>
      </c>
      <c r="H11" s="33" t="s">
        <v>997</v>
      </c>
      <c r="I11" s="33" t="s">
        <v>1009</v>
      </c>
      <c r="J11" s="33" t="s">
        <v>1110</v>
      </c>
      <c r="K11" s="34" t="s">
        <v>997</v>
      </c>
      <c r="L11" s="34" t="s">
        <v>1020</v>
      </c>
      <c r="M11" s="34" t="s">
        <v>1122</v>
      </c>
      <c r="N11" s="33" t="s">
        <v>997</v>
      </c>
      <c r="O11" s="33" t="s">
        <v>1126</v>
      </c>
      <c r="P11" s="33" t="s">
        <v>1005</v>
      </c>
      <c r="Q11" s="34" t="s">
        <v>997</v>
      </c>
      <c r="R11" s="34" t="s">
        <v>1142</v>
      </c>
      <c r="S11" s="34" t="s">
        <v>1157</v>
      </c>
      <c r="T11" s="33" t="s">
        <v>997</v>
      </c>
      <c r="U11" s="33" t="s">
        <v>1174</v>
      </c>
      <c r="V11" s="33" t="s">
        <v>1182</v>
      </c>
      <c r="W11" s="34" t="s">
        <v>997</v>
      </c>
      <c r="X11" s="34" t="s">
        <v>1195</v>
      </c>
      <c r="Y11" s="34" t="s">
        <v>1207</v>
      </c>
      <c r="Z11" s="33" t="s">
        <v>997</v>
      </c>
      <c r="AA11" s="33" t="s">
        <v>1060</v>
      </c>
      <c r="AB11" s="33" t="s">
        <v>1228</v>
      </c>
      <c r="AC11" s="34" t="s">
        <v>997</v>
      </c>
      <c r="AD11" s="34" t="s">
        <v>1072</v>
      </c>
      <c r="AE11" s="34" t="s">
        <v>1195</v>
      </c>
      <c r="AF11" s="33" t="s">
        <v>997</v>
      </c>
      <c r="AG11" s="33" t="s">
        <v>1266</v>
      </c>
      <c r="AH11" s="33" t="s">
        <v>1283</v>
      </c>
      <c r="AI11" s="34" t="s">
        <v>997</v>
      </c>
      <c r="AJ11" s="34" t="s">
        <v>1024</v>
      </c>
      <c r="AK11" s="34" t="s">
        <v>1310</v>
      </c>
    </row>
    <row r="12" spans="1:37" ht="12.75" customHeight="1" x14ac:dyDescent="0.2">
      <c r="A12" s="31" t="s">
        <v>281</v>
      </c>
      <c r="B12" s="33" t="s">
        <v>997</v>
      </c>
      <c r="C12" s="33" t="s">
        <v>999</v>
      </c>
      <c r="D12" s="33" t="s">
        <v>1001</v>
      </c>
      <c r="E12" s="34" t="s">
        <v>997</v>
      </c>
      <c r="F12" s="34" t="s">
        <v>1001</v>
      </c>
      <c r="G12" s="34" t="s">
        <v>1001</v>
      </c>
      <c r="H12" s="33" t="s">
        <v>997</v>
      </c>
      <c r="I12" s="33" t="s">
        <v>1010</v>
      </c>
      <c r="J12" s="33" t="s">
        <v>1001</v>
      </c>
      <c r="K12" s="34" t="s">
        <v>997</v>
      </c>
      <c r="L12" s="34" t="s">
        <v>1116</v>
      </c>
      <c r="M12" s="34" t="s">
        <v>1109</v>
      </c>
      <c r="N12" s="33" t="s">
        <v>997</v>
      </c>
      <c r="O12" s="33" t="s">
        <v>1032</v>
      </c>
      <c r="P12" s="33" t="s">
        <v>1119</v>
      </c>
      <c r="Q12" s="34" t="s">
        <v>997</v>
      </c>
      <c r="R12" s="34" t="s">
        <v>1042</v>
      </c>
      <c r="S12" s="34" t="s">
        <v>1158</v>
      </c>
      <c r="T12" s="33" t="s">
        <v>997</v>
      </c>
      <c r="U12" s="33" t="s">
        <v>1050</v>
      </c>
      <c r="V12" s="33" t="s">
        <v>1180</v>
      </c>
      <c r="W12" s="34" t="s">
        <v>997</v>
      </c>
      <c r="X12" s="34" t="s">
        <v>1196</v>
      </c>
      <c r="Y12" s="34" t="s">
        <v>1208</v>
      </c>
      <c r="Z12" s="33" t="s">
        <v>997</v>
      </c>
      <c r="AA12" s="33" t="s">
        <v>1217</v>
      </c>
      <c r="AB12" s="33" t="s">
        <v>1229</v>
      </c>
      <c r="AC12" s="34" t="s">
        <v>997</v>
      </c>
      <c r="AD12" s="34" t="s">
        <v>1243</v>
      </c>
      <c r="AE12" s="34" t="s">
        <v>1075</v>
      </c>
      <c r="AF12" s="33" t="s">
        <v>997</v>
      </c>
      <c r="AG12" s="33" t="s">
        <v>1267</v>
      </c>
      <c r="AH12" s="33" t="s">
        <v>1284</v>
      </c>
      <c r="AI12" s="34" t="s">
        <v>997</v>
      </c>
      <c r="AJ12" s="34" t="s">
        <v>1080</v>
      </c>
      <c r="AK12" s="34" t="s">
        <v>1311</v>
      </c>
    </row>
    <row r="13" spans="1:37" ht="12.75" customHeight="1" x14ac:dyDescent="0.2">
      <c r="A13" s="31" t="s">
        <v>287</v>
      </c>
      <c r="B13" s="33" t="s">
        <v>997</v>
      </c>
      <c r="C13" s="33" t="s">
        <v>999</v>
      </c>
      <c r="D13" s="33" t="s">
        <v>1001</v>
      </c>
      <c r="E13" s="34" t="s">
        <v>997</v>
      </c>
      <c r="F13" s="34" t="s">
        <v>1104</v>
      </c>
      <c r="G13" s="34" t="s">
        <v>1005</v>
      </c>
      <c r="H13" s="33" t="s">
        <v>997</v>
      </c>
      <c r="I13" s="33" t="s">
        <v>1011</v>
      </c>
      <c r="J13" s="33" t="s">
        <v>1111</v>
      </c>
      <c r="K13" s="34" t="s">
        <v>997</v>
      </c>
      <c r="L13" s="34" t="s">
        <v>1117</v>
      </c>
      <c r="M13" s="34" t="s">
        <v>1112</v>
      </c>
      <c r="N13" s="33" t="s">
        <v>997</v>
      </c>
      <c r="O13" s="33" t="s">
        <v>1034</v>
      </c>
      <c r="P13" s="33" t="s">
        <v>1122</v>
      </c>
      <c r="Q13" s="34" t="s">
        <v>997</v>
      </c>
      <c r="R13" s="34" t="s">
        <v>1143</v>
      </c>
      <c r="S13" s="34" t="s">
        <v>1159</v>
      </c>
      <c r="T13" s="33" t="s">
        <v>997</v>
      </c>
      <c r="U13" s="33" t="s">
        <v>1175</v>
      </c>
      <c r="V13" s="33" t="s">
        <v>1180</v>
      </c>
      <c r="W13" s="34" t="s">
        <v>997</v>
      </c>
      <c r="X13" s="34" t="s">
        <v>1197</v>
      </c>
      <c r="Y13" s="34" t="s">
        <v>1174</v>
      </c>
      <c r="Z13" s="33" t="s">
        <v>997</v>
      </c>
      <c r="AA13" s="33" t="s">
        <v>1059</v>
      </c>
      <c r="AB13" s="33" t="s">
        <v>1230</v>
      </c>
      <c r="AC13" s="34" t="s">
        <v>997</v>
      </c>
      <c r="AD13" s="34" t="s">
        <v>1244</v>
      </c>
      <c r="AE13" s="34" t="s">
        <v>1254</v>
      </c>
      <c r="AF13" s="33" t="s">
        <v>997</v>
      </c>
      <c r="AG13" s="33" t="s">
        <v>1268</v>
      </c>
      <c r="AH13" s="33" t="s">
        <v>1285</v>
      </c>
      <c r="AI13" s="34" t="s">
        <v>997</v>
      </c>
      <c r="AJ13" s="34" t="s">
        <v>1036</v>
      </c>
      <c r="AK13" s="34" t="s">
        <v>1312</v>
      </c>
    </row>
    <row r="14" spans="1:37" ht="12.75" customHeight="1" x14ac:dyDescent="0.2">
      <c r="A14" s="31" t="s">
        <v>292</v>
      </c>
      <c r="B14" s="33" t="s">
        <v>997</v>
      </c>
      <c r="C14" s="33" t="s">
        <v>999</v>
      </c>
      <c r="D14" s="33" t="s">
        <v>1001</v>
      </c>
      <c r="E14" s="34" t="s">
        <v>997</v>
      </c>
      <c r="F14" s="34" t="s">
        <v>1001</v>
      </c>
      <c r="G14" s="34" t="s">
        <v>1001</v>
      </c>
      <c r="H14" s="33" t="s">
        <v>997</v>
      </c>
      <c r="I14" s="33" t="s">
        <v>1005</v>
      </c>
      <c r="J14" s="33" t="s">
        <v>1110</v>
      </c>
      <c r="K14" s="34" t="s">
        <v>997</v>
      </c>
      <c r="L14" s="34" t="s">
        <v>1106</v>
      </c>
      <c r="M14" s="34" t="s">
        <v>1005</v>
      </c>
      <c r="N14" s="33" t="s">
        <v>997</v>
      </c>
      <c r="O14" s="33" t="s">
        <v>1022</v>
      </c>
      <c r="P14" s="33" t="s">
        <v>1008</v>
      </c>
      <c r="Q14" s="34" t="s">
        <v>997</v>
      </c>
      <c r="R14" s="34" t="s">
        <v>1144</v>
      </c>
      <c r="S14" s="34" t="s">
        <v>1021</v>
      </c>
      <c r="T14" s="33" t="s">
        <v>997</v>
      </c>
      <c r="U14" s="33" t="s">
        <v>1176</v>
      </c>
      <c r="V14" s="33" t="s">
        <v>1185</v>
      </c>
      <c r="W14" s="34" t="s">
        <v>997</v>
      </c>
      <c r="X14" s="34" t="s">
        <v>1198</v>
      </c>
      <c r="Y14" s="34" t="s">
        <v>1165</v>
      </c>
      <c r="Z14" s="33" t="s">
        <v>997</v>
      </c>
      <c r="AA14" s="33" t="s">
        <v>1218</v>
      </c>
      <c r="AB14" s="33" t="s">
        <v>1231</v>
      </c>
      <c r="AC14" s="34" t="s">
        <v>997</v>
      </c>
      <c r="AD14" s="34" t="s">
        <v>1245</v>
      </c>
      <c r="AE14" s="34" t="s">
        <v>1255</v>
      </c>
      <c r="AF14" s="33" t="s">
        <v>997</v>
      </c>
      <c r="AG14" s="33" t="s">
        <v>1269</v>
      </c>
      <c r="AH14" s="33" t="s">
        <v>1286</v>
      </c>
      <c r="AI14" s="34" t="s">
        <v>997</v>
      </c>
      <c r="AJ14" s="34" t="s">
        <v>1299</v>
      </c>
      <c r="AK14" s="34" t="s">
        <v>1200</v>
      </c>
    </row>
    <row r="15" spans="1:37" ht="12.75" customHeight="1" x14ac:dyDescent="0.2">
      <c r="A15" s="31" t="s">
        <v>279</v>
      </c>
      <c r="B15" s="33" t="s">
        <v>997</v>
      </c>
      <c r="C15" s="33" t="s">
        <v>999</v>
      </c>
      <c r="D15" s="33" t="s">
        <v>1001</v>
      </c>
      <c r="E15" s="34" t="s">
        <v>997</v>
      </c>
      <c r="F15" s="34" t="s">
        <v>1001</v>
      </c>
      <c r="G15" s="34" t="s">
        <v>1001</v>
      </c>
      <c r="H15" s="33" t="s">
        <v>997</v>
      </c>
      <c r="I15" s="33" t="s">
        <v>1105</v>
      </c>
      <c r="J15" s="33" t="s">
        <v>1005</v>
      </c>
      <c r="K15" s="34" t="s">
        <v>997</v>
      </c>
      <c r="L15" s="34" t="s">
        <v>1021</v>
      </c>
      <c r="M15" s="34" t="s">
        <v>1110</v>
      </c>
      <c r="N15" s="33" t="s">
        <v>997</v>
      </c>
      <c r="O15" s="33" t="s">
        <v>1127</v>
      </c>
      <c r="P15" s="33" t="s">
        <v>1005</v>
      </c>
      <c r="Q15" s="34" t="s">
        <v>997</v>
      </c>
      <c r="R15" s="34" t="s">
        <v>1145</v>
      </c>
      <c r="S15" s="34" t="s">
        <v>1160</v>
      </c>
      <c r="T15" s="33" t="s">
        <v>997</v>
      </c>
      <c r="U15" s="33" t="s">
        <v>1049</v>
      </c>
      <c r="V15" s="33" t="s">
        <v>1185</v>
      </c>
      <c r="W15" s="34" t="s">
        <v>997</v>
      </c>
      <c r="X15" s="34" t="s">
        <v>1199</v>
      </c>
      <c r="Y15" s="34" t="s">
        <v>1167</v>
      </c>
      <c r="Z15" s="33" t="s">
        <v>997</v>
      </c>
      <c r="AA15" s="33" t="s">
        <v>1056</v>
      </c>
      <c r="AB15" s="33" t="s">
        <v>1232</v>
      </c>
      <c r="AC15" s="34" t="s">
        <v>997</v>
      </c>
      <c r="AD15" s="34" t="s">
        <v>1246</v>
      </c>
      <c r="AE15" s="34" t="s">
        <v>1256</v>
      </c>
      <c r="AF15" s="33" t="s">
        <v>997</v>
      </c>
      <c r="AG15" s="33" t="s">
        <v>1073</v>
      </c>
      <c r="AH15" s="33" t="s">
        <v>1287</v>
      </c>
      <c r="AI15" s="34" t="s">
        <v>997</v>
      </c>
      <c r="AJ15" s="34" t="s">
        <v>1300</v>
      </c>
      <c r="AK15" s="34" t="s">
        <v>1313</v>
      </c>
    </row>
    <row r="16" spans="1:37" ht="12.75" customHeight="1" x14ac:dyDescent="0.2">
      <c r="A16" s="31" t="s">
        <v>291</v>
      </c>
      <c r="B16" s="33" t="s">
        <v>997</v>
      </c>
      <c r="C16" s="33" t="s">
        <v>999</v>
      </c>
      <c r="D16" s="33" t="s">
        <v>1001</v>
      </c>
      <c r="E16" s="34" t="s">
        <v>997</v>
      </c>
      <c r="F16" s="34" t="s">
        <v>1001</v>
      </c>
      <c r="G16" s="34" t="s">
        <v>1001</v>
      </c>
      <c r="H16" s="33" t="s">
        <v>997</v>
      </c>
      <c r="I16" s="33" t="s">
        <v>1103</v>
      </c>
      <c r="J16" s="33" t="s">
        <v>1112</v>
      </c>
      <c r="K16" s="34" t="s">
        <v>997</v>
      </c>
      <c r="L16" s="34" t="s">
        <v>1105</v>
      </c>
      <c r="M16" s="34" t="s">
        <v>1005</v>
      </c>
      <c r="N16" s="33" t="s">
        <v>997</v>
      </c>
      <c r="O16" s="33" t="s">
        <v>1128</v>
      </c>
      <c r="P16" s="33" t="s">
        <v>1005</v>
      </c>
      <c r="Q16" s="34" t="s">
        <v>997</v>
      </c>
      <c r="R16" s="34" t="s">
        <v>1146</v>
      </c>
      <c r="S16" s="34" t="s">
        <v>1161</v>
      </c>
      <c r="T16" s="33" t="s">
        <v>997</v>
      </c>
      <c r="U16" s="33" t="s">
        <v>1177</v>
      </c>
      <c r="V16" s="33" t="s">
        <v>1184</v>
      </c>
      <c r="W16" s="34" t="s">
        <v>997</v>
      </c>
      <c r="X16" s="34" t="s">
        <v>1200</v>
      </c>
      <c r="Y16" s="34" t="s">
        <v>1051</v>
      </c>
      <c r="Z16" s="33" t="s">
        <v>997</v>
      </c>
      <c r="AA16" s="33" t="s">
        <v>1219</v>
      </c>
      <c r="AB16" s="33" t="s">
        <v>1233</v>
      </c>
      <c r="AC16" s="34" t="s">
        <v>997</v>
      </c>
      <c r="AD16" s="34" t="s">
        <v>1247</v>
      </c>
      <c r="AE16" s="34" t="s">
        <v>1257</v>
      </c>
      <c r="AF16" s="33" t="s">
        <v>997</v>
      </c>
      <c r="AG16" s="33" t="s">
        <v>1270</v>
      </c>
      <c r="AH16" s="33" t="s">
        <v>1288</v>
      </c>
      <c r="AI16" s="34" t="s">
        <v>997</v>
      </c>
      <c r="AJ16" s="34" t="s">
        <v>1301</v>
      </c>
      <c r="AK16" s="34" t="s">
        <v>1314</v>
      </c>
    </row>
    <row r="17" spans="1:37" ht="12.75" customHeight="1" x14ac:dyDescent="0.2">
      <c r="A17" s="31" t="s">
        <v>289</v>
      </c>
      <c r="B17" s="33" t="s">
        <v>997</v>
      </c>
      <c r="C17" s="33" t="s">
        <v>999</v>
      </c>
      <c r="D17" s="33" t="s">
        <v>1001</v>
      </c>
      <c r="E17" s="34" t="s">
        <v>997</v>
      </c>
      <c r="F17" s="34" t="s">
        <v>1104</v>
      </c>
      <c r="G17" s="34" t="s">
        <v>1005</v>
      </c>
      <c r="H17" s="33" t="s">
        <v>997</v>
      </c>
      <c r="I17" s="33" t="s">
        <v>1105</v>
      </c>
      <c r="J17" s="33" t="s">
        <v>1112</v>
      </c>
      <c r="K17" s="34" t="s">
        <v>997</v>
      </c>
      <c r="L17" s="34" t="s">
        <v>1011</v>
      </c>
      <c r="M17" s="34" t="s">
        <v>1119</v>
      </c>
      <c r="N17" s="33" t="s">
        <v>997</v>
      </c>
      <c r="O17" s="33" t="s">
        <v>1129</v>
      </c>
      <c r="P17" s="33" t="s">
        <v>1134</v>
      </c>
      <c r="Q17" s="34" t="s">
        <v>997</v>
      </c>
      <c r="R17" s="34" t="s">
        <v>1043</v>
      </c>
      <c r="S17" s="34" t="s">
        <v>1162</v>
      </c>
      <c r="T17" s="33" t="s">
        <v>997</v>
      </c>
      <c r="U17" s="33" t="s">
        <v>1178</v>
      </c>
      <c r="V17" s="33" t="s">
        <v>1186</v>
      </c>
      <c r="W17" s="34" t="s">
        <v>997</v>
      </c>
      <c r="X17" s="34" t="s">
        <v>1060</v>
      </c>
      <c r="Y17" s="34" t="s">
        <v>1209</v>
      </c>
      <c r="Z17" s="33" t="s">
        <v>997</v>
      </c>
      <c r="AA17" s="33" t="s">
        <v>1220</v>
      </c>
      <c r="AB17" s="33" t="s">
        <v>1234</v>
      </c>
      <c r="AC17" s="34" t="s">
        <v>997</v>
      </c>
      <c r="AD17" s="34" t="s">
        <v>1248</v>
      </c>
      <c r="AE17" s="34" t="s">
        <v>1258</v>
      </c>
      <c r="AF17" s="33" t="s">
        <v>997</v>
      </c>
      <c r="AG17" s="33" t="s">
        <v>1271</v>
      </c>
      <c r="AH17" s="33" t="s">
        <v>1289</v>
      </c>
      <c r="AI17" s="34" t="s">
        <v>997</v>
      </c>
      <c r="AJ17" s="34" t="s">
        <v>1084</v>
      </c>
      <c r="AK17" s="34" t="s">
        <v>1315</v>
      </c>
    </row>
    <row r="18" spans="1:37" ht="12.75" customHeight="1" x14ac:dyDescent="0.2">
      <c r="A18" s="31" t="s">
        <v>282</v>
      </c>
      <c r="B18" s="33" t="s">
        <v>997</v>
      </c>
      <c r="C18" s="33" t="s">
        <v>999</v>
      </c>
      <c r="D18" s="33" t="s">
        <v>1001</v>
      </c>
      <c r="E18" s="34" t="s">
        <v>997</v>
      </c>
      <c r="F18" s="34" t="s">
        <v>1104</v>
      </c>
      <c r="G18" s="34" t="s">
        <v>1005</v>
      </c>
      <c r="H18" s="33" t="s">
        <v>997</v>
      </c>
      <c r="I18" s="33" t="s">
        <v>1103</v>
      </c>
      <c r="J18" s="33" t="s">
        <v>1005</v>
      </c>
      <c r="K18" s="34" t="s">
        <v>997</v>
      </c>
      <c r="L18" s="34" t="s">
        <v>1010</v>
      </c>
      <c r="M18" s="34" t="s">
        <v>1001</v>
      </c>
      <c r="N18" s="33" t="s">
        <v>997</v>
      </c>
      <c r="O18" s="33" t="s">
        <v>1034</v>
      </c>
      <c r="P18" s="33" t="s">
        <v>1135</v>
      </c>
      <c r="Q18" s="34" t="s">
        <v>997</v>
      </c>
      <c r="R18" s="34" t="s">
        <v>1147</v>
      </c>
      <c r="S18" s="34" t="s">
        <v>1163</v>
      </c>
      <c r="T18" s="33" t="s">
        <v>997</v>
      </c>
      <c r="U18" s="33" t="s">
        <v>1170</v>
      </c>
      <c r="V18" s="33" t="s">
        <v>1181</v>
      </c>
      <c r="W18" s="34" t="s">
        <v>997</v>
      </c>
      <c r="X18" s="34" t="s">
        <v>1201</v>
      </c>
      <c r="Y18" s="34" t="s">
        <v>1165</v>
      </c>
      <c r="Z18" s="33" t="s">
        <v>997</v>
      </c>
      <c r="AA18" s="33" t="s">
        <v>1217</v>
      </c>
      <c r="AB18" s="33" t="s">
        <v>1048</v>
      </c>
      <c r="AC18" s="34" t="s">
        <v>997</v>
      </c>
      <c r="AD18" s="34" t="s">
        <v>1073</v>
      </c>
      <c r="AE18" s="34" t="s">
        <v>1259</v>
      </c>
      <c r="AF18" s="33" t="s">
        <v>997</v>
      </c>
      <c r="AG18" s="33" t="s">
        <v>1272</v>
      </c>
      <c r="AH18" s="33" t="s">
        <v>1290</v>
      </c>
      <c r="AI18" s="34" t="s">
        <v>997</v>
      </c>
      <c r="AJ18" s="34" t="s">
        <v>1302</v>
      </c>
      <c r="AK18" s="34" t="s">
        <v>1316</v>
      </c>
    </row>
    <row r="19" spans="1:37" ht="12.75" customHeight="1" x14ac:dyDescent="0.2">
      <c r="A19" s="31" t="s">
        <v>275</v>
      </c>
      <c r="B19" s="33" t="s">
        <v>997</v>
      </c>
      <c r="C19" s="33" t="s">
        <v>999</v>
      </c>
      <c r="D19" s="33" t="s">
        <v>1001</v>
      </c>
      <c r="E19" s="34" t="s">
        <v>997</v>
      </c>
      <c r="F19" s="34" t="s">
        <v>1106</v>
      </c>
      <c r="G19" s="34" t="s">
        <v>1005</v>
      </c>
      <c r="H19" s="33" t="s">
        <v>997</v>
      </c>
      <c r="I19" s="33" t="s">
        <v>1012</v>
      </c>
      <c r="J19" s="33" t="s">
        <v>1113</v>
      </c>
      <c r="K19" s="34" t="s">
        <v>997</v>
      </c>
      <c r="L19" s="34" t="s">
        <v>1022</v>
      </c>
      <c r="M19" s="34" t="s">
        <v>1123</v>
      </c>
      <c r="N19" s="33" t="s">
        <v>997</v>
      </c>
      <c r="O19" s="33" t="s">
        <v>1028</v>
      </c>
      <c r="P19" s="33" t="s">
        <v>1001</v>
      </c>
      <c r="Q19" s="34" t="s">
        <v>997</v>
      </c>
      <c r="R19" s="34" t="s">
        <v>1148</v>
      </c>
      <c r="S19" s="34" t="s">
        <v>1164</v>
      </c>
      <c r="T19" s="33" t="s">
        <v>997</v>
      </c>
      <c r="U19" s="33" t="s">
        <v>1179</v>
      </c>
      <c r="V19" s="33" t="s">
        <v>1187</v>
      </c>
      <c r="W19" s="34" t="s">
        <v>997</v>
      </c>
      <c r="X19" s="34" t="s">
        <v>1061</v>
      </c>
      <c r="Y19" s="34" t="s">
        <v>1001</v>
      </c>
      <c r="Z19" s="33" t="s">
        <v>997</v>
      </c>
      <c r="AA19" s="33" t="s">
        <v>1221</v>
      </c>
      <c r="AB19" s="33" t="s">
        <v>1235</v>
      </c>
      <c r="AC19" s="34" t="s">
        <v>997</v>
      </c>
      <c r="AD19" s="34" t="s">
        <v>1221</v>
      </c>
      <c r="AE19" s="34" t="s">
        <v>1235</v>
      </c>
      <c r="AF19" s="33" t="s">
        <v>997</v>
      </c>
      <c r="AG19" s="33" t="s">
        <v>1273</v>
      </c>
      <c r="AH19" s="33" t="s">
        <v>1172</v>
      </c>
      <c r="AI19" s="34" t="s">
        <v>997</v>
      </c>
      <c r="AJ19" s="34" t="s">
        <v>1001</v>
      </c>
      <c r="AK19" s="34" t="s">
        <v>1001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6" sqref="B26"/>
    </sheetView>
  </sheetViews>
  <sheetFormatPr defaultRowHeight="12.75" x14ac:dyDescent="0.2"/>
  <cols>
    <col min="1" max="1" width="34.28515625" bestFit="1" customWidth="1"/>
    <col min="2" max="2" width="39.140625" bestFit="1" customWidth="1"/>
  </cols>
  <sheetData>
    <row r="1" spans="1:2" ht="15.75" x14ac:dyDescent="0.25">
      <c r="A1" s="14" t="s">
        <v>0</v>
      </c>
      <c r="B1" s="15" t="s">
        <v>1</v>
      </c>
    </row>
    <row r="2" spans="1:2" ht="13.5" thickBot="1" x14ac:dyDescent="0.25">
      <c r="A2" s="16" t="s">
        <v>48</v>
      </c>
      <c r="B2" s="32" t="s">
        <v>49</v>
      </c>
    </row>
    <row r="3" spans="1:2" ht="13.5" thickBot="1" x14ac:dyDescent="0.25">
      <c r="A3" s="18" t="s">
        <v>50</v>
      </c>
      <c r="B3" s="17"/>
    </row>
    <row r="4" spans="1:2" x14ac:dyDescent="0.2">
      <c r="A4" s="19" t="s">
        <v>51</v>
      </c>
      <c r="B4" s="20" t="s">
        <v>52</v>
      </c>
    </row>
    <row r="5" spans="1:2" ht="13.5" thickBot="1" x14ac:dyDescent="0.25">
      <c r="A5" s="19" t="s">
        <v>53</v>
      </c>
      <c r="B5" s="32">
        <v>4</v>
      </c>
    </row>
    <row r="6" spans="1:2" ht="13.5" thickBot="1" x14ac:dyDescent="0.25">
      <c r="A6" s="19" t="s">
        <v>54</v>
      </c>
      <c r="B6" s="32">
        <v>2</v>
      </c>
    </row>
    <row r="7" spans="1:2" ht="13.5" thickBot="1" x14ac:dyDescent="0.25">
      <c r="A7" s="19" t="s">
        <v>55</v>
      </c>
      <c r="B7" s="32" t="s">
        <v>274</v>
      </c>
    </row>
    <row r="8" spans="1:2" ht="13.5" thickBot="1" x14ac:dyDescent="0.25">
      <c r="A8" s="21" t="s">
        <v>56</v>
      </c>
      <c r="B8" s="32">
        <v>40</v>
      </c>
    </row>
    <row r="9" spans="1:2" ht="13.5" thickBot="1" x14ac:dyDescent="0.25">
      <c r="A9" s="21" t="s">
        <v>57</v>
      </c>
      <c r="B9" s="22">
        <v>4</v>
      </c>
    </row>
    <row r="10" spans="1:2" ht="13.5" thickBot="1" x14ac:dyDescent="0.25">
      <c r="A10" s="21" t="s">
        <v>58</v>
      </c>
      <c r="B10" s="23">
        <v>10</v>
      </c>
    </row>
    <row r="11" spans="1:2" ht="13.5" thickBot="1" x14ac:dyDescent="0.25">
      <c r="A11" s="24" t="s">
        <v>59</v>
      </c>
      <c r="B11" s="23">
        <f>B10*B12*B9*B13</f>
        <v>12</v>
      </c>
    </row>
    <row r="12" spans="1:2" ht="13.5" thickBot="1" x14ac:dyDescent="0.25">
      <c r="A12" s="24" t="s">
        <v>60</v>
      </c>
      <c r="B12" s="22">
        <v>0.3</v>
      </c>
    </row>
    <row r="13" spans="1:2" ht="13.5" thickBot="1" x14ac:dyDescent="0.25">
      <c r="A13" s="24" t="s">
        <v>61</v>
      </c>
      <c r="B13" s="22">
        <v>1</v>
      </c>
    </row>
    <row r="14" spans="1:2" ht="13.5" thickBot="1" x14ac:dyDescent="0.25">
      <c r="A14" s="21" t="s">
        <v>62</v>
      </c>
      <c r="B14" s="25">
        <f>(B8/B11)*10000</f>
        <v>33333.333333333336</v>
      </c>
    </row>
    <row r="15" spans="1:2" x14ac:dyDescent="0.2">
      <c r="A15" s="21" t="s">
        <v>63</v>
      </c>
      <c r="B15" s="26"/>
    </row>
    <row r="16" spans="1:2" x14ac:dyDescent="0.2">
      <c r="A16" s="21" t="s">
        <v>64</v>
      </c>
      <c r="B16" s="26"/>
    </row>
    <row r="17" spans="1:2" x14ac:dyDescent="0.2">
      <c r="A17" s="21" t="s">
        <v>65</v>
      </c>
      <c r="B17" s="26"/>
    </row>
    <row r="18" spans="1:2" x14ac:dyDescent="0.2">
      <c r="A18" s="21" t="s">
        <v>66</v>
      </c>
      <c r="B18" s="26"/>
    </row>
    <row r="19" spans="1:2" x14ac:dyDescent="0.2">
      <c r="A19" s="19" t="s">
        <v>67</v>
      </c>
      <c r="B19" s="26"/>
    </row>
    <row r="20" spans="1:2" x14ac:dyDescent="0.2">
      <c r="A20" s="19" t="s">
        <v>68</v>
      </c>
      <c r="B20" s="26"/>
    </row>
    <row r="21" spans="1:2" x14ac:dyDescent="0.2">
      <c r="A21" s="19" t="s">
        <v>69</v>
      </c>
      <c r="B21" s="26"/>
    </row>
    <row r="22" spans="1:2" x14ac:dyDescent="0.2">
      <c r="A22" s="19" t="s">
        <v>70</v>
      </c>
      <c r="B22" s="26"/>
    </row>
    <row r="23" spans="1:2" x14ac:dyDescent="0.2">
      <c r="A23" s="19" t="s">
        <v>71</v>
      </c>
      <c r="B23" s="26"/>
    </row>
    <row r="24" spans="1:2" x14ac:dyDescent="0.2">
      <c r="A24" s="19" t="s">
        <v>72</v>
      </c>
      <c r="B24" s="26"/>
    </row>
    <row r="25" spans="1:2" x14ac:dyDescent="0.2">
      <c r="A25" s="19" t="s">
        <v>73</v>
      </c>
      <c r="B25" s="27"/>
    </row>
    <row r="26" spans="1:2" x14ac:dyDescent="0.2">
      <c r="A26" s="19" t="s">
        <v>74</v>
      </c>
      <c r="B26" s="27"/>
    </row>
    <row r="27" spans="1:2" x14ac:dyDescent="0.2">
      <c r="A27" s="19" t="s">
        <v>75</v>
      </c>
      <c r="B27" s="27"/>
    </row>
    <row r="28" spans="1:2" x14ac:dyDescent="0.2">
      <c r="A28" s="19" t="s">
        <v>76</v>
      </c>
      <c r="B28" s="27"/>
    </row>
    <row r="29" spans="1:2" x14ac:dyDescent="0.2">
      <c r="A29" s="19" t="s">
        <v>77</v>
      </c>
      <c r="B29" s="27"/>
    </row>
    <row r="30" spans="1:2" x14ac:dyDescent="0.2">
      <c r="A30" s="19" t="s">
        <v>78</v>
      </c>
      <c r="B30" s="27"/>
    </row>
    <row r="31" spans="1:2" x14ac:dyDescent="0.2">
      <c r="A31" s="19" t="s">
        <v>79</v>
      </c>
      <c r="B31" s="27"/>
    </row>
    <row r="32" spans="1:2" x14ac:dyDescent="0.2">
      <c r="A32" s="19" t="s">
        <v>80</v>
      </c>
      <c r="B32" s="27"/>
    </row>
    <row r="33" spans="1:2" x14ac:dyDescent="0.2">
      <c r="A33" s="19" t="s">
        <v>81</v>
      </c>
      <c r="B33" s="27"/>
    </row>
    <row r="34" spans="1:2" x14ac:dyDescent="0.2">
      <c r="A34" s="19" t="s">
        <v>82</v>
      </c>
      <c r="B34" s="27"/>
    </row>
    <row r="35" spans="1:2" x14ac:dyDescent="0.2">
      <c r="A35" s="19" t="s">
        <v>83</v>
      </c>
      <c r="B35" s="27"/>
    </row>
    <row r="36" spans="1:2" x14ac:dyDescent="0.2">
      <c r="A36" s="19" t="s">
        <v>84</v>
      </c>
      <c r="B36" s="27"/>
    </row>
    <row r="37" spans="1:2" x14ac:dyDescent="0.2">
      <c r="A37" s="19" t="s">
        <v>85</v>
      </c>
      <c r="B37" s="27"/>
    </row>
    <row r="38" spans="1:2" x14ac:dyDescent="0.2">
      <c r="A38" s="19" t="s">
        <v>86</v>
      </c>
      <c r="B38" s="27"/>
    </row>
  </sheetData>
  <phoneticPr fontId="0" type="noConversion"/>
  <dataValidations count="3">
    <dataValidation type="list" allowBlank="1" showInputMessage="1" showErrorMessage="1" sqref="B4">
      <formula1>genotypes</formula1>
    </dataValidation>
    <dataValidation type="list" allowBlank="1" showInputMessage="1" showErrorMessage="1" sqref="B3">
      <formula1>genetic_design</formula1>
    </dataValidation>
    <dataValidation type="list" allowBlank="1" showInputMessage="1" showErrorMessage="1" sqref="B2">
      <formula1>LIST_DESIGN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3" sqref="C3"/>
    </sheetView>
  </sheetViews>
  <sheetFormatPr defaultRowHeight="12.75" x14ac:dyDescent="0.2"/>
  <cols>
    <col min="1" max="1" width="10.28515625" bestFit="1" customWidth="1"/>
    <col min="2" max="2" width="6.7109375" bestFit="1" customWidth="1"/>
    <col min="3" max="3" width="8.42578125" customWidth="1"/>
    <col min="4" max="4" width="18.7109375" customWidth="1"/>
    <col min="5" max="5" width="16.42578125" customWidth="1"/>
    <col min="6" max="6" width="15.28515625" customWidth="1"/>
    <col min="7" max="7" width="10" bestFit="1" customWidth="1"/>
    <col min="8" max="8" width="9" bestFit="1" customWidth="1"/>
    <col min="9" max="9" width="7" bestFit="1" customWidth="1"/>
    <col min="10" max="11" width="9" bestFit="1" customWidth="1"/>
    <col min="12" max="12" width="7" bestFit="1" customWidth="1"/>
    <col min="14" max="14" width="12" bestFit="1" customWidth="1"/>
  </cols>
  <sheetData>
    <row r="1" spans="1:14" ht="60" x14ac:dyDescent="0.2">
      <c r="A1" s="28" t="s">
        <v>87</v>
      </c>
      <c r="B1" s="28" t="s">
        <v>88</v>
      </c>
      <c r="C1" s="28" t="s">
        <v>262</v>
      </c>
      <c r="D1" s="28" t="s">
        <v>52</v>
      </c>
      <c r="E1" s="28" t="s">
        <v>89</v>
      </c>
      <c r="F1" s="28" t="s">
        <v>90</v>
      </c>
      <c r="G1" s="28" t="s">
        <v>91</v>
      </c>
      <c r="H1" s="28" t="s">
        <v>92</v>
      </c>
      <c r="I1" s="28" t="s">
        <v>93</v>
      </c>
      <c r="J1" s="28" t="s">
        <v>94</v>
      </c>
      <c r="K1" s="28" t="s">
        <v>95</v>
      </c>
      <c r="L1" s="28" t="s">
        <v>96</v>
      </c>
      <c r="M1" s="28" t="s">
        <v>97</v>
      </c>
      <c r="N1" s="28" t="s">
        <v>98</v>
      </c>
    </row>
    <row r="2" spans="1:14" x14ac:dyDescent="0.2">
      <c r="A2" s="40">
        <v>1</v>
      </c>
      <c r="B2" s="41" t="s">
        <v>295</v>
      </c>
      <c r="C2" s="41">
        <v>6</v>
      </c>
      <c r="D2" s="42" t="s">
        <v>275</v>
      </c>
      <c r="E2" s="39" t="s">
        <v>302</v>
      </c>
      <c r="F2" s="39" t="s">
        <v>303</v>
      </c>
      <c r="G2" s="41"/>
      <c r="H2" s="41"/>
      <c r="I2" s="41"/>
      <c r="J2" s="41"/>
      <c r="K2" s="41"/>
      <c r="L2" s="41"/>
      <c r="M2" s="41"/>
      <c r="N2" s="41"/>
    </row>
    <row r="3" spans="1:14" x14ac:dyDescent="0.2">
      <c r="A3" s="40">
        <v>2</v>
      </c>
      <c r="B3" s="41"/>
      <c r="C3" s="41"/>
      <c r="D3" s="40" t="s">
        <v>276</v>
      </c>
      <c r="E3" s="37" t="s">
        <v>304</v>
      </c>
      <c r="F3" s="38" t="s">
        <v>305</v>
      </c>
      <c r="G3" s="41"/>
      <c r="H3" s="41"/>
      <c r="I3" s="41"/>
      <c r="J3" s="41"/>
      <c r="K3" s="41"/>
      <c r="L3" s="41"/>
      <c r="M3" s="41"/>
      <c r="N3" s="41"/>
    </row>
    <row r="4" spans="1:14" x14ac:dyDescent="0.2">
      <c r="A4" s="40">
        <v>3</v>
      </c>
      <c r="B4" s="41"/>
      <c r="C4" s="41"/>
      <c r="D4" s="40" t="s">
        <v>277</v>
      </c>
      <c r="E4" s="37" t="s">
        <v>306</v>
      </c>
      <c r="F4" s="38" t="s">
        <v>307</v>
      </c>
      <c r="G4" s="41"/>
      <c r="H4" s="41"/>
      <c r="I4" s="41"/>
      <c r="J4" s="41"/>
      <c r="K4" s="41"/>
      <c r="L4" s="41"/>
      <c r="M4" s="41"/>
      <c r="N4" s="41"/>
    </row>
    <row r="5" spans="1:14" x14ac:dyDescent="0.2">
      <c r="A5" s="40">
        <v>4</v>
      </c>
      <c r="B5" s="41"/>
      <c r="C5" s="41"/>
      <c r="D5" s="40" t="s">
        <v>278</v>
      </c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x14ac:dyDescent="0.2">
      <c r="A6" s="40">
        <v>5</v>
      </c>
      <c r="B6" s="41"/>
      <c r="C6" s="41"/>
      <c r="D6" s="40" t="s">
        <v>279</v>
      </c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">
      <c r="A7" s="40">
        <v>6</v>
      </c>
      <c r="B7" s="41"/>
      <c r="C7" s="41"/>
      <c r="D7" s="40" t="s">
        <v>280</v>
      </c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40">
        <v>7</v>
      </c>
      <c r="B8" s="41"/>
      <c r="C8" s="41"/>
      <c r="D8" s="40" t="s">
        <v>281</v>
      </c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1:14" x14ac:dyDescent="0.2">
      <c r="A9" s="40">
        <v>8</v>
      </c>
      <c r="B9" s="41"/>
      <c r="C9" s="41"/>
      <c r="D9" s="40" t="s">
        <v>282</v>
      </c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x14ac:dyDescent="0.2">
      <c r="A10" s="40">
        <v>9</v>
      </c>
      <c r="B10" s="41"/>
      <c r="C10" s="41"/>
      <c r="D10" s="40" t="s">
        <v>283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x14ac:dyDescent="0.2">
      <c r="A11" s="40">
        <v>10</v>
      </c>
      <c r="B11" s="41"/>
      <c r="C11" s="41"/>
      <c r="D11" s="40" t="s">
        <v>284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x14ac:dyDescent="0.2">
      <c r="A12" s="40">
        <v>11</v>
      </c>
      <c r="B12" s="41"/>
      <c r="C12" s="41"/>
      <c r="D12" s="40" t="s">
        <v>285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2">
      <c r="A13" s="40">
        <v>12</v>
      </c>
      <c r="B13" s="41"/>
      <c r="C13" s="41"/>
      <c r="D13" s="40" t="s">
        <v>286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2">
      <c r="A14" s="40">
        <v>13</v>
      </c>
      <c r="B14" s="41"/>
      <c r="C14" s="41"/>
      <c r="D14" s="40" t="s">
        <v>287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x14ac:dyDescent="0.2">
      <c r="A15" s="40">
        <v>14</v>
      </c>
      <c r="B15" s="41"/>
      <c r="C15" s="41"/>
      <c r="D15" s="40" t="s">
        <v>288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x14ac:dyDescent="0.2">
      <c r="A16" s="40">
        <v>15</v>
      </c>
      <c r="B16" s="41"/>
      <c r="C16" s="41"/>
      <c r="D16" s="40" t="s">
        <v>289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x14ac:dyDescent="0.2">
      <c r="A17" s="40">
        <v>16</v>
      </c>
      <c r="B17" s="41"/>
      <c r="C17" s="41"/>
      <c r="D17" s="40" t="s">
        <v>290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x14ac:dyDescent="0.2">
      <c r="A18" s="40">
        <v>17</v>
      </c>
      <c r="B18" s="41"/>
      <c r="C18" s="41"/>
      <c r="D18" s="40" t="s">
        <v>291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x14ac:dyDescent="0.2">
      <c r="A19" s="40">
        <v>18</v>
      </c>
      <c r="B19" s="41"/>
      <c r="C19" s="41"/>
      <c r="D19" s="40" t="s">
        <v>292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41" sqref="G41"/>
    </sheetView>
  </sheetViews>
  <sheetFormatPr defaultRowHeight="12.75" x14ac:dyDescent="0.2"/>
  <cols>
    <col min="1" max="1" width="18.28515625" bestFit="1" customWidth="1"/>
    <col min="2" max="2" width="44.42578125" customWidth="1"/>
    <col min="3" max="3" width="12.7109375" customWidth="1"/>
    <col min="4" max="4" width="8.140625" bestFit="1" customWidth="1"/>
    <col min="5" max="5" width="11.7109375" bestFit="1" customWidth="1"/>
    <col min="6" max="6" width="14.7109375" bestFit="1" customWidth="1"/>
    <col min="7" max="7" width="19.42578125" bestFit="1" customWidth="1"/>
    <col min="8" max="8" width="16.85546875" bestFit="1" customWidth="1"/>
    <col min="9" max="9" width="24.7109375" bestFit="1" customWidth="1"/>
  </cols>
  <sheetData>
    <row r="1" spans="1:9" x14ac:dyDescent="0.2">
      <c r="A1" s="19" t="s">
        <v>101</v>
      </c>
      <c r="B1" s="19" t="s">
        <v>102</v>
      </c>
      <c r="C1" s="19" t="s">
        <v>99</v>
      </c>
      <c r="D1" s="19" t="s">
        <v>100</v>
      </c>
      <c r="E1" s="19" t="s">
        <v>103</v>
      </c>
      <c r="F1" s="19" t="s">
        <v>104</v>
      </c>
      <c r="G1" s="19" t="s">
        <v>105</v>
      </c>
      <c r="H1" s="19" t="s">
        <v>106</v>
      </c>
      <c r="I1" s="19" t="s">
        <v>107</v>
      </c>
    </row>
    <row r="2" spans="1:9" x14ac:dyDescent="0.2">
      <c r="A2" s="29" t="s">
        <v>108</v>
      </c>
      <c r="B2" s="29" t="s">
        <v>109</v>
      </c>
      <c r="C2" s="36" t="s">
        <v>308</v>
      </c>
    </row>
    <row r="3" spans="1:9" x14ac:dyDescent="0.2">
      <c r="A3" s="29" t="s">
        <v>110</v>
      </c>
      <c r="B3" s="29" t="s">
        <v>111</v>
      </c>
      <c r="C3" s="36" t="s">
        <v>309</v>
      </c>
      <c r="F3" s="30"/>
      <c r="G3" s="30"/>
      <c r="H3" s="30"/>
      <c r="I3" s="30"/>
    </row>
    <row r="4" spans="1:9" x14ac:dyDescent="0.2">
      <c r="A4" s="29" t="s">
        <v>110</v>
      </c>
      <c r="B4" s="29" t="s">
        <v>110</v>
      </c>
      <c r="C4" s="36" t="s">
        <v>299</v>
      </c>
      <c r="F4" s="30"/>
      <c r="G4" s="30"/>
      <c r="H4" s="30"/>
      <c r="I4" s="30"/>
    </row>
    <row r="5" spans="1:9" x14ac:dyDescent="0.2">
      <c r="A5" s="32" t="s">
        <v>293</v>
      </c>
      <c r="B5" s="32" t="s">
        <v>119</v>
      </c>
      <c r="C5" t="s">
        <v>294</v>
      </c>
    </row>
    <row r="6" spans="1:9" x14ac:dyDescent="0.2">
      <c r="A6" s="32" t="s">
        <v>293</v>
      </c>
      <c r="B6" s="32" t="s">
        <v>234</v>
      </c>
      <c r="C6" s="36" t="s">
        <v>310</v>
      </c>
    </row>
    <row r="7" spans="1:9" x14ac:dyDescent="0.2">
      <c r="A7" s="32" t="s">
        <v>293</v>
      </c>
      <c r="B7" s="32" t="s">
        <v>236</v>
      </c>
      <c r="C7" s="36" t="s">
        <v>311</v>
      </c>
    </row>
    <row r="8" spans="1:9" x14ac:dyDescent="0.2">
      <c r="A8" s="32" t="s">
        <v>293</v>
      </c>
      <c r="B8" s="32" t="s">
        <v>238</v>
      </c>
      <c r="C8" s="36" t="s">
        <v>312</v>
      </c>
    </row>
    <row r="9" spans="1:9" x14ac:dyDescent="0.2">
      <c r="A9" s="32" t="s">
        <v>293</v>
      </c>
      <c r="B9" s="32" t="s">
        <v>240</v>
      </c>
      <c r="C9" s="36" t="s">
        <v>313</v>
      </c>
    </row>
    <row r="10" spans="1:9" x14ac:dyDescent="0.2">
      <c r="A10" s="32" t="s">
        <v>293</v>
      </c>
      <c r="B10" s="32" t="s">
        <v>135</v>
      </c>
      <c r="C10" t="s">
        <v>294</v>
      </c>
    </row>
    <row r="11" spans="1:9" x14ac:dyDescent="0.2">
      <c r="A11" s="32" t="s">
        <v>293</v>
      </c>
      <c r="B11" s="32" t="s">
        <v>139</v>
      </c>
      <c r="C11" t="s">
        <v>294</v>
      </c>
      <c r="E11" s="45"/>
      <c r="F11" s="45"/>
      <c r="G11" s="45"/>
      <c r="H11" s="45"/>
    </row>
    <row r="12" spans="1:9" x14ac:dyDescent="0.2">
      <c r="A12" s="32" t="s">
        <v>293</v>
      </c>
      <c r="B12" s="32" t="s">
        <v>141</v>
      </c>
      <c r="C12" t="s">
        <v>294</v>
      </c>
    </row>
    <row r="13" spans="1:9" x14ac:dyDescent="0.2">
      <c r="A13" s="32" t="s">
        <v>293</v>
      </c>
      <c r="B13" s="32" t="s">
        <v>195</v>
      </c>
      <c r="C13" t="s">
        <v>294</v>
      </c>
    </row>
    <row r="14" spans="1:9" x14ac:dyDescent="0.2">
      <c r="A14" s="32" t="s">
        <v>293</v>
      </c>
      <c r="B14" s="32" t="s">
        <v>203</v>
      </c>
      <c r="C14" t="s">
        <v>294</v>
      </c>
    </row>
    <row r="15" spans="1:9" x14ac:dyDescent="0.2">
      <c r="A15" s="32" t="s">
        <v>293</v>
      </c>
      <c r="B15" s="32" t="s">
        <v>209</v>
      </c>
      <c r="C15" t="s">
        <v>294</v>
      </c>
    </row>
    <row r="16" spans="1:9" x14ac:dyDescent="0.2">
      <c r="A16" s="32" t="s">
        <v>293</v>
      </c>
      <c r="B16" s="32" t="s">
        <v>213</v>
      </c>
      <c r="C16" t="s">
        <v>294</v>
      </c>
    </row>
    <row r="17" spans="1:3" x14ac:dyDescent="0.2">
      <c r="A17" s="32" t="s">
        <v>293</v>
      </c>
      <c r="B17" s="32" t="s">
        <v>223</v>
      </c>
      <c r="C17" t="s">
        <v>294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16" workbookViewId="0">
      <selection activeCell="G45" sqref="G45"/>
    </sheetView>
  </sheetViews>
  <sheetFormatPr defaultRowHeight="12.75" x14ac:dyDescent="0.2"/>
  <cols>
    <col min="1" max="1" width="42.85546875" customWidth="1"/>
    <col min="2" max="2" width="13.140625" customWidth="1"/>
    <col min="3" max="3" width="9.5703125" customWidth="1"/>
    <col min="4" max="4" width="11" customWidth="1"/>
    <col min="5" max="5" width="8.140625" customWidth="1"/>
    <col min="6" max="6" width="17.28515625" customWidth="1"/>
    <col min="7" max="7" width="15.42578125" customWidth="1"/>
    <col min="8" max="8" width="6" customWidth="1"/>
    <col min="9" max="9" width="7.28515625" customWidth="1"/>
    <col min="10" max="10" width="7.42578125" customWidth="1"/>
    <col min="11" max="11" width="5.85546875" customWidth="1"/>
    <col min="12" max="12" width="8" customWidth="1"/>
    <col min="13" max="13" width="8.140625" customWidth="1"/>
  </cols>
  <sheetData>
    <row r="1" spans="1:17" x14ac:dyDescent="0.2">
      <c r="A1" s="31" t="s">
        <v>112</v>
      </c>
      <c r="B1" s="31" t="s">
        <v>113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1086</v>
      </c>
      <c r="I1" s="31" t="s">
        <v>1087</v>
      </c>
      <c r="J1" s="31" t="s">
        <v>1088</v>
      </c>
      <c r="K1" s="31" t="s">
        <v>1089</v>
      </c>
      <c r="L1" s="31" t="s">
        <v>1090</v>
      </c>
      <c r="M1" s="31" t="s">
        <v>1091</v>
      </c>
      <c r="N1" s="31" t="s">
        <v>1092</v>
      </c>
      <c r="O1" s="31" t="s">
        <v>1093</v>
      </c>
      <c r="P1" s="31" t="s">
        <v>1094</v>
      </c>
      <c r="Q1" s="31" t="s">
        <v>1095</v>
      </c>
    </row>
    <row r="2" spans="1:17" x14ac:dyDescent="0.2">
      <c r="A2" s="71" t="s">
        <v>119</v>
      </c>
      <c r="B2" s="71" t="s">
        <v>120</v>
      </c>
      <c r="C2" s="71" t="s">
        <v>295</v>
      </c>
      <c r="D2" s="71" t="s">
        <v>295</v>
      </c>
      <c r="H2" s="71">
        <v>40</v>
      </c>
      <c r="I2" s="71">
        <v>40</v>
      </c>
      <c r="J2" s="71">
        <v>40</v>
      </c>
      <c r="K2" s="71" t="s">
        <v>995</v>
      </c>
      <c r="L2" s="71">
        <v>40</v>
      </c>
      <c r="M2" s="71">
        <v>40</v>
      </c>
      <c r="N2" s="71">
        <v>40</v>
      </c>
      <c r="O2" s="71">
        <v>0</v>
      </c>
      <c r="P2" s="71">
        <v>72</v>
      </c>
      <c r="Q2" s="71">
        <v>0</v>
      </c>
    </row>
    <row r="3" spans="1:17" x14ac:dyDescent="0.2">
      <c r="A3" s="32" t="s">
        <v>121</v>
      </c>
      <c r="B3" s="32" t="s">
        <v>122</v>
      </c>
    </row>
    <row r="4" spans="1:17" x14ac:dyDescent="0.2">
      <c r="A4" s="32" t="s">
        <v>123</v>
      </c>
      <c r="B4" s="32" t="s">
        <v>124</v>
      </c>
    </row>
    <row r="5" spans="1:17" x14ac:dyDescent="0.2">
      <c r="A5" s="32" t="s">
        <v>125</v>
      </c>
      <c r="B5" s="32" t="s">
        <v>126</v>
      </c>
    </row>
    <row r="6" spans="1:17" x14ac:dyDescent="0.2">
      <c r="A6" s="32" t="s">
        <v>127</v>
      </c>
      <c r="B6" s="32" t="s">
        <v>128</v>
      </c>
    </row>
    <row r="7" spans="1:17" x14ac:dyDescent="0.2">
      <c r="A7" s="32" t="s">
        <v>129</v>
      </c>
      <c r="B7" s="32" t="s">
        <v>130</v>
      </c>
    </row>
    <row r="8" spans="1:17" x14ac:dyDescent="0.2">
      <c r="A8" s="32" t="s">
        <v>131</v>
      </c>
      <c r="B8" s="32" t="s">
        <v>132</v>
      </c>
    </row>
    <row r="9" spans="1:17" x14ac:dyDescent="0.2">
      <c r="A9" s="71" t="s">
        <v>234</v>
      </c>
      <c r="B9" s="71" t="s">
        <v>235</v>
      </c>
      <c r="C9" s="71" t="s">
        <v>295</v>
      </c>
      <c r="D9" s="71" t="s">
        <v>295</v>
      </c>
      <c r="H9" s="71">
        <v>0</v>
      </c>
      <c r="I9" s="71">
        <v>0</v>
      </c>
      <c r="J9" s="71">
        <v>0</v>
      </c>
      <c r="K9" s="71" t="s">
        <v>995</v>
      </c>
      <c r="L9" s="71">
        <v>0</v>
      </c>
      <c r="M9" s="71">
        <v>15</v>
      </c>
      <c r="N9" s="71">
        <v>1.5</v>
      </c>
      <c r="O9" s="71">
        <v>3.2</v>
      </c>
      <c r="P9" s="71">
        <v>72</v>
      </c>
      <c r="Q9" s="71">
        <v>0</v>
      </c>
    </row>
    <row r="10" spans="1:17" x14ac:dyDescent="0.2">
      <c r="A10" s="71" t="s">
        <v>236</v>
      </c>
      <c r="B10" s="71" t="s">
        <v>237</v>
      </c>
      <c r="C10" s="71" t="s">
        <v>295</v>
      </c>
      <c r="D10" s="71" t="s">
        <v>295</v>
      </c>
      <c r="H10" s="71">
        <v>0</v>
      </c>
      <c r="I10" s="71">
        <v>5</v>
      </c>
      <c r="J10" s="71">
        <v>5</v>
      </c>
      <c r="K10" s="71" t="s">
        <v>995</v>
      </c>
      <c r="L10" s="71">
        <v>10</v>
      </c>
      <c r="M10" s="71">
        <v>80</v>
      </c>
      <c r="N10" s="71">
        <v>9.6999999999999993</v>
      </c>
      <c r="O10" s="71">
        <v>13.1</v>
      </c>
      <c r="P10" s="71">
        <v>72</v>
      </c>
      <c r="Q10" s="71">
        <v>0</v>
      </c>
    </row>
    <row r="11" spans="1:17" x14ac:dyDescent="0.2">
      <c r="A11" s="71" t="s">
        <v>238</v>
      </c>
      <c r="B11" s="71" t="s">
        <v>239</v>
      </c>
      <c r="C11" s="71" t="s">
        <v>295</v>
      </c>
      <c r="D11" s="71" t="s">
        <v>295</v>
      </c>
      <c r="H11" s="71">
        <v>5</v>
      </c>
      <c r="I11" s="71">
        <v>10</v>
      </c>
      <c r="J11" s="71">
        <v>20</v>
      </c>
      <c r="K11" s="71" t="s">
        <v>995</v>
      </c>
      <c r="L11" s="71">
        <v>30</v>
      </c>
      <c r="M11" s="71">
        <v>95</v>
      </c>
      <c r="N11" s="71">
        <v>25</v>
      </c>
      <c r="O11" s="71">
        <v>19.100000000000001</v>
      </c>
      <c r="P11" s="71">
        <v>72</v>
      </c>
      <c r="Q11" s="71">
        <v>0</v>
      </c>
    </row>
    <row r="12" spans="1:17" x14ac:dyDescent="0.2">
      <c r="A12" s="71" t="s">
        <v>240</v>
      </c>
      <c r="B12" s="71" t="s">
        <v>241</v>
      </c>
      <c r="C12" s="71" t="s">
        <v>295</v>
      </c>
      <c r="D12" s="71" t="s">
        <v>295</v>
      </c>
      <c r="H12" s="71">
        <v>15</v>
      </c>
      <c r="I12" s="71">
        <v>40</v>
      </c>
      <c r="J12" s="71">
        <v>60</v>
      </c>
      <c r="K12" s="71" t="s">
        <v>995</v>
      </c>
      <c r="L12" s="71">
        <v>90</v>
      </c>
      <c r="M12" s="71">
        <v>100</v>
      </c>
      <c r="N12" s="71">
        <v>61.7</v>
      </c>
      <c r="O12" s="71">
        <v>27.6</v>
      </c>
      <c r="P12" s="71">
        <v>72</v>
      </c>
      <c r="Q12" s="71">
        <v>0</v>
      </c>
    </row>
    <row r="13" spans="1:17" x14ac:dyDescent="0.2">
      <c r="A13" s="32" t="s">
        <v>242</v>
      </c>
      <c r="B13" s="32" t="s">
        <v>243</v>
      </c>
    </row>
    <row r="14" spans="1:17" x14ac:dyDescent="0.2">
      <c r="A14" s="32" t="s">
        <v>244</v>
      </c>
      <c r="B14" s="32" t="s">
        <v>245</v>
      </c>
    </row>
    <row r="15" spans="1:17" x14ac:dyDescent="0.2">
      <c r="A15" s="32" t="s">
        <v>246</v>
      </c>
      <c r="B15" s="32" t="s">
        <v>247</v>
      </c>
    </row>
    <row r="16" spans="1:17" x14ac:dyDescent="0.2">
      <c r="A16" s="32" t="s">
        <v>248</v>
      </c>
      <c r="B16" s="32" t="s">
        <v>249</v>
      </c>
    </row>
    <row r="17" spans="1:17" x14ac:dyDescent="0.2">
      <c r="A17" s="32" t="s">
        <v>250</v>
      </c>
      <c r="B17" s="32" t="s">
        <v>251</v>
      </c>
    </row>
    <row r="18" spans="1:17" x14ac:dyDescent="0.2">
      <c r="A18" s="32" t="s">
        <v>252</v>
      </c>
      <c r="B18" s="32" t="s">
        <v>253</v>
      </c>
    </row>
    <row r="19" spans="1:17" x14ac:dyDescent="0.2">
      <c r="A19" s="32" t="s">
        <v>254</v>
      </c>
      <c r="B19" s="32" t="s">
        <v>255</v>
      </c>
    </row>
    <row r="20" spans="1:17" x14ac:dyDescent="0.2">
      <c r="A20" s="32" t="s">
        <v>256</v>
      </c>
      <c r="B20" s="32" t="s">
        <v>257</v>
      </c>
    </row>
    <row r="21" spans="1:17" x14ac:dyDescent="0.2">
      <c r="A21" s="71" t="s">
        <v>258</v>
      </c>
      <c r="B21" s="71" t="s">
        <v>258</v>
      </c>
      <c r="C21" s="71" t="s">
        <v>295</v>
      </c>
      <c r="D21" s="71" t="s">
        <v>295</v>
      </c>
      <c r="E21" s="71"/>
      <c r="H21" s="71">
        <v>227.5</v>
      </c>
      <c r="I21" s="71">
        <v>695.6</v>
      </c>
      <c r="J21" s="71">
        <v>1041.2</v>
      </c>
      <c r="K21" s="71" t="s">
        <v>995</v>
      </c>
      <c r="L21" s="71">
        <v>1373.8</v>
      </c>
      <c r="M21" s="71">
        <v>2975</v>
      </c>
      <c r="N21" s="71">
        <v>1070.7</v>
      </c>
      <c r="O21" s="71">
        <v>558.4</v>
      </c>
      <c r="P21" s="71">
        <v>72</v>
      </c>
      <c r="Q21" s="71">
        <v>0</v>
      </c>
    </row>
    <row r="22" spans="1:17" x14ac:dyDescent="0.2">
      <c r="A22" s="71" t="s">
        <v>259</v>
      </c>
      <c r="B22" s="71" t="s">
        <v>259</v>
      </c>
      <c r="C22" s="71" t="s">
        <v>295</v>
      </c>
      <c r="D22" s="71" t="s">
        <v>295</v>
      </c>
      <c r="E22" s="71"/>
      <c r="H22" s="71">
        <v>0.1</v>
      </c>
      <c r="I22" s="71">
        <v>0.2</v>
      </c>
      <c r="J22" s="71">
        <v>0.3</v>
      </c>
      <c r="K22" s="71" t="s">
        <v>995</v>
      </c>
      <c r="L22" s="71">
        <v>0.4</v>
      </c>
      <c r="M22" s="71">
        <v>0.8</v>
      </c>
      <c r="N22" s="71">
        <v>0.3</v>
      </c>
      <c r="O22" s="71">
        <v>0.2</v>
      </c>
      <c r="P22" s="71">
        <v>72</v>
      </c>
      <c r="Q22" s="71">
        <v>0</v>
      </c>
    </row>
    <row r="23" spans="1:17" x14ac:dyDescent="0.2">
      <c r="A23" s="71" t="s">
        <v>260</v>
      </c>
      <c r="B23" s="71" t="s">
        <v>261</v>
      </c>
      <c r="C23" s="71" t="s">
        <v>295</v>
      </c>
      <c r="D23" s="71" t="s">
        <v>295</v>
      </c>
      <c r="E23" s="71" t="s">
        <v>295</v>
      </c>
      <c r="F23" s="71" t="s">
        <v>322</v>
      </c>
      <c r="G23" s="71">
        <v>1</v>
      </c>
      <c r="H23" s="71">
        <v>0.5</v>
      </c>
      <c r="I23" s="71">
        <v>1.6</v>
      </c>
      <c r="J23" s="71">
        <v>2.2000000000000002</v>
      </c>
      <c r="K23" s="71" t="s">
        <v>995</v>
      </c>
      <c r="L23" s="71">
        <v>3</v>
      </c>
      <c r="M23" s="71">
        <v>6</v>
      </c>
      <c r="N23" s="71">
        <v>2.4</v>
      </c>
      <c r="O23" s="71">
        <v>1.3</v>
      </c>
      <c r="P23" s="71">
        <v>72</v>
      </c>
      <c r="Q23" s="71">
        <v>0</v>
      </c>
    </row>
    <row r="24" spans="1:17" x14ac:dyDescent="0.2">
      <c r="A24" s="32" t="s">
        <v>133</v>
      </c>
      <c r="B24" s="32" t="s">
        <v>134</v>
      </c>
    </row>
    <row r="25" spans="1:17" x14ac:dyDescent="0.2">
      <c r="A25" s="32" t="s">
        <v>135</v>
      </c>
      <c r="B25" s="32" t="s">
        <v>136</v>
      </c>
    </row>
    <row r="26" spans="1:17" x14ac:dyDescent="0.2">
      <c r="A26" s="32" t="s">
        <v>137</v>
      </c>
      <c r="B26" s="32" t="s">
        <v>138</v>
      </c>
    </row>
    <row r="27" spans="1:17" x14ac:dyDescent="0.2">
      <c r="A27" s="32" t="s">
        <v>139</v>
      </c>
      <c r="B27" s="32" t="s">
        <v>140</v>
      </c>
    </row>
    <row r="28" spans="1:17" x14ac:dyDescent="0.2">
      <c r="A28" s="32" t="s">
        <v>141</v>
      </c>
      <c r="B28" s="32" t="s">
        <v>142</v>
      </c>
    </row>
    <row r="29" spans="1:17" x14ac:dyDescent="0.2">
      <c r="A29" s="32" t="s">
        <v>143</v>
      </c>
      <c r="B29" s="32" t="s">
        <v>144</v>
      </c>
    </row>
    <row r="30" spans="1:17" x14ac:dyDescent="0.2">
      <c r="A30" s="32" t="s">
        <v>145</v>
      </c>
      <c r="B30" s="32" t="s">
        <v>146</v>
      </c>
    </row>
    <row r="31" spans="1:17" x14ac:dyDescent="0.2">
      <c r="A31" s="32" t="s">
        <v>147</v>
      </c>
      <c r="B31" s="32" t="s">
        <v>148</v>
      </c>
    </row>
    <row r="32" spans="1:17" x14ac:dyDescent="0.2">
      <c r="A32" s="32" t="s">
        <v>149</v>
      </c>
      <c r="B32" s="32" t="s">
        <v>150</v>
      </c>
    </row>
    <row r="33" spans="1:17" x14ac:dyDescent="0.2">
      <c r="A33" s="32" t="s">
        <v>151</v>
      </c>
      <c r="B33" s="32" t="s">
        <v>152</v>
      </c>
    </row>
    <row r="34" spans="1:17" x14ac:dyDescent="0.2">
      <c r="A34" s="32" t="s">
        <v>153</v>
      </c>
      <c r="B34" s="32" t="s">
        <v>154</v>
      </c>
    </row>
    <row r="35" spans="1:17" x14ac:dyDescent="0.2">
      <c r="A35" s="32" t="s">
        <v>155</v>
      </c>
      <c r="B35" s="32" t="s">
        <v>156</v>
      </c>
    </row>
    <row r="36" spans="1:17" x14ac:dyDescent="0.2">
      <c r="A36" s="71" t="s">
        <v>157</v>
      </c>
      <c r="B36" s="71" t="s">
        <v>158</v>
      </c>
      <c r="C36" s="71" t="s">
        <v>295</v>
      </c>
      <c r="D36" s="71" t="s">
        <v>295</v>
      </c>
      <c r="H36" s="71">
        <v>0.4</v>
      </c>
      <c r="I36" s="71">
        <v>1.2</v>
      </c>
      <c r="J36" s="71">
        <v>1.8</v>
      </c>
      <c r="K36" s="71" t="s">
        <v>995</v>
      </c>
      <c r="L36" s="71">
        <v>2.4</v>
      </c>
      <c r="M36" s="71">
        <v>6.2</v>
      </c>
      <c r="N36" s="71">
        <v>2.1</v>
      </c>
      <c r="O36" s="71">
        <v>1.1000000000000001</v>
      </c>
      <c r="P36" s="71">
        <v>72</v>
      </c>
      <c r="Q36" s="71">
        <v>0</v>
      </c>
    </row>
    <row r="37" spans="1:17" x14ac:dyDescent="0.2">
      <c r="A37" s="71" t="s">
        <v>159</v>
      </c>
      <c r="B37" s="71" t="s">
        <v>160</v>
      </c>
      <c r="C37" s="71" t="s">
        <v>295</v>
      </c>
      <c r="D37" s="71" t="s">
        <v>295</v>
      </c>
      <c r="E37" s="71" t="s">
        <v>295</v>
      </c>
      <c r="F37" s="71" t="s">
        <v>323</v>
      </c>
      <c r="G37" s="71">
        <v>1</v>
      </c>
      <c r="H37" s="71">
        <v>0.4</v>
      </c>
      <c r="I37" s="71">
        <v>10.4</v>
      </c>
      <c r="J37" s="71">
        <v>14.3</v>
      </c>
      <c r="K37" s="71" t="s">
        <v>995</v>
      </c>
      <c r="L37" s="71">
        <v>22.9</v>
      </c>
      <c r="M37" s="71">
        <v>48.3</v>
      </c>
      <c r="N37" s="71">
        <v>17.3</v>
      </c>
      <c r="O37" s="71">
        <v>10.4</v>
      </c>
      <c r="P37" s="71">
        <v>72</v>
      </c>
      <c r="Q37" s="71">
        <v>0</v>
      </c>
    </row>
    <row r="38" spans="1:17" x14ac:dyDescent="0.2">
      <c r="A38" s="32" t="s">
        <v>161</v>
      </c>
      <c r="B38" s="32" t="s">
        <v>162</v>
      </c>
    </row>
    <row r="39" spans="1:17" x14ac:dyDescent="0.2">
      <c r="A39" s="32" t="s">
        <v>165</v>
      </c>
      <c r="B39" s="32" t="s">
        <v>166</v>
      </c>
    </row>
    <row r="40" spans="1:17" x14ac:dyDescent="0.2">
      <c r="A40" s="71" t="s">
        <v>163</v>
      </c>
      <c r="B40" s="71" t="s">
        <v>164</v>
      </c>
      <c r="C40" s="71" t="s">
        <v>295</v>
      </c>
      <c r="D40" s="71" t="s">
        <v>295</v>
      </c>
      <c r="E40" s="71" t="s">
        <v>295</v>
      </c>
      <c r="F40" s="71" t="s">
        <v>323</v>
      </c>
      <c r="G40" s="71">
        <v>1</v>
      </c>
      <c r="H40" s="71">
        <v>0.3</v>
      </c>
      <c r="I40" s="71">
        <v>8.6</v>
      </c>
      <c r="J40" s="71">
        <v>12</v>
      </c>
      <c r="K40" s="71" t="s">
        <v>995</v>
      </c>
      <c r="L40" s="71">
        <v>19</v>
      </c>
      <c r="M40" s="71">
        <v>40.200000000000003</v>
      </c>
      <c r="N40" s="71">
        <v>14.4</v>
      </c>
      <c r="O40" s="71">
        <v>8.6999999999999993</v>
      </c>
      <c r="P40" s="71">
        <v>72</v>
      </c>
      <c r="Q40" s="71">
        <v>0</v>
      </c>
    </row>
    <row r="41" spans="1:17" x14ac:dyDescent="0.2">
      <c r="A41" s="71" t="s">
        <v>167</v>
      </c>
      <c r="B41" s="71" t="s">
        <v>168</v>
      </c>
      <c r="C41" s="71" t="s">
        <v>295</v>
      </c>
      <c r="H41" s="71">
        <v>0</v>
      </c>
      <c r="I41" s="71">
        <v>8.6999999999999993</v>
      </c>
      <c r="J41" s="71">
        <v>13</v>
      </c>
      <c r="K41" s="71" t="s">
        <v>995</v>
      </c>
      <c r="L41" s="71">
        <v>19.3</v>
      </c>
      <c r="M41" s="71">
        <v>46.4</v>
      </c>
      <c r="N41" s="71">
        <v>15.3</v>
      </c>
      <c r="O41" s="71">
        <v>10</v>
      </c>
      <c r="P41" s="71">
        <v>72</v>
      </c>
      <c r="Q41" s="71">
        <v>0</v>
      </c>
    </row>
    <row r="42" spans="1:17" x14ac:dyDescent="0.2">
      <c r="A42" s="32" t="s">
        <v>169</v>
      </c>
      <c r="B42" s="32" t="s">
        <v>170</v>
      </c>
    </row>
    <row r="43" spans="1:17" x14ac:dyDescent="0.2">
      <c r="A43" s="32" t="s">
        <v>171</v>
      </c>
      <c r="B43" s="32" t="s">
        <v>174</v>
      </c>
    </row>
    <row r="44" spans="1:17" x14ac:dyDescent="0.2">
      <c r="A44" s="71" t="s">
        <v>173</v>
      </c>
      <c r="B44" s="71" t="s">
        <v>172</v>
      </c>
      <c r="C44" s="71" t="s">
        <v>295</v>
      </c>
      <c r="D44" s="71" t="s">
        <v>295</v>
      </c>
      <c r="E44" s="71" t="s">
        <v>295</v>
      </c>
      <c r="F44" s="71" t="s">
        <v>323</v>
      </c>
      <c r="G44" s="71">
        <v>1</v>
      </c>
      <c r="H44" s="71">
        <v>0</v>
      </c>
      <c r="I44" s="71">
        <v>7.2</v>
      </c>
      <c r="J44" s="71">
        <v>10.8</v>
      </c>
      <c r="K44" s="71" t="s">
        <v>995</v>
      </c>
      <c r="L44" s="71">
        <v>16.100000000000001</v>
      </c>
      <c r="M44" s="71">
        <v>38.700000000000003</v>
      </c>
      <c r="N44" s="71">
        <v>12.7</v>
      </c>
      <c r="O44" s="71">
        <v>8.3000000000000007</v>
      </c>
      <c r="P44" s="71">
        <v>72</v>
      </c>
      <c r="Q44" s="71">
        <v>0</v>
      </c>
    </row>
    <row r="45" spans="1:17" x14ac:dyDescent="0.2">
      <c r="A45" s="32" t="s">
        <v>175</v>
      </c>
      <c r="B45" s="32" t="s">
        <v>176</v>
      </c>
    </row>
    <row r="46" spans="1:17" x14ac:dyDescent="0.2">
      <c r="A46" s="32" t="s">
        <v>177</v>
      </c>
      <c r="B46" s="32" t="s">
        <v>178</v>
      </c>
    </row>
    <row r="47" spans="1:17" x14ac:dyDescent="0.2">
      <c r="A47" s="32" t="s">
        <v>179</v>
      </c>
      <c r="B47" s="32" t="s">
        <v>180</v>
      </c>
    </row>
    <row r="48" spans="1:17" x14ac:dyDescent="0.2">
      <c r="A48" s="32" t="s">
        <v>181</v>
      </c>
      <c r="B48" s="32" t="s">
        <v>182</v>
      </c>
    </row>
    <row r="49" spans="1:2" x14ac:dyDescent="0.2">
      <c r="A49" s="32" t="s">
        <v>183</v>
      </c>
      <c r="B49" s="32" t="s">
        <v>184</v>
      </c>
    </row>
    <row r="50" spans="1:2" x14ac:dyDescent="0.2">
      <c r="A50" s="32" t="s">
        <v>185</v>
      </c>
      <c r="B50" s="32" t="s">
        <v>186</v>
      </c>
    </row>
    <row r="51" spans="1:2" x14ac:dyDescent="0.2">
      <c r="A51" s="32" t="s">
        <v>187</v>
      </c>
      <c r="B51" s="32" t="s">
        <v>188</v>
      </c>
    </row>
    <row r="52" spans="1:2" x14ac:dyDescent="0.2">
      <c r="A52" s="32" t="s">
        <v>189</v>
      </c>
      <c r="B52" s="32" t="s">
        <v>190</v>
      </c>
    </row>
    <row r="53" spans="1:2" x14ac:dyDescent="0.2">
      <c r="A53" s="32" t="s">
        <v>191</v>
      </c>
      <c r="B53" s="32" t="s">
        <v>192</v>
      </c>
    </row>
    <row r="54" spans="1:2" x14ac:dyDescent="0.2">
      <c r="A54" s="32" t="s">
        <v>193</v>
      </c>
      <c r="B54" s="32" t="s">
        <v>194</v>
      </c>
    </row>
    <row r="55" spans="1:2" x14ac:dyDescent="0.2">
      <c r="A55" s="32" t="s">
        <v>195</v>
      </c>
      <c r="B55" s="32" t="s">
        <v>196</v>
      </c>
    </row>
    <row r="56" spans="1:2" x14ac:dyDescent="0.2">
      <c r="A56" s="32" t="s">
        <v>197</v>
      </c>
      <c r="B56" s="32" t="s">
        <v>198</v>
      </c>
    </row>
    <row r="57" spans="1:2" x14ac:dyDescent="0.2">
      <c r="A57" s="32" t="s">
        <v>199</v>
      </c>
      <c r="B57" s="32" t="s">
        <v>200</v>
      </c>
    </row>
    <row r="58" spans="1:2" x14ac:dyDescent="0.2">
      <c r="A58" s="32" t="s">
        <v>201</v>
      </c>
      <c r="B58" s="32" t="s">
        <v>202</v>
      </c>
    </row>
    <row r="59" spans="1:2" x14ac:dyDescent="0.2">
      <c r="A59" s="32" t="s">
        <v>203</v>
      </c>
      <c r="B59" s="32" t="s">
        <v>204</v>
      </c>
    </row>
    <row r="60" spans="1:2" x14ac:dyDescent="0.2">
      <c r="A60" s="32" t="s">
        <v>205</v>
      </c>
      <c r="B60" s="32" t="s">
        <v>206</v>
      </c>
    </row>
    <row r="61" spans="1:2" x14ac:dyDescent="0.2">
      <c r="A61" s="32" t="s">
        <v>207</v>
      </c>
      <c r="B61" s="32" t="s">
        <v>208</v>
      </c>
    </row>
    <row r="62" spans="1:2" x14ac:dyDescent="0.2">
      <c r="A62" s="32" t="s">
        <v>209</v>
      </c>
      <c r="B62" s="32" t="s">
        <v>210</v>
      </c>
    </row>
    <row r="63" spans="1:2" x14ac:dyDescent="0.2">
      <c r="A63" s="32" t="s">
        <v>211</v>
      </c>
      <c r="B63" s="32" t="s">
        <v>212</v>
      </c>
    </row>
    <row r="64" spans="1:2" x14ac:dyDescent="0.2">
      <c r="A64" s="32" t="s">
        <v>213</v>
      </c>
      <c r="B64" s="32" t="s">
        <v>214</v>
      </c>
    </row>
    <row r="65" spans="1:2" x14ac:dyDescent="0.2">
      <c r="A65" s="32" t="s">
        <v>215</v>
      </c>
      <c r="B65" s="32" t="s">
        <v>216</v>
      </c>
    </row>
    <row r="66" spans="1:2" x14ac:dyDescent="0.2">
      <c r="A66" s="32" t="s">
        <v>217</v>
      </c>
      <c r="B66" s="32" t="s">
        <v>218</v>
      </c>
    </row>
    <row r="67" spans="1:2" x14ac:dyDescent="0.2">
      <c r="A67" s="32" t="s">
        <v>219</v>
      </c>
      <c r="B67" s="32" t="s">
        <v>220</v>
      </c>
    </row>
    <row r="68" spans="1:2" x14ac:dyDescent="0.2">
      <c r="A68" s="32" t="s">
        <v>221</v>
      </c>
      <c r="B68" s="32" t="s">
        <v>222</v>
      </c>
    </row>
    <row r="69" spans="1:2" x14ac:dyDescent="0.2">
      <c r="A69" s="32" t="s">
        <v>223</v>
      </c>
      <c r="B69" s="32" t="s">
        <v>224</v>
      </c>
    </row>
    <row r="70" spans="1:2" x14ac:dyDescent="0.2">
      <c r="A70" s="32" t="s">
        <v>225</v>
      </c>
      <c r="B70" s="32" t="s">
        <v>226</v>
      </c>
    </row>
    <row r="71" spans="1:2" x14ac:dyDescent="0.2">
      <c r="A71" s="32" t="s">
        <v>227</v>
      </c>
      <c r="B71" s="32" t="s">
        <v>228</v>
      </c>
    </row>
    <row r="72" spans="1:2" x14ac:dyDescent="0.2">
      <c r="A72" s="32" t="s">
        <v>229</v>
      </c>
      <c r="B72" s="32" t="s">
        <v>230</v>
      </c>
    </row>
    <row r="73" spans="1:2" x14ac:dyDescent="0.2">
      <c r="A73" s="32" t="s">
        <v>231</v>
      </c>
      <c r="B73" s="32" t="s">
        <v>232</v>
      </c>
    </row>
    <row r="74" spans="1:2" x14ac:dyDescent="0.2">
      <c r="A74" s="32" t="s">
        <v>103</v>
      </c>
      <c r="B74" s="32" t="s">
        <v>233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3"/>
  <sheetViews>
    <sheetView tabSelected="1" topLeftCell="A14" workbookViewId="0">
      <selection activeCell="G28" sqref="G28"/>
    </sheetView>
  </sheetViews>
  <sheetFormatPr defaultRowHeight="12.75" x14ac:dyDescent="0.2"/>
  <cols>
    <col min="1" max="1" width="6.140625" customWidth="1"/>
    <col min="2" max="2" width="5" customWidth="1"/>
    <col min="3" max="3" width="14.85546875" customWidth="1"/>
    <col min="4" max="4" width="4.85546875" customWidth="1"/>
    <col min="5" max="8" width="4.42578125" customWidth="1"/>
    <col min="9" max="9" width="8.140625" customWidth="1"/>
    <col min="10" max="10" width="8.5703125" customWidth="1"/>
    <col min="11" max="11" width="9.28515625" customWidth="1"/>
    <col min="12" max="12" width="9.5703125" customWidth="1"/>
    <col min="13" max="13" width="6.5703125" customWidth="1"/>
    <col min="14" max="14" width="7.5703125" customWidth="1"/>
    <col min="15" max="15" width="7" customWidth="1"/>
    <col min="16" max="16" width="7.85546875" customWidth="1"/>
  </cols>
  <sheetData>
    <row r="1" spans="1:16" x14ac:dyDescent="0.2">
      <c r="A1" s="31" t="s">
        <v>296</v>
      </c>
      <c r="B1" s="31" t="s">
        <v>297</v>
      </c>
      <c r="C1" s="31" t="s">
        <v>298</v>
      </c>
      <c r="D1" s="31" t="s">
        <v>120</v>
      </c>
      <c r="E1" s="31" t="s">
        <v>235</v>
      </c>
      <c r="F1" s="31" t="s">
        <v>237</v>
      </c>
      <c r="G1" s="31" t="s">
        <v>239</v>
      </c>
      <c r="H1" s="31" t="s">
        <v>241</v>
      </c>
      <c r="I1" s="31" t="s">
        <v>258</v>
      </c>
      <c r="J1" s="31" t="s">
        <v>259</v>
      </c>
      <c r="K1" s="31" t="s">
        <v>261</v>
      </c>
      <c r="L1" s="31" t="s">
        <v>158</v>
      </c>
      <c r="M1" s="31" t="s">
        <v>160</v>
      </c>
      <c r="N1" s="31" t="s">
        <v>164</v>
      </c>
      <c r="O1" s="31" t="s">
        <v>168</v>
      </c>
      <c r="P1" s="31" t="s">
        <v>172</v>
      </c>
    </row>
    <row r="2" spans="1:16" x14ac:dyDescent="0.2">
      <c r="A2" s="35">
        <v>101</v>
      </c>
      <c r="B2" s="35">
        <v>1</v>
      </c>
      <c r="C2" s="35" t="s">
        <v>278</v>
      </c>
      <c r="D2" s="43">
        <v>40</v>
      </c>
      <c r="E2" s="43">
        <v>0</v>
      </c>
      <c r="F2" s="43">
        <v>5</v>
      </c>
      <c r="G2" s="43">
        <v>35</v>
      </c>
      <c r="H2" s="43">
        <v>90</v>
      </c>
      <c r="I2" s="34">
        <v>1470</v>
      </c>
      <c r="J2" s="34">
        <v>0.42</v>
      </c>
      <c r="K2" s="34">
        <v>3</v>
      </c>
      <c r="L2" s="44">
        <v>0.9</v>
      </c>
      <c r="M2" s="34">
        <v>9.8000000000000007</v>
      </c>
      <c r="N2" s="34">
        <v>8.1666666666666679</v>
      </c>
      <c r="O2" s="44">
        <v>8.9</v>
      </c>
      <c r="P2" s="34">
        <v>7.416666666666667</v>
      </c>
    </row>
    <row r="3" spans="1:16" x14ac:dyDescent="0.2">
      <c r="A3" s="35">
        <v>102</v>
      </c>
      <c r="B3" s="35">
        <v>1</v>
      </c>
      <c r="C3" s="35" t="s">
        <v>279</v>
      </c>
      <c r="D3" s="43">
        <v>40</v>
      </c>
      <c r="E3" s="43">
        <v>0</v>
      </c>
      <c r="F3" s="43">
        <v>5</v>
      </c>
      <c r="G3" s="43">
        <v>15</v>
      </c>
      <c r="H3" s="43">
        <v>75</v>
      </c>
      <c r="I3" s="34">
        <v>1032.5</v>
      </c>
      <c r="J3" s="34">
        <v>0.29499999999999998</v>
      </c>
      <c r="K3" s="34">
        <v>2.1</v>
      </c>
      <c r="L3" s="44">
        <v>1.7</v>
      </c>
      <c r="M3" s="34">
        <v>25.599999999999998</v>
      </c>
      <c r="N3" s="34">
        <v>21.333333333333332</v>
      </c>
      <c r="O3" s="44">
        <v>23.9</v>
      </c>
      <c r="P3" s="34">
        <v>19.916666666666664</v>
      </c>
    </row>
    <row r="4" spans="1:16" x14ac:dyDescent="0.2">
      <c r="A4" s="35">
        <v>103</v>
      </c>
      <c r="B4" s="35">
        <v>1</v>
      </c>
      <c r="C4" s="35" t="s">
        <v>280</v>
      </c>
      <c r="D4" s="43">
        <v>40</v>
      </c>
      <c r="E4" s="43">
        <v>5</v>
      </c>
      <c r="F4" s="43">
        <v>10</v>
      </c>
      <c r="G4" s="43">
        <v>20</v>
      </c>
      <c r="H4" s="43">
        <v>40</v>
      </c>
      <c r="I4" s="34">
        <v>787.5</v>
      </c>
      <c r="J4" s="34">
        <v>0.22500000000000001</v>
      </c>
      <c r="K4" s="34">
        <v>1.6</v>
      </c>
      <c r="L4" s="44">
        <v>1</v>
      </c>
      <c r="M4" s="34">
        <v>14.1</v>
      </c>
      <c r="N4" s="34">
        <v>11.75</v>
      </c>
      <c r="O4" s="44">
        <v>13.1</v>
      </c>
      <c r="P4" s="34">
        <v>10.916666666666666</v>
      </c>
    </row>
    <row r="5" spans="1:16" x14ac:dyDescent="0.2">
      <c r="A5" s="35">
        <v>104</v>
      </c>
      <c r="B5" s="35">
        <v>1</v>
      </c>
      <c r="C5" s="35" t="s">
        <v>281</v>
      </c>
      <c r="D5" s="43">
        <v>40</v>
      </c>
      <c r="E5" s="43">
        <v>0</v>
      </c>
      <c r="F5" s="43">
        <v>10</v>
      </c>
      <c r="G5" s="43">
        <v>25</v>
      </c>
      <c r="H5" s="43">
        <v>30</v>
      </c>
      <c r="I5" s="34">
        <v>735</v>
      </c>
      <c r="J5" s="34">
        <v>0.21</v>
      </c>
      <c r="K5" s="34">
        <v>1.5</v>
      </c>
      <c r="L5" s="44">
        <v>1.2</v>
      </c>
      <c r="M5" s="34">
        <v>15.899999999999999</v>
      </c>
      <c r="N5" s="34">
        <v>13.25</v>
      </c>
      <c r="O5" s="44">
        <v>14.7</v>
      </c>
      <c r="P5" s="34">
        <v>12.249999999999998</v>
      </c>
    </row>
    <row r="6" spans="1:16" x14ac:dyDescent="0.2">
      <c r="A6" s="35">
        <v>105</v>
      </c>
      <c r="B6" s="35">
        <v>1</v>
      </c>
      <c r="C6" s="35" t="s">
        <v>282</v>
      </c>
      <c r="D6" s="43">
        <v>40</v>
      </c>
      <c r="E6" s="43">
        <v>0</v>
      </c>
      <c r="F6" s="43">
        <v>5</v>
      </c>
      <c r="G6" s="43">
        <v>10</v>
      </c>
      <c r="H6" s="43">
        <v>40</v>
      </c>
      <c r="I6" s="34">
        <v>595</v>
      </c>
      <c r="J6" s="34">
        <v>0.17</v>
      </c>
      <c r="K6" s="34">
        <v>1.2</v>
      </c>
      <c r="L6" s="44">
        <v>2</v>
      </c>
      <c r="M6" s="34">
        <v>25</v>
      </c>
      <c r="N6" s="34">
        <v>20.833333333333336</v>
      </c>
      <c r="O6" s="44">
        <v>23</v>
      </c>
      <c r="P6" s="34">
        <v>19.166666666666668</v>
      </c>
    </row>
    <row r="7" spans="1:16" x14ac:dyDescent="0.2">
      <c r="A7" s="35">
        <v>106</v>
      </c>
      <c r="B7" s="35">
        <v>1</v>
      </c>
      <c r="C7" s="35" t="s">
        <v>283</v>
      </c>
      <c r="D7" s="43">
        <v>40</v>
      </c>
      <c r="E7" s="43">
        <v>0</v>
      </c>
      <c r="F7" s="43">
        <v>5</v>
      </c>
      <c r="G7" s="43">
        <v>15</v>
      </c>
      <c r="H7" s="43">
        <v>50</v>
      </c>
      <c r="I7" s="34">
        <v>770</v>
      </c>
      <c r="J7" s="34">
        <v>0.22</v>
      </c>
      <c r="K7" s="34">
        <v>1.6</v>
      </c>
      <c r="L7" s="44">
        <v>1.2</v>
      </c>
      <c r="M7" s="34">
        <v>13.299999999999999</v>
      </c>
      <c r="N7" s="34">
        <v>11.083333333333332</v>
      </c>
      <c r="O7" s="44">
        <v>12.1</v>
      </c>
      <c r="P7" s="34">
        <v>10.083333333333332</v>
      </c>
    </row>
    <row r="8" spans="1:16" x14ac:dyDescent="0.2">
      <c r="A8" s="35">
        <v>107</v>
      </c>
      <c r="B8" s="35">
        <v>1</v>
      </c>
      <c r="C8" s="35" t="s">
        <v>284</v>
      </c>
      <c r="D8" s="43">
        <v>40</v>
      </c>
      <c r="E8" s="43">
        <v>0</v>
      </c>
      <c r="F8" s="43">
        <v>10</v>
      </c>
      <c r="G8" s="43">
        <v>30</v>
      </c>
      <c r="H8" s="43">
        <v>95</v>
      </c>
      <c r="I8" s="34">
        <v>1487.5</v>
      </c>
      <c r="J8" s="34">
        <v>0.42499999999999999</v>
      </c>
      <c r="K8" s="34">
        <v>3</v>
      </c>
      <c r="L8" s="44">
        <v>1</v>
      </c>
      <c r="M8" s="34">
        <v>5.9</v>
      </c>
      <c r="N8" s="34">
        <v>4.916666666666667</v>
      </c>
      <c r="O8" s="44">
        <v>4.9000000000000004</v>
      </c>
      <c r="P8" s="34">
        <v>4.0833333333333339</v>
      </c>
    </row>
    <row r="9" spans="1:16" x14ac:dyDescent="0.2">
      <c r="A9" s="35">
        <v>108</v>
      </c>
      <c r="B9" s="35">
        <v>1</v>
      </c>
      <c r="C9" s="35" t="s">
        <v>285</v>
      </c>
      <c r="D9" s="43">
        <v>40</v>
      </c>
      <c r="E9" s="43">
        <v>0</v>
      </c>
      <c r="F9" s="43">
        <v>10</v>
      </c>
      <c r="G9" s="43">
        <v>20</v>
      </c>
      <c r="H9" s="43">
        <v>80</v>
      </c>
      <c r="I9" s="34">
        <v>1190</v>
      </c>
      <c r="J9" s="34">
        <v>0.34</v>
      </c>
      <c r="K9" s="34">
        <v>2.4</v>
      </c>
      <c r="L9" s="44">
        <v>1</v>
      </c>
      <c r="M9" s="34">
        <v>13.9</v>
      </c>
      <c r="N9" s="34">
        <v>11.583333333333334</v>
      </c>
      <c r="O9" s="44">
        <v>12.9</v>
      </c>
      <c r="P9" s="34">
        <v>10.75</v>
      </c>
    </row>
    <row r="10" spans="1:16" x14ac:dyDescent="0.2">
      <c r="A10" s="35">
        <v>109</v>
      </c>
      <c r="B10" s="35">
        <v>1</v>
      </c>
      <c r="C10" s="35" t="s">
        <v>286</v>
      </c>
      <c r="D10" s="43">
        <v>40</v>
      </c>
      <c r="E10" s="43">
        <v>0</v>
      </c>
      <c r="F10" s="43">
        <v>0</v>
      </c>
      <c r="G10" s="43">
        <v>5</v>
      </c>
      <c r="H10" s="43">
        <v>20</v>
      </c>
      <c r="I10" s="34">
        <v>280</v>
      </c>
      <c r="J10" s="34">
        <v>0.08</v>
      </c>
      <c r="K10" s="34">
        <v>0.6</v>
      </c>
      <c r="L10" s="44">
        <v>2</v>
      </c>
      <c r="M10" s="34">
        <v>27.4</v>
      </c>
      <c r="N10" s="34">
        <v>22.833333333333332</v>
      </c>
      <c r="O10" s="44">
        <v>25.4</v>
      </c>
      <c r="P10" s="34">
        <v>21.166666666666668</v>
      </c>
    </row>
    <row r="11" spans="1:16" x14ac:dyDescent="0.2">
      <c r="A11" s="35">
        <v>110</v>
      </c>
      <c r="B11" s="35">
        <v>1</v>
      </c>
      <c r="C11" s="35" t="s">
        <v>276</v>
      </c>
      <c r="D11" s="43">
        <v>40</v>
      </c>
      <c r="E11" s="43">
        <v>5</v>
      </c>
      <c r="F11" s="43">
        <v>15</v>
      </c>
      <c r="G11" s="43">
        <v>30</v>
      </c>
      <c r="H11" s="43">
        <v>60</v>
      </c>
      <c r="I11" s="34">
        <v>1172.5</v>
      </c>
      <c r="J11" s="34">
        <v>0.33500000000000002</v>
      </c>
      <c r="K11" s="34">
        <v>2.4</v>
      </c>
      <c r="L11" s="44">
        <v>1.2</v>
      </c>
      <c r="M11" s="34">
        <v>14.1</v>
      </c>
      <c r="N11" s="34">
        <v>11.75</v>
      </c>
      <c r="O11" s="44">
        <v>12.9</v>
      </c>
      <c r="P11" s="34">
        <v>10.75</v>
      </c>
    </row>
    <row r="12" spans="1:16" x14ac:dyDescent="0.2">
      <c r="A12" s="35">
        <v>111</v>
      </c>
      <c r="B12" s="35">
        <v>1</v>
      </c>
      <c r="C12" s="35" t="s">
        <v>287</v>
      </c>
      <c r="D12" s="43">
        <v>40</v>
      </c>
      <c r="E12" s="43">
        <v>0</v>
      </c>
      <c r="F12" s="43">
        <v>20</v>
      </c>
      <c r="G12" s="43">
        <v>35</v>
      </c>
      <c r="H12" s="43">
        <v>45</v>
      </c>
      <c r="I12" s="34">
        <v>1102.5</v>
      </c>
      <c r="J12" s="34">
        <v>0.315</v>
      </c>
      <c r="K12" s="34">
        <v>2.2000000000000002</v>
      </c>
      <c r="L12" s="44">
        <v>1.4</v>
      </c>
      <c r="M12" s="34">
        <v>17.099999999999998</v>
      </c>
      <c r="N12" s="34">
        <v>14.249999999999998</v>
      </c>
      <c r="O12" s="44">
        <v>15.7</v>
      </c>
      <c r="P12" s="34">
        <v>13.083333333333334</v>
      </c>
    </row>
    <row r="13" spans="1:16" x14ac:dyDescent="0.2">
      <c r="A13" s="35">
        <v>112</v>
      </c>
      <c r="B13" s="35">
        <v>1</v>
      </c>
      <c r="C13" s="35" t="s">
        <v>275</v>
      </c>
      <c r="D13" s="43">
        <v>40</v>
      </c>
      <c r="E13" s="43">
        <v>10</v>
      </c>
      <c r="F13" s="43">
        <v>80</v>
      </c>
      <c r="G13" s="43">
        <v>95</v>
      </c>
      <c r="H13" s="43">
        <v>100</v>
      </c>
      <c r="I13" s="34">
        <v>2975</v>
      </c>
      <c r="J13" s="34">
        <v>0.85</v>
      </c>
      <c r="K13" s="34">
        <v>6</v>
      </c>
      <c r="L13" s="44">
        <v>0.4</v>
      </c>
      <c r="M13" s="34">
        <v>0.4</v>
      </c>
      <c r="N13" s="34">
        <v>0.33333333333333331</v>
      </c>
      <c r="O13" s="44">
        <v>0</v>
      </c>
      <c r="P13" s="34">
        <v>0</v>
      </c>
    </row>
    <row r="14" spans="1:16" x14ac:dyDescent="0.2">
      <c r="A14" s="35">
        <v>113</v>
      </c>
      <c r="B14" s="35">
        <v>1</v>
      </c>
      <c r="C14" s="35" t="s">
        <v>288</v>
      </c>
      <c r="D14" s="43">
        <v>40</v>
      </c>
      <c r="E14" s="43">
        <v>0</v>
      </c>
      <c r="F14" s="43">
        <v>5</v>
      </c>
      <c r="G14" s="43">
        <v>10</v>
      </c>
      <c r="H14" s="43">
        <v>40</v>
      </c>
      <c r="I14" s="34">
        <v>595</v>
      </c>
      <c r="J14" s="34">
        <v>0.17</v>
      </c>
      <c r="K14" s="34">
        <v>1.2</v>
      </c>
      <c r="L14" s="44">
        <v>4</v>
      </c>
      <c r="M14" s="34">
        <v>27.4</v>
      </c>
      <c r="N14" s="34">
        <v>22.833333333333332</v>
      </c>
      <c r="O14" s="44">
        <v>23.4</v>
      </c>
      <c r="P14" s="34">
        <v>19.5</v>
      </c>
    </row>
    <row r="15" spans="1:16" x14ac:dyDescent="0.2">
      <c r="A15" s="35">
        <v>114</v>
      </c>
      <c r="B15" s="35">
        <v>1</v>
      </c>
      <c r="C15" s="35" t="s">
        <v>289</v>
      </c>
      <c r="D15" s="43">
        <v>40</v>
      </c>
      <c r="E15" s="43">
        <v>0</v>
      </c>
      <c r="F15" s="43">
        <v>5</v>
      </c>
      <c r="G15" s="43">
        <v>10</v>
      </c>
      <c r="H15" s="43">
        <v>50</v>
      </c>
      <c r="I15" s="34">
        <v>700</v>
      </c>
      <c r="J15" s="34">
        <v>0.2</v>
      </c>
      <c r="K15" s="34">
        <v>1.4</v>
      </c>
      <c r="L15" s="44">
        <v>3.3</v>
      </c>
      <c r="M15" s="34">
        <v>20.2</v>
      </c>
      <c r="N15" s="34">
        <v>16.833333333333332</v>
      </c>
      <c r="O15" s="44">
        <v>16.899999999999999</v>
      </c>
      <c r="P15" s="34">
        <v>14.083333333333332</v>
      </c>
    </row>
    <row r="16" spans="1:16" x14ac:dyDescent="0.2">
      <c r="A16" s="35">
        <v>115</v>
      </c>
      <c r="B16" s="35">
        <v>1</v>
      </c>
      <c r="C16" s="35" t="s">
        <v>290</v>
      </c>
      <c r="D16" s="43">
        <v>40</v>
      </c>
      <c r="E16" s="43">
        <v>0</v>
      </c>
      <c r="F16" s="43">
        <v>5</v>
      </c>
      <c r="G16" s="43">
        <v>20</v>
      </c>
      <c r="H16" s="43">
        <v>60</v>
      </c>
      <c r="I16" s="34">
        <v>945</v>
      </c>
      <c r="J16" s="34">
        <v>0.27</v>
      </c>
      <c r="K16" s="34">
        <v>1.9</v>
      </c>
      <c r="L16" s="44">
        <v>2.9</v>
      </c>
      <c r="M16" s="34">
        <v>21.7</v>
      </c>
      <c r="N16" s="34">
        <v>18.083333333333332</v>
      </c>
      <c r="O16" s="44">
        <v>18.8</v>
      </c>
      <c r="P16" s="34">
        <v>15.666666666666666</v>
      </c>
    </row>
    <row r="17" spans="1:16" x14ac:dyDescent="0.2">
      <c r="A17" s="35">
        <v>116</v>
      </c>
      <c r="B17" s="35">
        <v>1</v>
      </c>
      <c r="C17" s="35" t="s">
        <v>277</v>
      </c>
      <c r="D17" s="43">
        <v>40</v>
      </c>
      <c r="E17" s="43">
        <v>0</v>
      </c>
      <c r="F17" s="43">
        <v>5</v>
      </c>
      <c r="G17" s="43">
        <v>50</v>
      </c>
      <c r="H17" s="43">
        <v>100</v>
      </c>
      <c r="I17" s="34">
        <v>1785</v>
      </c>
      <c r="J17" s="34">
        <v>0.51</v>
      </c>
      <c r="K17" s="34">
        <v>3.6</v>
      </c>
      <c r="L17" s="44">
        <v>2.2000000000000002</v>
      </c>
      <c r="M17" s="34">
        <v>10</v>
      </c>
      <c r="N17" s="34">
        <v>8.3333333333333339</v>
      </c>
      <c r="O17" s="44">
        <v>7.8</v>
      </c>
      <c r="P17" s="34">
        <v>6.5</v>
      </c>
    </row>
    <row r="18" spans="1:16" x14ac:dyDescent="0.2">
      <c r="A18" s="35">
        <v>117</v>
      </c>
      <c r="B18" s="35">
        <v>1</v>
      </c>
      <c r="C18" s="35" t="s">
        <v>291</v>
      </c>
      <c r="D18" s="43">
        <v>40</v>
      </c>
      <c r="E18" s="43">
        <v>0</v>
      </c>
      <c r="F18" s="43">
        <v>10</v>
      </c>
      <c r="G18" s="43">
        <v>10</v>
      </c>
      <c r="H18" s="43">
        <v>15</v>
      </c>
      <c r="I18" s="34">
        <v>367.5</v>
      </c>
      <c r="J18" s="34">
        <v>0.105</v>
      </c>
      <c r="K18" s="34">
        <v>0.7</v>
      </c>
      <c r="L18" s="44">
        <v>4.7</v>
      </c>
      <c r="M18" s="34">
        <v>42.6</v>
      </c>
      <c r="N18" s="34">
        <v>35.5</v>
      </c>
      <c r="O18" s="44">
        <v>37.9</v>
      </c>
      <c r="P18" s="34">
        <v>31.583333333333332</v>
      </c>
    </row>
    <row r="19" spans="1:16" x14ac:dyDescent="0.2">
      <c r="A19" s="35">
        <v>118</v>
      </c>
      <c r="B19" s="35">
        <v>1</v>
      </c>
      <c r="C19" s="35" t="s">
        <v>292</v>
      </c>
      <c r="D19" s="43">
        <v>40</v>
      </c>
      <c r="E19" s="43">
        <v>0</v>
      </c>
      <c r="F19" s="43">
        <v>0</v>
      </c>
      <c r="G19" s="43">
        <v>10</v>
      </c>
      <c r="H19" s="43">
        <v>90</v>
      </c>
      <c r="I19" s="34">
        <v>1085</v>
      </c>
      <c r="J19" s="34">
        <v>0.31</v>
      </c>
      <c r="K19" s="34">
        <v>2.2000000000000002</v>
      </c>
      <c r="L19" s="44">
        <v>1</v>
      </c>
      <c r="M19" s="34">
        <v>5.3</v>
      </c>
      <c r="N19" s="34">
        <v>4.4166666666666661</v>
      </c>
      <c r="O19" s="44">
        <v>4.3</v>
      </c>
      <c r="P19" s="34">
        <v>3.5833333333333335</v>
      </c>
    </row>
    <row r="20" spans="1:16" x14ac:dyDescent="0.2">
      <c r="A20" s="35">
        <v>201</v>
      </c>
      <c r="B20" s="35">
        <v>2</v>
      </c>
      <c r="C20" s="35" t="s">
        <v>289</v>
      </c>
      <c r="D20" s="43">
        <v>40</v>
      </c>
      <c r="E20" s="43">
        <v>0</v>
      </c>
      <c r="F20" s="43">
        <v>0</v>
      </c>
      <c r="G20" s="43">
        <v>15</v>
      </c>
      <c r="H20" s="43">
        <v>85</v>
      </c>
      <c r="I20" s="34">
        <v>1102.5</v>
      </c>
      <c r="J20" s="34">
        <v>0.315</v>
      </c>
      <c r="K20" s="34">
        <v>3</v>
      </c>
      <c r="L20" s="44">
        <v>1.5</v>
      </c>
      <c r="M20" s="34">
        <v>11.3</v>
      </c>
      <c r="N20" s="34">
        <v>9.4166666666666679</v>
      </c>
      <c r="O20" s="44">
        <v>9.8000000000000007</v>
      </c>
      <c r="P20" s="34">
        <v>8.1666666666666679</v>
      </c>
    </row>
    <row r="21" spans="1:16" x14ac:dyDescent="0.2">
      <c r="A21" s="35">
        <v>202</v>
      </c>
      <c r="B21" s="35">
        <v>2</v>
      </c>
      <c r="C21" s="35" t="s">
        <v>279</v>
      </c>
      <c r="D21" s="43">
        <v>40</v>
      </c>
      <c r="E21" s="43">
        <v>0</v>
      </c>
      <c r="F21" s="43">
        <v>10</v>
      </c>
      <c r="G21" s="43">
        <v>20</v>
      </c>
      <c r="H21" s="43">
        <v>70</v>
      </c>
      <c r="I21" s="34">
        <v>1085</v>
      </c>
      <c r="J21" s="34">
        <v>0.31</v>
      </c>
      <c r="K21" s="34">
        <v>3</v>
      </c>
      <c r="L21" s="44">
        <v>1.9</v>
      </c>
      <c r="M21" s="34">
        <v>27.2</v>
      </c>
      <c r="N21" s="34">
        <v>22.666666666666664</v>
      </c>
      <c r="O21" s="44">
        <v>25.3</v>
      </c>
      <c r="P21" s="34">
        <v>21.083333333333336</v>
      </c>
    </row>
    <row r="22" spans="1:16" x14ac:dyDescent="0.2">
      <c r="A22" s="35">
        <v>203</v>
      </c>
      <c r="B22" s="35">
        <v>2</v>
      </c>
      <c r="C22" s="35" t="s">
        <v>288</v>
      </c>
      <c r="D22" s="43">
        <v>40</v>
      </c>
      <c r="E22" s="43">
        <v>0</v>
      </c>
      <c r="F22" s="43">
        <v>5</v>
      </c>
      <c r="G22" s="43">
        <v>15</v>
      </c>
      <c r="H22" s="43">
        <v>40</v>
      </c>
      <c r="I22" s="34">
        <v>665</v>
      </c>
      <c r="J22" s="34">
        <v>0.19</v>
      </c>
      <c r="K22" s="34">
        <v>1.8</v>
      </c>
      <c r="L22" s="44">
        <v>4.3</v>
      </c>
      <c r="M22" s="34">
        <v>23.6</v>
      </c>
      <c r="N22" s="34">
        <v>19.666666666666668</v>
      </c>
      <c r="O22" s="44">
        <v>19.3</v>
      </c>
      <c r="P22" s="34">
        <v>16.083333333333336</v>
      </c>
    </row>
    <row r="23" spans="1:16" x14ac:dyDescent="0.2">
      <c r="A23" s="35">
        <v>204</v>
      </c>
      <c r="B23" s="35">
        <v>2</v>
      </c>
      <c r="C23" s="35" t="s">
        <v>292</v>
      </c>
      <c r="D23" s="43">
        <v>40</v>
      </c>
      <c r="E23" s="43">
        <v>0</v>
      </c>
      <c r="F23" s="43">
        <v>5</v>
      </c>
      <c r="G23" s="43">
        <v>10</v>
      </c>
      <c r="H23" s="43">
        <v>90</v>
      </c>
      <c r="I23" s="34">
        <v>1120</v>
      </c>
      <c r="J23" s="34">
        <v>0.32</v>
      </c>
      <c r="K23" s="34">
        <v>3</v>
      </c>
      <c r="L23" s="44">
        <v>0.5</v>
      </c>
      <c r="M23" s="34">
        <v>4.7</v>
      </c>
      <c r="N23" s="34">
        <v>3.9166666666666665</v>
      </c>
      <c r="O23" s="44">
        <v>4.2</v>
      </c>
      <c r="P23" s="34">
        <v>3.5000000000000004</v>
      </c>
    </row>
    <row r="24" spans="1:16" x14ac:dyDescent="0.2">
      <c r="A24" s="35">
        <v>205</v>
      </c>
      <c r="B24" s="35">
        <v>2</v>
      </c>
      <c r="C24" s="35" t="s">
        <v>286</v>
      </c>
      <c r="D24" s="43">
        <v>40</v>
      </c>
      <c r="E24" s="43">
        <v>0</v>
      </c>
      <c r="F24" s="43">
        <v>5</v>
      </c>
      <c r="G24" s="43">
        <v>10</v>
      </c>
      <c r="H24" s="43">
        <v>35</v>
      </c>
      <c r="I24" s="34">
        <v>542.5</v>
      </c>
      <c r="J24" s="34">
        <v>0.155</v>
      </c>
      <c r="K24" s="34">
        <v>1.5</v>
      </c>
      <c r="L24" s="44">
        <v>1.5</v>
      </c>
      <c r="M24" s="34">
        <v>22.7</v>
      </c>
      <c r="N24" s="34">
        <v>18.916666666666664</v>
      </c>
      <c r="O24" s="44">
        <v>21.2</v>
      </c>
      <c r="P24" s="34">
        <v>17.666666666666664</v>
      </c>
    </row>
    <row r="25" spans="1:16" x14ac:dyDescent="0.2">
      <c r="A25" s="35">
        <v>206</v>
      </c>
      <c r="B25" s="35">
        <v>2</v>
      </c>
      <c r="C25" s="35" t="s">
        <v>277</v>
      </c>
      <c r="D25" s="43">
        <v>40</v>
      </c>
      <c r="E25" s="43">
        <v>5</v>
      </c>
      <c r="F25" s="43">
        <v>5</v>
      </c>
      <c r="G25" s="43">
        <v>60</v>
      </c>
      <c r="H25" s="43">
        <v>100</v>
      </c>
      <c r="I25" s="34">
        <v>1942.5</v>
      </c>
      <c r="J25" s="34">
        <v>0.55500000000000005</v>
      </c>
      <c r="K25" s="34">
        <v>5.3</v>
      </c>
      <c r="L25" s="44">
        <v>6.2</v>
      </c>
      <c r="M25" s="34">
        <v>12.7</v>
      </c>
      <c r="N25" s="34">
        <v>10.583333333333334</v>
      </c>
      <c r="O25" s="44">
        <v>6.5</v>
      </c>
      <c r="P25" s="34">
        <v>5.4166666666666661</v>
      </c>
    </row>
    <row r="26" spans="1:16" x14ac:dyDescent="0.2">
      <c r="A26" s="35">
        <v>207</v>
      </c>
      <c r="B26" s="35">
        <v>2</v>
      </c>
      <c r="C26" s="35" t="s">
        <v>290</v>
      </c>
      <c r="D26" s="43">
        <v>40</v>
      </c>
      <c r="E26" s="43">
        <v>0</v>
      </c>
      <c r="F26" s="43">
        <v>20</v>
      </c>
      <c r="G26" s="43">
        <v>25</v>
      </c>
      <c r="H26" s="43">
        <v>60</v>
      </c>
      <c r="I26" s="34">
        <v>1120</v>
      </c>
      <c r="J26" s="34">
        <v>0.32</v>
      </c>
      <c r="K26" s="34">
        <v>3</v>
      </c>
      <c r="L26" s="44">
        <v>2.8</v>
      </c>
      <c r="M26" s="34">
        <v>22.2</v>
      </c>
      <c r="N26" s="34">
        <v>18.5</v>
      </c>
      <c r="O26" s="44">
        <v>19.399999999999999</v>
      </c>
      <c r="P26" s="34">
        <v>16.166666666666664</v>
      </c>
    </row>
    <row r="27" spans="1:16" x14ac:dyDescent="0.2">
      <c r="A27" s="35">
        <v>208</v>
      </c>
      <c r="B27" s="35">
        <v>2</v>
      </c>
      <c r="C27" s="35" t="s">
        <v>285</v>
      </c>
      <c r="D27" s="43">
        <v>40</v>
      </c>
      <c r="E27" s="43">
        <v>0</v>
      </c>
      <c r="F27" s="43">
        <v>5</v>
      </c>
      <c r="G27" s="43">
        <v>30</v>
      </c>
      <c r="H27" s="43">
        <v>95</v>
      </c>
      <c r="I27" s="34">
        <v>1452.5</v>
      </c>
      <c r="J27" s="34">
        <v>0.41499999999999998</v>
      </c>
      <c r="K27" s="34">
        <v>4</v>
      </c>
      <c r="L27" s="44">
        <v>2.2000000000000002</v>
      </c>
      <c r="M27" s="34">
        <v>9.8000000000000007</v>
      </c>
      <c r="N27" s="34">
        <v>8.1666666666666679</v>
      </c>
      <c r="O27" s="44">
        <v>7.6</v>
      </c>
      <c r="P27" s="34">
        <v>6.333333333333333</v>
      </c>
    </row>
    <row r="28" spans="1:16" x14ac:dyDescent="0.2">
      <c r="A28" s="35">
        <v>209</v>
      </c>
      <c r="B28" s="35">
        <v>2</v>
      </c>
      <c r="C28" s="35" t="s">
        <v>283</v>
      </c>
      <c r="D28" s="43">
        <v>40</v>
      </c>
      <c r="E28" s="43">
        <v>0</v>
      </c>
      <c r="F28" s="43">
        <v>10</v>
      </c>
      <c r="G28" s="43">
        <v>15</v>
      </c>
      <c r="H28" s="43">
        <v>30</v>
      </c>
      <c r="I28" s="34">
        <v>595</v>
      </c>
      <c r="J28" s="34">
        <v>0.17</v>
      </c>
      <c r="K28" s="34">
        <v>1.6</v>
      </c>
      <c r="L28" s="44">
        <v>0.7</v>
      </c>
      <c r="M28" s="34">
        <v>18.3</v>
      </c>
      <c r="N28" s="34">
        <v>15.250000000000002</v>
      </c>
      <c r="O28" s="44">
        <v>17.600000000000001</v>
      </c>
      <c r="P28" s="34">
        <v>14.666666666666668</v>
      </c>
    </row>
    <row r="29" spans="1:16" x14ac:dyDescent="0.2">
      <c r="A29" s="35">
        <v>210</v>
      </c>
      <c r="B29" s="35">
        <v>2</v>
      </c>
      <c r="C29" s="35" t="s">
        <v>282</v>
      </c>
      <c r="D29" s="43">
        <v>40</v>
      </c>
      <c r="E29" s="43">
        <v>0</v>
      </c>
      <c r="F29" s="43">
        <v>5</v>
      </c>
      <c r="G29" s="43">
        <v>10</v>
      </c>
      <c r="H29" s="43">
        <v>30</v>
      </c>
      <c r="I29" s="34">
        <v>490</v>
      </c>
      <c r="J29" s="34">
        <v>0.14000000000000001</v>
      </c>
      <c r="K29" s="34">
        <v>1.3</v>
      </c>
      <c r="L29" s="44">
        <v>2.2999999999999998</v>
      </c>
      <c r="M29" s="34">
        <v>31.5</v>
      </c>
      <c r="N29" s="34">
        <v>26.25</v>
      </c>
      <c r="O29" s="44">
        <v>29.2</v>
      </c>
      <c r="P29" s="34">
        <v>24.333333333333332</v>
      </c>
    </row>
    <row r="30" spans="1:16" x14ac:dyDescent="0.2">
      <c r="A30" s="35">
        <v>211</v>
      </c>
      <c r="B30" s="35">
        <v>2</v>
      </c>
      <c r="C30" s="35" t="s">
        <v>276</v>
      </c>
      <c r="D30" s="43">
        <v>40</v>
      </c>
      <c r="E30" s="43">
        <v>5</v>
      </c>
      <c r="F30" s="43">
        <v>5</v>
      </c>
      <c r="G30" s="43">
        <v>30</v>
      </c>
      <c r="H30" s="43">
        <v>60</v>
      </c>
      <c r="I30" s="34">
        <v>1102.5</v>
      </c>
      <c r="J30" s="34">
        <v>0.315</v>
      </c>
      <c r="K30" s="34">
        <v>3</v>
      </c>
      <c r="L30" s="44">
        <v>1.8</v>
      </c>
      <c r="M30" s="34">
        <v>11.100000000000001</v>
      </c>
      <c r="N30" s="34">
        <v>9.2500000000000018</v>
      </c>
      <c r="O30" s="44">
        <v>9.3000000000000007</v>
      </c>
      <c r="P30" s="34">
        <v>7.75</v>
      </c>
    </row>
    <row r="31" spans="1:16" x14ac:dyDescent="0.2">
      <c r="A31" s="35">
        <v>212</v>
      </c>
      <c r="B31" s="35">
        <v>2</v>
      </c>
      <c r="C31" s="35" t="s">
        <v>287</v>
      </c>
      <c r="D31" s="43">
        <v>40</v>
      </c>
      <c r="E31" s="43">
        <v>5</v>
      </c>
      <c r="F31" s="43">
        <v>20</v>
      </c>
      <c r="G31" s="43">
        <v>30</v>
      </c>
      <c r="H31" s="43">
        <v>40</v>
      </c>
      <c r="I31" s="34">
        <v>997.5</v>
      </c>
      <c r="J31" s="34">
        <v>0.28499999999999998</v>
      </c>
      <c r="K31" s="34">
        <v>2.7</v>
      </c>
      <c r="L31" s="44">
        <v>3.3</v>
      </c>
      <c r="M31" s="34">
        <v>19</v>
      </c>
      <c r="N31" s="34">
        <v>15.833333333333332</v>
      </c>
      <c r="O31" s="44">
        <v>15.7</v>
      </c>
      <c r="P31" s="34">
        <v>13.083333333333334</v>
      </c>
    </row>
    <row r="32" spans="1:16" x14ac:dyDescent="0.2">
      <c r="A32" s="35">
        <v>213</v>
      </c>
      <c r="B32" s="35">
        <v>2</v>
      </c>
      <c r="C32" s="35" t="s">
        <v>280</v>
      </c>
      <c r="D32" s="43">
        <v>40</v>
      </c>
      <c r="E32" s="43">
        <v>10</v>
      </c>
      <c r="F32" s="43">
        <v>20</v>
      </c>
      <c r="G32" s="43">
        <v>25</v>
      </c>
      <c r="H32" s="43">
        <v>50</v>
      </c>
      <c r="I32" s="34">
        <v>1050</v>
      </c>
      <c r="J32" s="34">
        <v>0.3</v>
      </c>
      <c r="K32" s="34">
        <v>2.9</v>
      </c>
      <c r="L32" s="44">
        <v>1.8</v>
      </c>
      <c r="M32" s="34">
        <v>13.3</v>
      </c>
      <c r="N32" s="34">
        <v>11.083333333333334</v>
      </c>
      <c r="O32" s="44">
        <v>11.5</v>
      </c>
      <c r="P32" s="34">
        <v>9.5833333333333339</v>
      </c>
    </row>
    <row r="33" spans="1:16" x14ac:dyDescent="0.2">
      <c r="A33" s="35">
        <v>214</v>
      </c>
      <c r="B33" s="35">
        <v>2</v>
      </c>
      <c r="C33" s="35" t="s">
        <v>284</v>
      </c>
      <c r="D33" s="43">
        <v>40</v>
      </c>
      <c r="E33" s="43">
        <v>0</v>
      </c>
      <c r="F33" s="43">
        <v>10</v>
      </c>
      <c r="G33" s="43">
        <v>35</v>
      </c>
      <c r="H33" s="43">
        <v>100</v>
      </c>
      <c r="I33" s="34">
        <v>1610</v>
      </c>
      <c r="J33" s="34">
        <v>0.46</v>
      </c>
      <c r="K33" s="34">
        <v>4.4000000000000004</v>
      </c>
      <c r="L33" s="44">
        <v>1.7</v>
      </c>
      <c r="M33" s="34">
        <v>7.9</v>
      </c>
      <c r="N33" s="34">
        <v>6.583333333333333</v>
      </c>
      <c r="O33" s="44">
        <v>6.2</v>
      </c>
      <c r="P33" s="34">
        <v>5.166666666666667</v>
      </c>
    </row>
    <row r="34" spans="1:16" x14ac:dyDescent="0.2">
      <c r="A34" s="35">
        <v>215</v>
      </c>
      <c r="B34" s="35">
        <v>2</v>
      </c>
      <c r="C34" s="35" t="s">
        <v>275</v>
      </c>
      <c r="D34" s="43">
        <v>40</v>
      </c>
      <c r="E34" s="43">
        <v>10</v>
      </c>
      <c r="F34" s="43">
        <v>10</v>
      </c>
      <c r="G34" s="43">
        <v>75</v>
      </c>
      <c r="H34" s="43">
        <v>100</v>
      </c>
      <c r="I34" s="34">
        <v>2205</v>
      </c>
      <c r="J34" s="34">
        <v>0.63</v>
      </c>
      <c r="K34" s="34">
        <v>6</v>
      </c>
      <c r="L34" s="44">
        <v>1</v>
      </c>
      <c r="M34" s="34">
        <v>1</v>
      </c>
      <c r="N34" s="34">
        <v>0.83333333333333326</v>
      </c>
      <c r="O34" s="44">
        <v>0</v>
      </c>
      <c r="P34" s="34">
        <v>0</v>
      </c>
    </row>
    <row r="35" spans="1:16" x14ac:dyDescent="0.2">
      <c r="A35" s="35">
        <v>216</v>
      </c>
      <c r="B35" s="35">
        <v>2</v>
      </c>
      <c r="C35" s="35" t="s">
        <v>281</v>
      </c>
      <c r="D35" s="43">
        <v>40</v>
      </c>
      <c r="E35" s="43">
        <v>0</v>
      </c>
      <c r="F35" s="43">
        <v>10</v>
      </c>
      <c r="G35" s="43">
        <v>30</v>
      </c>
      <c r="H35" s="43">
        <v>35</v>
      </c>
      <c r="I35" s="34">
        <v>857.5</v>
      </c>
      <c r="J35" s="34">
        <v>0.245</v>
      </c>
      <c r="K35" s="34">
        <v>2.2999999999999998</v>
      </c>
      <c r="L35" s="44">
        <v>2.2000000000000002</v>
      </c>
      <c r="M35" s="34">
        <v>19.899999999999999</v>
      </c>
      <c r="N35" s="34">
        <v>16.583333333333332</v>
      </c>
      <c r="O35" s="44">
        <v>17.7</v>
      </c>
      <c r="P35" s="34">
        <v>14.749999999999998</v>
      </c>
    </row>
    <row r="36" spans="1:16" x14ac:dyDescent="0.2">
      <c r="A36" s="35">
        <v>217</v>
      </c>
      <c r="B36" s="35">
        <v>2</v>
      </c>
      <c r="C36" s="35" t="s">
        <v>278</v>
      </c>
      <c r="D36" s="43">
        <v>40</v>
      </c>
      <c r="E36" s="43">
        <v>0</v>
      </c>
      <c r="F36" s="43">
        <v>5</v>
      </c>
      <c r="G36" s="43">
        <v>40</v>
      </c>
      <c r="H36" s="43">
        <v>100</v>
      </c>
      <c r="I36" s="34">
        <v>1645</v>
      </c>
      <c r="J36" s="34">
        <v>0.47</v>
      </c>
      <c r="K36" s="34">
        <v>4.5</v>
      </c>
      <c r="L36" s="44">
        <v>1.8</v>
      </c>
      <c r="M36" s="34">
        <v>7.6</v>
      </c>
      <c r="N36" s="34">
        <v>6.333333333333333</v>
      </c>
      <c r="O36" s="44">
        <v>5.8</v>
      </c>
      <c r="P36" s="34">
        <v>4.833333333333333</v>
      </c>
    </row>
    <row r="37" spans="1:16" x14ac:dyDescent="0.2">
      <c r="A37" s="35">
        <v>218</v>
      </c>
      <c r="B37" s="35">
        <v>2</v>
      </c>
      <c r="C37" s="35" t="s">
        <v>291</v>
      </c>
      <c r="D37" s="43">
        <v>40</v>
      </c>
      <c r="E37" s="43">
        <v>0</v>
      </c>
      <c r="F37" s="43">
        <v>5</v>
      </c>
      <c r="G37" s="43">
        <v>5</v>
      </c>
      <c r="H37" s="43">
        <v>15</v>
      </c>
      <c r="I37" s="34">
        <v>262.5</v>
      </c>
      <c r="J37" s="34">
        <v>7.4999999999999997E-2</v>
      </c>
      <c r="K37" s="34">
        <v>0.7</v>
      </c>
      <c r="L37" s="44">
        <v>1.3</v>
      </c>
      <c r="M37" s="34">
        <v>34.5</v>
      </c>
      <c r="N37" s="34">
        <v>28.75</v>
      </c>
      <c r="O37" s="44">
        <v>33.200000000000003</v>
      </c>
      <c r="P37" s="34">
        <v>27.666666666666671</v>
      </c>
    </row>
    <row r="38" spans="1:16" x14ac:dyDescent="0.2">
      <c r="A38" s="35">
        <v>301</v>
      </c>
      <c r="B38" s="35">
        <v>3</v>
      </c>
      <c r="C38" s="35" t="s">
        <v>292</v>
      </c>
      <c r="D38" s="43">
        <v>40</v>
      </c>
      <c r="E38" s="43">
        <v>0</v>
      </c>
      <c r="F38" s="43">
        <v>0</v>
      </c>
      <c r="G38" s="43">
        <v>10</v>
      </c>
      <c r="H38" s="43">
        <v>90</v>
      </c>
      <c r="I38" s="34">
        <v>1085</v>
      </c>
      <c r="J38" s="34">
        <v>0.31</v>
      </c>
      <c r="K38" s="34">
        <v>2.2999999999999998</v>
      </c>
      <c r="L38" s="44">
        <v>1.8</v>
      </c>
      <c r="M38" s="34">
        <v>7.6</v>
      </c>
      <c r="N38" s="34">
        <v>6.333333333333333</v>
      </c>
      <c r="O38" s="44">
        <v>5.8</v>
      </c>
      <c r="P38" s="34">
        <v>4.833333333333333</v>
      </c>
    </row>
    <row r="39" spans="1:16" x14ac:dyDescent="0.2">
      <c r="A39" s="35">
        <v>302</v>
      </c>
      <c r="B39" s="35">
        <v>3</v>
      </c>
      <c r="C39" s="35" t="s">
        <v>286</v>
      </c>
      <c r="D39" s="43">
        <v>40</v>
      </c>
      <c r="E39" s="43">
        <v>0</v>
      </c>
      <c r="F39" s="43">
        <v>0</v>
      </c>
      <c r="G39" s="43">
        <v>15</v>
      </c>
      <c r="H39" s="43">
        <v>40</v>
      </c>
      <c r="I39" s="34">
        <v>630</v>
      </c>
      <c r="J39" s="34">
        <v>0.18</v>
      </c>
      <c r="K39" s="34">
        <v>1.4</v>
      </c>
      <c r="L39" s="44">
        <v>4.5999999999999996</v>
      </c>
      <c r="M39" s="34">
        <v>23.299999999999997</v>
      </c>
      <c r="N39" s="34">
        <v>19.416666666666664</v>
      </c>
      <c r="O39" s="44">
        <v>18.7</v>
      </c>
      <c r="P39" s="34">
        <v>15.583333333333334</v>
      </c>
    </row>
    <row r="40" spans="1:16" x14ac:dyDescent="0.2">
      <c r="A40" s="35">
        <v>303</v>
      </c>
      <c r="B40" s="35">
        <v>3</v>
      </c>
      <c r="C40" s="35" t="s">
        <v>291</v>
      </c>
      <c r="D40" s="43">
        <v>40</v>
      </c>
      <c r="E40" s="43">
        <v>0</v>
      </c>
      <c r="F40" s="43">
        <v>0</v>
      </c>
      <c r="G40" s="43">
        <v>5</v>
      </c>
      <c r="H40" s="43">
        <v>20</v>
      </c>
      <c r="I40" s="34">
        <v>280</v>
      </c>
      <c r="J40" s="34">
        <v>0.08</v>
      </c>
      <c r="K40" s="34">
        <v>0.6</v>
      </c>
      <c r="L40" s="44">
        <v>1.9</v>
      </c>
      <c r="M40" s="34">
        <v>48.3</v>
      </c>
      <c r="N40" s="34">
        <v>40.249999999999993</v>
      </c>
      <c r="O40" s="44">
        <v>46.4</v>
      </c>
      <c r="P40" s="34">
        <v>38.666666666666664</v>
      </c>
    </row>
    <row r="41" spans="1:16" x14ac:dyDescent="0.2">
      <c r="A41" s="35">
        <v>304</v>
      </c>
      <c r="B41" s="35">
        <v>3</v>
      </c>
      <c r="C41" s="35" t="s">
        <v>276</v>
      </c>
      <c r="D41" s="43">
        <v>40</v>
      </c>
      <c r="E41" s="43">
        <v>5</v>
      </c>
      <c r="F41" s="43">
        <v>20</v>
      </c>
      <c r="G41" s="43">
        <v>40</v>
      </c>
      <c r="H41" s="43">
        <v>60</v>
      </c>
      <c r="I41" s="34">
        <v>1347.5</v>
      </c>
      <c r="J41" s="34">
        <v>0.38500000000000001</v>
      </c>
      <c r="K41" s="34">
        <v>2.9</v>
      </c>
      <c r="L41" s="44">
        <v>1.5</v>
      </c>
      <c r="M41" s="34">
        <v>9.9</v>
      </c>
      <c r="N41" s="34">
        <v>8.25</v>
      </c>
      <c r="O41" s="44">
        <v>8.4</v>
      </c>
      <c r="P41" s="34">
        <v>7.0000000000000009</v>
      </c>
    </row>
    <row r="42" spans="1:16" x14ac:dyDescent="0.2">
      <c r="A42" s="35">
        <v>305</v>
      </c>
      <c r="B42" s="35">
        <v>3</v>
      </c>
      <c r="C42" s="35" t="s">
        <v>277</v>
      </c>
      <c r="D42" s="43">
        <v>40</v>
      </c>
      <c r="E42" s="43">
        <v>0</v>
      </c>
      <c r="F42" s="43">
        <v>5</v>
      </c>
      <c r="G42" s="43">
        <v>30</v>
      </c>
      <c r="H42" s="43">
        <v>100</v>
      </c>
      <c r="I42" s="34">
        <v>1505</v>
      </c>
      <c r="J42" s="34">
        <v>0.43</v>
      </c>
      <c r="K42" s="34">
        <v>3.2</v>
      </c>
      <c r="L42" s="44">
        <v>2.5</v>
      </c>
      <c r="M42" s="34">
        <v>11.3</v>
      </c>
      <c r="N42" s="34">
        <v>9.4166666666666679</v>
      </c>
      <c r="O42" s="44">
        <v>8.8000000000000007</v>
      </c>
      <c r="P42" s="34">
        <v>7.3333333333333339</v>
      </c>
    </row>
    <row r="43" spans="1:16" x14ac:dyDescent="0.2">
      <c r="A43" s="35">
        <v>306</v>
      </c>
      <c r="B43" s="35">
        <v>3</v>
      </c>
      <c r="C43" s="35" t="s">
        <v>279</v>
      </c>
      <c r="D43" s="43">
        <v>40</v>
      </c>
      <c r="E43" s="43">
        <v>0</v>
      </c>
      <c r="F43" s="43">
        <v>5</v>
      </c>
      <c r="G43" s="43">
        <v>15</v>
      </c>
      <c r="H43" s="43">
        <v>70</v>
      </c>
      <c r="I43" s="34">
        <v>980</v>
      </c>
      <c r="J43" s="34">
        <v>0.28000000000000003</v>
      </c>
      <c r="K43" s="34">
        <v>2.1</v>
      </c>
      <c r="L43" s="44">
        <v>2.5</v>
      </c>
      <c r="M43" s="34">
        <v>35.4</v>
      </c>
      <c r="N43" s="34">
        <v>29.499999999999996</v>
      </c>
      <c r="O43" s="44">
        <v>32.9</v>
      </c>
      <c r="P43" s="34">
        <v>27.416666666666668</v>
      </c>
    </row>
    <row r="44" spans="1:16" x14ac:dyDescent="0.2">
      <c r="A44" s="35">
        <v>307</v>
      </c>
      <c r="B44" s="35">
        <v>3</v>
      </c>
      <c r="C44" s="35" t="s">
        <v>275</v>
      </c>
      <c r="D44" s="43">
        <v>40</v>
      </c>
      <c r="E44" s="43">
        <v>15</v>
      </c>
      <c r="F44" s="43">
        <v>60</v>
      </c>
      <c r="G44" s="43">
        <v>90</v>
      </c>
      <c r="H44" s="43">
        <v>100</v>
      </c>
      <c r="I44" s="34">
        <v>2782.5</v>
      </c>
      <c r="J44" s="34">
        <v>0.79500000000000004</v>
      </c>
      <c r="K44" s="34">
        <v>6</v>
      </c>
      <c r="L44" s="44">
        <v>0.9</v>
      </c>
      <c r="M44" s="34">
        <v>0.9</v>
      </c>
      <c r="N44" s="34">
        <v>0.75</v>
      </c>
      <c r="O44" s="44">
        <v>0</v>
      </c>
      <c r="P44" s="34">
        <v>0</v>
      </c>
    </row>
    <row r="45" spans="1:16" x14ac:dyDescent="0.2">
      <c r="A45" s="35">
        <v>308</v>
      </c>
      <c r="B45" s="35">
        <v>3</v>
      </c>
      <c r="C45" s="35" t="s">
        <v>287</v>
      </c>
      <c r="D45" s="43">
        <v>40</v>
      </c>
      <c r="E45" s="43">
        <v>0</v>
      </c>
      <c r="F45" s="43">
        <v>10</v>
      </c>
      <c r="G45" s="43">
        <v>25</v>
      </c>
      <c r="H45" s="43">
        <v>35</v>
      </c>
      <c r="I45" s="34">
        <v>787.5</v>
      </c>
      <c r="J45" s="34">
        <v>0.22500000000000001</v>
      </c>
      <c r="K45" s="34">
        <v>1.7</v>
      </c>
      <c r="L45" s="44">
        <v>1</v>
      </c>
      <c r="M45" s="34">
        <v>18.899999999999999</v>
      </c>
      <c r="N45" s="34">
        <v>15.75</v>
      </c>
      <c r="O45" s="44">
        <v>17.899999999999999</v>
      </c>
      <c r="P45" s="34">
        <v>14.916666666666664</v>
      </c>
    </row>
    <row r="46" spans="1:16" x14ac:dyDescent="0.2">
      <c r="A46" s="35">
        <v>309</v>
      </c>
      <c r="B46" s="35">
        <v>3</v>
      </c>
      <c r="C46" s="35" t="s">
        <v>289</v>
      </c>
      <c r="D46" s="43">
        <v>40</v>
      </c>
      <c r="E46" s="43">
        <v>5</v>
      </c>
      <c r="F46" s="43">
        <v>10</v>
      </c>
      <c r="G46" s="43">
        <v>20</v>
      </c>
      <c r="H46" s="43">
        <v>30</v>
      </c>
      <c r="I46" s="34">
        <v>682.5</v>
      </c>
      <c r="J46" s="34">
        <v>0.19500000000000001</v>
      </c>
      <c r="K46" s="34">
        <v>1.5</v>
      </c>
      <c r="L46" s="44">
        <v>1.7</v>
      </c>
      <c r="M46" s="34">
        <v>18.899999999999999</v>
      </c>
      <c r="N46" s="34">
        <v>15.75</v>
      </c>
      <c r="O46" s="44">
        <v>17.2</v>
      </c>
      <c r="P46" s="34">
        <v>14.333333333333334</v>
      </c>
    </row>
    <row r="47" spans="1:16" x14ac:dyDescent="0.2">
      <c r="A47" s="35">
        <v>310</v>
      </c>
      <c r="B47" s="35">
        <v>3</v>
      </c>
      <c r="C47" s="35" t="s">
        <v>282</v>
      </c>
      <c r="D47" s="43">
        <v>40</v>
      </c>
      <c r="E47" s="43">
        <v>5</v>
      </c>
      <c r="F47" s="43">
        <v>5</v>
      </c>
      <c r="G47" s="43">
        <v>10</v>
      </c>
      <c r="H47" s="43">
        <v>30</v>
      </c>
      <c r="I47" s="34">
        <v>507.5</v>
      </c>
      <c r="J47" s="34">
        <v>0.14499999999999999</v>
      </c>
      <c r="K47" s="34">
        <v>1.1000000000000001</v>
      </c>
      <c r="L47" s="44">
        <v>2.2000000000000002</v>
      </c>
      <c r="M47" s="34">
        <v>29.2</v>
      </c>
      <c r="N47" s="34">
        <v>24.333333333333332</v>
      </c>
      <c r="O47" s="44">
        <v>27</v>
      </c>
      <c r="P47" s="34">
        <v>22.5</v>
      </c>
    </row>
    <row r="48" spans="1:16" x14ac:dyDescent="0.2">
      <c r="A48" s="35">
        <v>311</v>
      </c>
      <c r="B48" s="35">
        <v>3</v>
      </c>
      <c r="C48" s="35" t="s">
        <v>281</v>
      </c>
      <c r="D48" s="43">
        <v>40</v>
      </c>
      <c r="E48" s="43">
        <v>0</v>
      </c>
      <c r="F48" s="43">
        <v>10</v>
      </c>
      <c r="G48" s="43">
        <v>25</v>
      </c>
      <c r="H48" s="43">
        <v>30</v>
      </c>
      <c r="I48" s="34">
        <v>735</v>
      </c>
      <c r="J48" s="34">
        <v>0.21</v>
      </c>
      <c r="K48" s="34">
        <v>1.6</v>
      </c>
      <c r="L48" s="44">
        <v>1.9</v>
      </c>
      <c r="M48" s="34">
        <v>13.6</v>
      </c>
      <c r="N48" s="34">
        <v>11.333333333333332</v>
      </c>
      <c r="O48" s="44">
        <v>11.7</v>
      </c>
      <c r="P48" s="34">
        <v>9.75</v>
      </c>
    </row>
    <row r="49" spans="1:16" x14ac:dyDescent="0.2">
      <c r="A49" s="35">
        <v>312</v>
      </c>
      <c r="B49" s="35">
        <v>3</v>
      </c>
      <c r="C49" s="35" t="s">
        <v>278</v>
      </c>
      <c r="D49" s="43">
        <v>40</v>
      </c>
      <c r="E49" s="43">
        <v>0</v>
      </c>
      <c r="F49" s="43">
        <v>5</v>
      </c>
      <c r="G49" s="43">
        <v>30</v>
      </c>
      <c r="H49" s="43">
        <v>90</v>
      </c>
      <c r="I49" s="34">
        <v>1400</v>
      </c>
      <c r="J49" s="34">
        <v>0.4</v>
      </c>
      <c r="K49" s="34">
        <v>3</v>
      </c>
      <c r="L49" s="44">
        <v>0.8</v>
      </c>
      <c r="M49" s="34">
        <v>7.7</v>
      </c>
      <c r="N49" s="34">
        <v>6.416666666666667</v>
      </c>
      <c r="O49" s="44">
        <v>6.9</v>
      </c>
      <c r="P49" s="34">
        <v>5.7500000000000009</v>
      </c>
    </row>
    <row r="50" spans="1:16" x14ac:dyDescent="0.2">
      <c r="A50" s="35">
        <v>313</v>
      </c>
      <c r="B50" s="35">
        <v>3</v>
      </c>
      <c r="C50" s="35" t="s">
        <v>285</v>
      </c>
      <c r="D50" s="43">
        <v>40</v>
      </c>
      <c r="E50" s="43">
        <v>0</v>
      </c>
      <c r="F50" s="43">
        <v>10</v>
      </c>
      <c r="G50" s="43">
        <v>40</v>
      </c>
      <c r="H50" s="43">
        <v>85</v>
      </c>
      <c r="I50" s="34">
        <v>1522.5</v>
      </c>
      <c r="J50" s="34">
        <v>0.435</v>
      </c>
      <c r="K50" s="34">
        <v>3.3</v>
      </c>
      <c r="L50" s="44">
        <v>2.2000000000000002</v>
      </c>
      <c r="M50" s="34">
        <v>11.3</v>
      </c>
      <c r="N50" s="34">
        <v>9.4166666666666679</v>
      </c>
      <c r="O50" s="44">
        <v>9.1</v>
      </c>
      <c r="P50" s="34">
        <v>7.583333333333333</v>
      </c>
    </row>
    <row r="51" spans="1:16" x14ac:dyDescent="0.2">
      <c r="A51" s="35">
        <v>314</v>
      </c>
      <c r="B51" s="35">
        <v>3</v>
      </c>
      <c r="C51" s="35" t="s">
        <v>290</v>
      </c>
      <c r="D51" s="43">
        <v>40</v>
      </c>
      <c r="E51" s="43">
        <v>0</v>
      </c>
      <c r="F51" s="43">
        <v>5</v>
      </c>
      <c r="G51" s="43">
        <v>25</v>
      </c>
      <c r="H51" s="43">
        <v>70</v>
      </c>
      <c r="I51" s="34">
        <v>1120</v>
      </c>
      <c r="J51" s="34">
        <v>0.32</v>
      </c>
      <c r="K51" s="34">
        <v>2.4</v>
      </c>
      <c r="L51" s="44">
        <v>3.5</v>
      </c>
      <c r="M51" s="34">
        <v>18.100000000000001</v>
      </c>
      <c r="N51" s="34">
        <v>15.083333333333336</v>
      </c>
      <c r="O51" s="44">
        <v>14.6</v>
      </c>
      <c r="P51" s="34">
        <v>12.166666666666666</v>
      </c>
    </row>
    <row r="52" spans="1:16" x14ac:dyDescent="0.2">
      <c r="A52" s="35">
        <v>315</v>
      </c>
      <c r="B52" s="35">
        <v>3</v>
      </c>
      <c r="C52" s="35" t="s">
        <v>283</v>
      </c>
      <c r="D52" s="43">
        <v>40</v>
      </c>
      <c r="E52" s="43">
        <v>0</v>
      </c>
      <c r="F52" s="43">
        <v>5</v>
      </c>
      <c r="G52" s="43">
        <v>15</v>
      </c>
      <c r="H52" s="43">
        <v>60</v>
      </c>
      <c r="I52" s="34">
        <v>875</v>
      </c>
      <c r="J52" s="34">
        <v>0.25</v>
      </c>
      <c r="K52" s="34">
        <v>1.9</v>
      </c>
      <c r="L52" s="44">
        <v>1.8</v>
      </c>
      <c r="M52" s="34">
        <v>16</v>
      </c>
      <c r="N52" s="34">
        <v>13.333333333333332</v>
      </c>
      <c r="O52" s="44">
        <v>14.2</v>
      </c>
      <c r="P52" s="34">
        <v>11.833333333333334</v>
      </c>
    </row>
    <row r="53" spans="1:16" x14ac:dyDescent="0.2">
      <c r="A53" s="35">
        <v>316</v>
      </c>
      <c r="B53" s="35">
        <v>3</v>
      </c>
      <c r="C53" s="35" t="s">
        <v>288</v>
      </c>
      <c r="D53" s="43">
        <v>40</v>
      </c>
      <c r="E53" s="43">
        <v>0</v>
      </c>
      <c r="F53" s="43">
        <v>5</v>
      </c>
      <c r="G53" s="43">
        <v>10</v>
      </c>
      <c r="H53" s="43">
        <v>55</v>
      </c>
      <c r="I53" s="34">
        <v>752.5</v>
      </c>
      <c r="J53" s="34">
        <v>0.215</v>
      </c>
      <c r="K53" s="34">
        <v>1.6</v>
      </c>
      <c r="L53" s="44">
        <v>4.3</v>
      </c>
      <c r="M53" s="34">
        <v>23.5</v>
      </c>
      <c r="N53" s="34">
        <v>19.583333333333332</v>
      </c>
      <c r="O53" s="44">
        <v>19.2</v>
      </c>
      <c r="P53" s="34">
        <v>15.999999999999998</v>
      </c>
    </row>
    <row r="54" spans="1:16" x14ac:dyDescent="0.2">
      <c r="A54" s="35">
        <v>317</v>
      </c>
      <c r="B54" s="35">
        <v>3</v>
      </c>
      <c r="C54" s="35" t="s">
        <v>280</v>
      </c>
      <c r="D54" s="43">
        <v>40</v>
      </c>
      <c r="E54" s="43">
        <v>5</v>
      </c>
      <c r="F54" s="43">
        <v>10</v>
      </c>
      <c r="G54" s="43">
        <v>20</v>
      </c>
      <c r="H54" s="43">
        <v>50</v>
      </c>
      <c r="I54" s="34">
        <v>892.5</v>
      </c>
      <c r="J54" s="34">
        <v>0.255</v>
      </c>
      <c r="K54" s="34">
        <v>1.9</v>
      </c>
      <c r="L54" s="44">
        <v>1.4</v>
      </c>
      <c r="M54" s="34">
        <v>14</v>
      </c>
      <c r="N54" s="34">
        <v>11.666666666666668</v>
      </c>
      <c r="O54" s="44">
        <v>12.6</v>
      </c>
      <c r="P54" s="34">
        <v>10.5</v>
      </c>
    </row>
    <row r="55" spans="1:16" x14ac:dyDescent="0.2">
      <c r="A55" s="35">
        <v>318</v>
      </c>
      <c r="B55" s="35">
        <v>3</v>
      </c>
      <c r="C55" s="35" t="s">
        <v>284</v>
      </c>
      <c r="D55" s="43">
        <v>40</v>
      </c>
      <c r="E55" s="43">
        <v>0</v>
      </c>
      <c r="F55" s="43">
        <v>5</v>
      </c>
      <c r="G55" s="43">
        <v>25</v>
      </c>
      <c r="H55" s="43">
        <v>100</v>
      </c>
      <c r="I55" s="34">
        <v>1435</v>
      </c>
      <c r="J55" s="34">
        <v>0.41</v>
      </c>
      <c r="K55" s="34">
        <v>3.1</v>
      </c>
      <c r="L55" s="44">
        <v>2.9</v>
      </c>
      <c r="M55" s="34">
        <v>11.8</v>
      </c>
      <c r="N55" s="34">
        <v>9.8333333333333339</v>
      </c>
      <c r="O55" s="44">
        <v>8.9</v>
      </c>
      <c r="P55" s="34">
        <v>7.416666666666667</v>
      </c>
    </row>
    <row r="56" spans="1:16" x14ac:dyDescent="0.2">
      <c r="A56" s="35">
        <v>401</v>
      </c>
      <c r="B56" s="35">
        <v>4</v>
      </c>
      <c r="C56" s="35" t="s">
        <v>284</v>
      </c>
      <c r="D56" s="43">
        <v>40</v>
      </c>
      <c r="E56" s="43">
        <v>0</v>
      </c>
      <c r="F56" s="43">
        <v>5</v>
      </c>
      <c r="G56" s="43">
        <v>20</v>
      </c>
      <c r="H56" s="43">
        <v>100</v>
      </c>
      <c r="I56" s="34">
        <v>1365</v>
      </c>
      <c r="J56" s="34">
        <v>0.39</v>
      </c>
      <c r="K56" s="34">
        <v>3</v>
      </c>
      <c r="L56" s="44">
        <v>2</v>
      </c>
      <c r="M56" s="34">
        <v>13.2</v>
      </c>
      <c r="N56" s="34">
        <v>10.999999999999998</v>
      </c>
      <c r="O56" s="44">
        <v>11.2</v>
      </c>
      <c r="P56" s="34">
        <v>9.3333333333333321</v>
      </c>
    </row>
    <row r="57" spans="1:16" x14ac:dyDescent="0.2">
      <c r="A57" s="35">
        <v>402</v>
      </c>
      <c r="B57" s="35">
        <v>4</v>
      </c>
      <c r="C57" s="35" t="s">
        <v>287</v>
      </c>
      <c r="D57" s="43">
        <v>40</v>
      </c>
      <c r="E57" s="43">
        <v>0</v>
      </c>
      <c r="F57" s="43">
        <v>10</v>
      </c>
      <c r="G57" s="43">
        <v>35</v>
      </c>
      <c r="H57" s="43">
        <v>50</v>
      </c>
      <c r="I57" s="34">
        <v>1085</v>
      </c>
      <c r="J57" s="34">
        <v>0.31</v>
      </c>
      <c r="K57" s="34">
        <v>2.4</v>
      </c>
      <c r="L57" s="44">
        <v>0.7</v>
      </c>
      <c r="M57" s="34">
        <v>11.899999999999999</v>
      </c>
      <c r="N57" s="34">
        <v>9.9166666666666661</v>
      </c>
      <c r="O57" s="44">
        <v>11.2</v>
      </c>
      <c r="P57" s="34">
        <v>9.3333333333333321</v>
      </c>
    </row>
    <row r="58" spans="1:16" x14ac:dyDescent="0.2">
      <c r="A58" s="35">
        <v>403</v>
      </c>
      <c r="B58" s="35">
        <v>4</v>
      </c>
      <c r="C58" s="35" t="s">
        <v>282</v>
      </c>
      <c r="D58" s="43">
        <v>40</v>
      </c>
      <c r="E58" s="43">
        <v>0</v>
      </c>
      <c r="F58" s="43">
        <v>0</v>
      </c>
      <c r="G58" s="43">
        <v>10</v>
      </c>
      <c r="H58" s="43">
        <v>70</v>
      </c>
      <c r="I58" s="34">
        <v>875</v>
      </c>
      <c r="J58" s="34">
        <v>0.25</v>
      </c>
      <c r="K58" s="34">
        <v>1.9</v>
      </c>
      <c r="L58" s="44">
        <v>1.2</v>
      </c>
      <c r="M58" s="34">
        <v>22.7</v>
      </c>
      <c r="N58" s="34">
        <v>18.916666666666664</v>
      </c>
      <c r="O58" s="44">
        <v>21.5</v>
      </c>
      <c r="P58" s="34">
        <v>17.916666666666668</v>
      </c>
    </row>
    <row r="59" spans="1:16" x14ac:dyDescent="0.2">
      <c r="A59" s="35">
        <v>404</v>
      </c>
      <c r="B59" s="35">
        <v>4</v>
      </c>
      <c r="C59" s="35" t="s">
        <v>291</v>
      </c>
      <c r="D59" s="43">
        <v>40</v>
      </c>
      <c r="E59" s="43">
        <v>0</v>
      </c>
      <c r="F59" s="43">
        <v>0</v>
      </c>
      <c r="G59" s="43">
        <v>5</v>
      </c>
      <c r="H59" s="43">
        <v>15</v>
      </c>
      <c r="I59" s="34">
        <v>227.5</v>
      </c>
      <c r="J59" s="34">
        <v>6.5000000000000002E-2</v>
      </c>
      <c r="K59" s="34">
        <v>0.5</v>
      </c>
      <c r="L59" s="44">
        <v>1.9</v>
      </c>
      <c r="M59" s="34">
        <v>44.1</v>
      </c>
      <c r="N59" s="34">
        <v>36.75</v>
      </c>
      <c r="O59" s="44">
        <v>42.2</v>
      </c>
      <c r="P59" s="34">
        <v>35.166666666666671</v>
      </c>
    </row>
    <row r="60" spans="1:16" x14ac:dyDescent="0.2">
      <c r="A60" s="35">
        <v>405</v>
      </c>
      <c r="B60" s="35">
        <v>4</v>
      </c>
      <c r="C60" s="35" t="s">
        <v>275</v>
      </c>
      <c r="D60" s="43">
        <v>40</v>
      </c>
      <c r="E60" s="43">
        <v>10</v>
      </c>
      <c r="F60" s="43">
        <v>60</v>
      </c>
      <c r="G60" s="43">
        <v>90</v>
      </c>
      <c r="H60" s="43">
        <v>100</v>
      </c>
      <c r="I60" s="34">
        <v>2765</v>
      </c>
      <c r="J60" s="34">
        <v>0.79</v>
      </c>
      <c r="K60" s="34">
        <v>6</v>
      </c>
      <c r="L60" s="44">
        <v>0.8</v>
      </c>
      <c r="M60" s="34">
        <v>0.8</v>
      </c>
      <c r="N60" s="34">
        <v>0.66666666666666663</v>
      </c>
      <c r="O60" s="44">
        <v>0</v>
      </c>
      <c r="P60" s="34">
        <v>0</v>
      </c>
    </row>
    <row r="61" spans="1:16" x14ac:dyDescent="0.2">
      <c r="A61" s="35">
        <v>406</v>
      </c>
      <c r="B61" s="35">
        <v>4</v>
      </c>
      <c r="C61" s="35" t="s">
        <v>278</v>
      </c>
      <c r="D61" s="43">
        <v>40</v>
      </c>
      <c r="E61" s="43">
        <v>0</v>
      </c>
      <c r="F61" s="43">
        <v>5</v>
      </c>
      <c r="G61" s="43">
        <v>35</v>
      </c>
      <c r="H61" s="43">
        <v>90</v>
      </c>
      <c r="I61" s="34">
        <v>1470</v>
      </c>
      <c r="J61" s="34">
        <v>0.42</v>
      </c>
      <c r="K61" s="34">
        <v>3.2</v>
      </c>
      <c r="L61" s="44">
        <v>1.4</v>
      </c>
      <c r="M61" s="34">
        <v>5.9</v>
      </c>
      <c r="N61" s="34">
        <v>4.916666666666667</v>
      </c>
      <c r="O61" s="44">
        <v>4.5</v>
      </c>
      <c r="P61" s="34">
        <v>3.75</v>
      </c>
    </row>
    <row r="62" spans="1:16" x14ac:dyDescent="0.2">
      <c r="A62" s="35">
        <v>407</v>
      </c>
      <c r="B62" s="35">
        <v>4</v>
      </c>
      <c r="C62" s="35" t="s">
        <v>285</v>
      </c>
      <c r="D62" s="43">
        <v>40</v>
      </c>
      <c r="E62" s="43">
        <v>0</v>
      </c>
      <c r="F62" s="43">
        <v>10</v>
      </c>
      <c r="G62" s="43">
        <v>25</v>
      </c>
      <c r="H62" s="43">
        <v>85</v>
      </c>
      <c r="I62" s="34">
        <v>1312.5</v>
      </c>
      <c r="J62" s="34">
        <v>0.375</v>
      </c>
      <c r="K62" s="34">
        <v>2.8</v>
      </c>
      <c r="L62" s="44">
        <v>2</v>
      </c>
      <c r="M62" s="34">
        <v>12.6</v>
      </c>
      <c r="N62" s="34">
        <v>10.5</v>
      </c>
      <c r="O62" s="44">
        <v>10.6</v>
      </c>
      <c r="P62" s="34">
        <v>8.8333333333333321</v>
      </c>
    </row>
    <row r="63" spans="1:16" x14ac:dyDescent="0.2">
      <c r="A63" s="35">
        <v>408</v>
      </c>
      <c r="B63" s="35">
        <v>4</v>
      </c>
      <c r="C63" s="35" t="s">
        <v>283</v>
      </c>
      <c r="D63" s="43">
        <v>40</v>
      </c>
      <c r="E63" s="43">
        <v>0</v>
      </c>
      <c r="F63" s="43">
        <v>5</v>
      </c>
      <c r="G63" s="43">
        <v>15</v>
      </c>
      <c r="H63" s="43">
        <v>50</v>
      </c>
      <c r="I63" s="34">
        <v>770</v>
      </c>
      <c r="J63" s="34">
        <v>0.22</v>
      </c>
      <c r="K63" s="34">
        <v>1.7</v>
      </c>
      <c r="L63" s="44">
        <v>1.5</v>
      </c>
      <c r="M63" s="34">
        <v>10.5</v>
      </c>
      <c r="N63" s="34">
        <v>8.75</v>
      </c>
      <c r="O63" s="44">
        <v>9</v>
      </c>
      <c r="P63" s="34">
        <v>7.5</v>
      </c>
    </row>
    <row r="64" spans="1:16" x14ac:dyDescent="0.2">
      <c r="A64" s="35">
        <v>409</v>
      </c>
      <c r="B64" s="35">
        <v>4</v>
      </c>
      <c r="C64" s="35" t="s">
        <v>290</v>
      </c>
      <c r="D64" s="43">
        <v>40</v>
      </c>
      <c r="E64" s="43">
        <v>0</v>
      </c>
      <c r="F64" s="43">
        <v>5</v>
      </c>
      <c r="G64" s="43">
        <v>10</v>
      </c>
      <c r="H64" s="43">
        <v>40</v>
      </c>
      <c r="I64" s="34">
        <v>595</v>
      </c>
      <c r="J64" s="34">
        <v>0.17</v>
      </c>
      <c r="K64" s="34">
        <v>1.3</v>
      </c>
      <c r="L64" s="44">
        <v>2.9</v>
      </c>
      <c r="M64" s="34">
        <v>21.5</v>
      </c>
      <c r="N64" s="34">
        <v>17.916666666666668</v>
      </c>
      <c r="O64" s="44">
        <v>18.600000000000001</v>
      </c>
      <c r="P64" s="34">
        <v>15.5</v>
      </c>
    </row>
    <row r="65" spans="1:16" x14ac:dyDescent="0.2">
      <c r="A65" s="35">
        <v>410</v>
      </c>
      <c r="B65" s="35">
        <v>4</v>
      </c>
      <c r="C65" s="35" t="s">
        <v>281</v>
      </c>
      <c r="D65" s="43">
        <v>40</v>
      </c>
      <c r="E65" s="43">
        <v>0</v>
      </c>
      <c r="F65" s="43">
        <v>10</v>
      </c>
      <c r="G65" s="43">
        <v>15</v>
      </c>
      <c r="H65" s="43">
        <v>25</v>
      </c>
      <c r="I65" s="34">
        <v>542.5</v>
      </c>
      <c r="J65" s="34">
        <v>0.155</v>
      </c>
      <c r="K65" s="34">
        <v>1.2</v>
      </c>
      <c r="L65" s="44">
        <v>2.4</v>
      </c>
      <c r="M65" s="34">
        <v>16.399999999999999</v>
      </c>
      <c r="N65" s="34">
        <v>13.666666666666664</v>
      </c>
      <c r="O65" s="44">
        <v>14</v>
      </c>
      <c r="P65" s="34">
        <v>11.666666666666668</v>
      </c>
    </row>
    <row r="66" spans="1:16" x14ac:dyDescent="0.2">
      <c r="A66" s="35">
        <v>411</v>
      </c>
      <c r="B66" s="35">
        <v>4</v>
      </c>
      <c r="C66" s="35" t="s">
        <v>286</v>
      </c>
      <c r="D66" s="43">
        <v>40</v>
      </c>
      <c r="E66" s="43">
        <v>0</v>
      </c>
      <c r="F66" s="43">
        <v>5</v>
      </c>
      <c r="G66" s="43">
        <v>10</v>
      </c>
      <c r="H66" s="43">
        <v>25</v>
      </c>
      <c r="I66" s="34">
        <v>437.5</v>
      </c>
      <c r="J66" s="34">
        <v>0.125</v>
      </c>
      <c r="K66" s="34">
        <v>0.9</v>
      </c>
      <c r="L66" s="44">
        <v>2.9</v>
      </c>
      <c r="M66" s="34">
        <v>25.2</v>
      </c>
      <c r="N66" s="34">
        <v>21</v>
      </c>
      <c r="O66" s="44">
        <v>22.3</v>
      </c>
      <c r="P66" s="34">
        <v>18.583333333333336</v>
      </c>
    </row>
    <row r="67" spans="1:16" x14ac:dyDescent="0.2">
      <c r="A67" s="35">
        <v>412</v>
      </c>
      <c r="B67" s="35">
        <v>4</v>
      </c>
      <c r="C67" s="35" t="s">
        <v>276</v>
      </c>
      <c r="D67" s="43">
        <v>40</v>
      </c>
      <c r="E67" s="43">
        <v>0</v>
      </c>
      <c r="F67" s="43">
        <v>15</v>
      </c>
      <c r="G67" s="43">
        <v>40</v>
      </c>
      <c r="H67" s="43">
        <v>70</v>
      </c>
      <c r="I67" s="34">
        <v>1400</v>
      </c>
      <c r="J67" s="34">
        <v>0.4</v>
      </c>
      <c r="K67" s="34">
        <v>3</v>
      </c>
      <c r="L67" s="44">
        <v>1.4</v>
      </c>
      <c r="M67" s="34">
        <v>8.4</v>
      </c>
      <c r="N67" s="34">
        <v>7.0000000000000009</v>
      </c>
      <c r="O67" s="44">
        <v>7</v>
      </c>
      <c r="P67" s="34">
        <v>5.8333333333333339</v>
      </c>
    </row>
    <row r="68" spans="1:16" x14ac:dyDescent="0.2">
      <c r="A68" s="35">
        <v>413</v>
      </c>
      <c r="B68" s="35">
        <v>4</v>
      </c>
      <c r="C68" s="35" t="s">
        <v>288</v>
      </c>
      <c r="D68" s="43">
        <v>40</v>
      </c>
      <c r="E68" s="43">
        <v>0</v>
      </c>
      <c r="F68" s="43">
        <v>5</v>
      </c>
      <c r="G68" s="43">
        <v>15</v>
      </c>
      <c r="H68" s="43">
        <v>30</v>
      </c>
      <c r="I68" s="34">
        <v>560</v>
      </c>
      <c r="J68" s="34">
        <v>0.16</v>
      </c>
      <c r="K68" s="34">
        <v>1.2</v>
      </c>
      <c r="L68" s="44">
        <v>5</v>
      </c>
      <c r="M68" s="34">
        <v>30.6</v>
      </c>
      <c r="N68" s="34">
        <v>25.500000000000004</v>
      </c>
      <c r="O68" s="44">
        <v>25.6</v>
      </c>
      <c r="P68" s="34">
        <v>21.333333333333332</v>
      </c>
    </row>
    <row r="69" spans="1:16" x14ac:dyDescent="0.2">
      <c r="A69" s="35">
        <v>414</v>
      </c>
      <c r="B69" s="35">
        <v>4</v>
      </c>
      <c r="C69" s="35" t="s">
        <v>277</v>
      </c>
      <c r="D69" s="43">
        <v>40</v>
      </c>
      <c r="E69" s="43">
        <v>0</v>
      </c>
      <c r="F69" s="43">
        <v>10</v>
      </c>
      <c r="G69" s="43">
        <v>40</v>
      </c>
      <c r="H69" s="43">
        <v>100</v>
      </c>
      <c r="I69" s="34">
        <v>1680</v>
      </c>
      <c r="J69" s="34">
        <v>0.48</v>
      </c>
      <c r="K69" s="34">
        <v>3.6</v>
      </c>
      <c r="L69" s="44">
        <v>3.4</v>
      </c>
      <c r="M69" s="34">
        <v>12.700000000000001</v>
      </c>
      <c r="N69" s="34">
        <v>10.583333333333334</v>
      </c>
      <c r="O69" s="44">
        <v>9.3000000000000007</v>
      </c>
      <c r="P69" s="34">
        <v>7.75</v>
      </c>
    </row>
    <row r="70" spans="1:16" x14ac:dyDescent="0.2">
      <c r="A70" s="35">
        <v>415</v>
      </c>
      <c r="B70" s="35">
        <v>4</v>
      </c>
      <c r="C70" s="35" t="s">
        <v>292</v>
      </c>
      <c r="D70" s="43">
        <v>40</v>
      </c>
      <c r="E70" s="43">
        <v>0</v>
      </c>
      <c r="F70" s="43">
        <v>5</v>
      </c>
      <c r="G70" s="43">
        <v>15</v>
      </c>
      <c r="H70" s="43">
        <v>80</v>
      </c>
      <c r="I70" s="34">
        <v>1085</v>
      </c>
      <c r="J70" s="34">
        <v>0.31</v>
      </c>
      <c r="K70" s="34">
        <v>2.4</v>
      </c>
      <c r="L70" s="44">
        <v>1.2</v>
      </c>
      <c r="M70" s="34">
        <v>6.2</v>
      </c>
      <c r="N70" s="34">
        <v>5.166666666666667</v>
      </c>
      <c r="O70" s="44">
        <v>5</v>
      </c>
      <c r="P70" s="34">
        <v>4.166666666666667</v>
      </c>
    </row>
    <row r="71" spans="1:16" x14ac:dyDescent="0.2">
      <c r="A71" s="35">
        <v>416</v>
      </c>
      <c r="B71" s="35">
        <v>4</v>
      </c>
      <c r="C71" s="35" t="s">
        <v>279</v>
      </c>
      <c r="D71" s="43">
        <v>40</v>
      </c>
      <c r="E71" s="43">
        <v>0</v>
      </c>
      <c r="F71" s="43">
        <v>5</v>
      </c>
      <c r="G71" s="43">
        <v>20</v>
      </c>
      <c r="H71" s="43">
        <v>70</v>
      </c>
      <c r="I71" s="34">
        <v>1050</v>
      </c>
      <c r="J71" s="34">
        <v>0.3</v>
      </c>
      <c r="K71" s="34">
        <v>2.2999999999999998</v>
      </c>
      <c r="L71" s="44">
        <v>1.9</v>
      </c>
      <c r="M71" s="34">
        <v>41.9</v>
      </c>
      <c r="N71" s="34">
        <v>34.916666666666664</v>
      </c>
      <c r="O71" s="44">
        <v>40</v>
      </c>
      <c r="P71" s="34">
        <v>33.333333333333336</v>
      </c>
    </row>
    <row r="72" spans="1:16" x14ac:dyDescent="0.2">
      <c r="A72" s="35">
        <v>417</v>
      </c>
      <c r="B72" s="35">
        <v>4</v>
      </c>
      <c r="C72" s="35" t="s">
        <v>289</v>
      </c>
      <c r="D72" s="43">
        <v>40</v>
      </c>
      <c r="E72" s="43">
        <v>0</v>
      </c>
      <c r="F72" s="43">
        <v>10</v>
      </c>
      <c r="G72" s="43">
        <v>15</v>
      </c>
      <c r="H72" s="43">
        <v>50</v>
      </c>
      <c r="I72" s="34">
        <v>805</v>
      </c>
      <c r="J72" s="34">
        <v>0.23</v>
      </c>
      <c r="K72" s="34">
        <v>1.7</v>
      </c>
      <c r="L72" s="44">
        <v>2</v>
      </c>
      <c r="M72" s="34">
        <v>20.5</v>
      </c>
      <c r="N72" s="34">
        <v>17.083333333333332</v>
      </c>
      <c r="O72" s="44">
        <v>18.5</v>
      </c>
      <c r="P72" s="34">
        <v>15.416666666666668</v>
      </c>
    </row>
    <row r="73" spans="1:16" x14ac:dyDescent="0.2">
      <c r="A73" s="35">
        <v>418</v>
      </c>
      <c r="B73" s="35">
        <v>4</v>
      </c>
      <c r="C73" s="35" t="s">
        <v>280</v>
      </c>
      <c r="D73" s="43">
        <v>40</v>
      </c>
      <c r="E73" s="43">
        <v>5</v>
      </c>
      <c r="F73" s="43">
        <v>5</v>
      </c>
      <c r="G73" s="43">
        <v>10</v>
      </c>
      <c r="H73" s="43">
        <v>60</v>
      </c>
      <c r="I73" s="34">
        <v>822.5</v>
      </c>
      <c r="J73" s="34">
        <v>0.23499999999999999</v>
      </c>
      <c r="K73" s="34">
        <v>1.8</v>
      </c>
      <c r="L73" s="44">
        <v>2.2999999999999998</v>
      </c>
      <c r="M73" s="34">
        <v>14.600000000000001</v>
      </c>
      <c r="N73" s="34">
        <v>12.166666666666668</v>
      </c>
      <c r="O73" s="44">
        <v>12.3</v>
      </c>
      <c r="P73" s="34">
        <v>10.250000000000002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topLeftCell="F1" workbookViewId="0">
      <selection activeCell="Y25" sqref="Y25"/>
    </sheetView>
  </sheetViews>
  <sheetFormatPr defaultRowHeight="12.75" x14ac:dyDescent="0.2"/>
  <cols>
    <col min="1" max="1" width="6" customWidth="1"/>
    <col min="2" max="2" width="7.7109375" customWidth="1"/>
    <col min="3" max="3" width="19.7109375" customWidth="1"/>
    <col min="4" max="4" width="15.28515625" customWidth="1"/>
    <col min="5" max="5" width="14.85546875" customWidth="1"/>
    <col min="6" max="6" width="9.85546875" customWidth="1"/>
    <col min="7" max="7" width="10.42578125" customWidth="1"/>
    <col min="10" max="10" width="14.42578125" customWidth="1"/>
    <col min="12" max="12" width="7.85546875" hidden="1" customWidth="1"/>
    <col min="13" max="13" width="10.5703125" hidden="1" customWidth="1"/>
    <col min="14" max="14" width="9" hidden="1" customWidth="1"/>
    <col min="15" max="16" width="11.5703125" style="53" hidden="1" customWidth="1"/>
    <col min="18" max="18" width="8.140625" customWidth="1"/>
    <col min="19" max="19" width="8.5703125" customWidth="1"/>
    <col min="20" max="20" width="9.28515625" customWidth="1"/>
  </cols>
  <sheetData>
    <row r="1" spans="1:23" x14ac:dyDescent="0.2">
      <c r="C1" s="46" t="s">
        <v>314</v>
      </c>
      <c r="D1" s="36" t="s">
        <v>308</v>
      </c>
      <c r="E1" s="47">
        <f>E2-$D$1</f>
        <v>40</v>
      </c>
      <c r="F1" s="47">
        <f>F2-$D$1</f>
        <v>47</v>
      </c>
      <c r="G1" s="47">
        <f>G2-$D$1</f>
        <v>54</v>
      </c>
      <c r="H1" s="47">
        <f>H2-$D$1</f>
        <v>75</v>
      </c>
      <c r="I1" s="47"/>
      <c r="J1" s="48"/>
      <c r="K1" s="49"/>
      <c r="L1" s="50"/>
      <c r="M1" s="50"/>
      <c r="N1" s="50"/>
      <c r="O1" s="50"/>
      <c r="P1"/>
    </row>
    <row r="2" spans="1:23" ht="15" x14ac:dyDescent="0.2">
      <c r="C2" s="46" t="s">
        <v>315</v>
      </c>
      <c r="D2" s="36" t="s">
        <v>299</v>
      </c>
      <c r="E2" s="51">
        <v>37190</v>
      </c>
      <c r="F2" s="51">
        <v>37197</v>
      </c>
      <c r="G2" s="51">
        <v>37204</v>
      </c>
      <c r="H2" s="51">
        <v>37225</v>
      </c>
      <c r="I2" s="51"/>
      <c r="J2" s="52"/>
      <c r="K2" s="52"/>
      <c r="L2" s="52"/>
      <c r="M2" s="52"/>
      <c r="N2" s="51"/>
      <c r="O2" s="51"/>
    </row>
    <row r="3" spans="1:23" x14ac:dyDescent="0.2">
      <c r="R3" t="s">
        <v>321</v>
      </c>
      <c r="U3" t="s">
        <v>320</v>
      </c>
    </row>
    <row r="4" spans="1:23" x14ac:dyDescent="0.2">
      <c r="A4" s="54" t="s">
        <v>316</v>
      </c>
      <c r="B4" s="54" t="s">
        <v>317</v>
      </c>
      <c r="C4" s="54" t="s">
        <v>318</v>
      </c>
      <c r="D4" s="54" t="s">
        <v>120</v>
      </c>
      <c r="E4" s="54" t="s">
        <v>235</v>
      </c>
      <c r="F4" s="54" t="s">
        <v>237</v>
      </c>
      <c r="G4" s="54" t="s">
        <v>239</v>
      </c>
      <c r="H4" s="54" t="s">
        <v>241</v>
      </c>
      <c r="I4" s="55" t="s">
        <v>258</v>
      </c>
      <c r="J4" s="55" t="s">
        <v>259</v>
      </c>
      <c r="K4" s="55" t="s">
        <v>319</v>
      </c>
      <c r="L4" s="54" t="s">
        <v>168</v>
      </c>
      <c r="M4" s="54" t="s">
        <v>158</v>
      </c>
      <c r="N4" s="54" t="s">
        <v>160</v>
      </c>
      <c r="O4" s="55" t="s">
        <v>164</v>
      </c>
      <c r="P4" s="55" t="s">
        <v>172</v>
      </c>
      <c r="R4" s="31" t="s">
        <v>258</v>
      </c>
      <c r="S4" s="31" t="s">
        <v>259</v>
      </c>
      <c r="T4" s="31" t="s">
        <v>261</v>
      </c>
    </row>
    <row r="5" spans="1:23" ht="15" x14ac:dyDescent="0.2">
      <c r="A5" s="56">
        <v>101</v>
      </c>
      <c r="B5" s="56">
        <v>1</v>
      </c>
      <c r="C5" s="57" t="s">
        <v>278</v>
      </c>
      <c r="D5" s="58">
        <v>40</v>
      </c>
      <c r="E5" s="67">
        <v>0</v>
      </c>
      <c r="F5" s="59">
        <v>5</v>
      </c>
      <c r="G5" s="59">
        <v>35</v>
      </c>
      <c r="H5" s="59">
        <v>90</v>
      </c>
      <c r="I5" s="60">
        <f>((F5+E5)/2)*($F$1-$E$1)+((G5+F5)/2)*($G$1-$F$1)+((H5+G5)/2)*($H$1-$G$1)</f>
        <v>1470</v>
      </c>
      <c r="J5" s="61">
        <v>0.64500000000000002</v>
      </c>
      <c r="K5" s="61">
        <v>5.2608326253186064</v>
      </c>
      <c r="L5" s="62">
        <v>8.9</v>
      </c>
      <c r="M5" s="62">
        <v>0.9</v>
      </c>
      <c r="N5" s="63">
        <f t="shared" ref="N5:N36" si="0">L5+M5</f>
        <v>9.8000000000000007</v>
      </c>
      <c r="O5" s="64">
        <f t="shared" ref="O5:O36" si="1">N5/12*10</f>
        <v>8.1666666666666679</v>
      </c>
      <c r="P5" s="64">
        <f t="shared" ref="P5:P36" si="2">L5/12*10</f>
        <v>7.416666666666667</v>
      </c>
      <c r="R5" s="34">
        <v>1470</v>
      </c>
      <c r="S5" s="34">
        <v>0.42</v>
      </c>
      <c r="T5" s="34">
        <v>3</v>
      </c>
      <c r="U5" s="68">
        <f>I5-R5</f>
        <v>0</v>
      </c>
      <c r="V5" s="68">
        <f>J5-S5</f>
        <v>0.22500000000000003</v>
      </c>
      <c r="W5" s="68">
        <f>K5-T5</f>
        <v>2.2608326253186064</v>
      </c>
    </row>
    <row r="6" spans="1:23" ht="15" x14ac:dyDescent="0.2">
      <c r="A6" s="56">
        <v>102</v>
      </c>
      <c r="B6" s="56">
        <v>1</v>
      </c>
      <c r="C6" s="57" t="s">
        <v>279</v>
      </c>
      <c r="D6" s="58">
        <v>40</v>
      </c>
      <c r="E6" s="67">
        <v>0</v>
      </c>
      <c r="F6" s="59">
        <v>5</v>
      </c>
      <c r="G6" s="59">
        <v>15</v>
      </c>
      <c r="H6" s="59">
        <v>75</v>
      </c>
      <c r="I6" s="60">
        <f t="shared" ref="I6:I36" si="3">((F6+E6)/2)*($F$1-$E$1)+((G6+F6)/2)*($G$1-$F$1)+((H6+G6)/2)*($H$1-$G$1)</f>
        <v>1032.5</v>
      </c>
      <c r="J6" s="61">
        <v>0.24625</v>
      </c>
      <c r="K6" s="61">
        <v>2.0084961767204756</v>
      </c>
      <c r="L6" s="62">
        <v>23.9</v>
      </c>
      <c r="M6" s="62">
        <v>1.7</v>
      </c>
      <c r="N6" s="63">
        <f t="shared" si="0"/>
        <v>25.599999999999998</v>
      </c>
      <c r="O6" s="64">
        <f t="shared" si="1"/>
        <v>21.333333333333332</v>
      </c>
      <c r="P6" s="64">
        <f t="shared" si="2"/>
        <v>19.916666666666664</v>
      </c>
      <c r="R6" s="34">
        <v>1032.5</v>
      </c>
      <c r="S6" s="34">
        <v>0.29499999999999998</v>
      </c>
      <c r="T6" s="34">
        <v>2.1</v>
      </c>
      <c r="U6" s="68">
        <f t="shared" ref="U6:U69" si="4">I6-R6</f>
        <v>0</v>
      </c>
      <c r="V6" s="68">
        <f t="shared" ref="V6:V69" si="5">J6-S6</f>
        <v>-4.8749999999999988E-2</v>
      </c>
      <c r="W6" s="68">
        <f t="shared" ref="W6:W69" si="6">K6-T6</f>
        <v>-9.1503823279524443E-2</v>
      </c>
    </row>
    <row r="7" spans="1:23" ht="15" x14ac:dyDescent="0.2">
      <c r="A7" s="56">
        <v>103</v>
      </c>
      <c r="B7" s="56">
        <v>1</v>
      </c>
      <c r="C7" s="57" t="s">
        <v>280</v>
      </c>
      <c r="D7" s="58">
        <v>40</v>
      </c>
      <c r="E7" s="59">
        <v>5</v>
      </c>
      <c r="F7" s="59">
        <v>10</v>
      </c>
      <c r="G7" s="59">
        <v>20</v>
      </c>
      <c r="H7" s="59">
        <v>40</v>
      </c>
      <c r="I7" s="60">
        <f t="shared" si="3"/>
        <v>787.5</v>
      </c>
      <c r="J7" s="61">
        <v>0.18</v>
      </c>
      <c r="K7" s="61">
        <v>1.4681393372982159</v>
      </c>
      <c r="L7" s="62">
        <v>13.1</v>
      </c>
      <c r="M7" s="62">
        <v>1</v>
      </c>
      <c r="N7" s="63">
        <f t="shared" si="0"/>
        <v>14.1</v>
      </c>
      <c r="O7" s="64">
        <f t="shared" si="1"/>
        <v>11.75</v>
      </c>
      <c r="P7" s="64">
        <f t="shared" si="2"/>
        <v>10.916666666666666</v>
      </c>
      <c r="R7" s="34">
        <v>787.5</v>
      </c>
      <c r="S7" s="34">
        <v>0.22500000000000001</v>
      </c>
      <c r="T7" s="34">
        <v>1.6</v>
      </c>
      <c r="U7" s="68">
        <f t="shared" si="4"/>
        <v>0</v>
      </c>
      <c r="V7" s="68">
        <f t="shared" si="5"/>
        <v>-4.5000000000000012E-2</v>
      </c>
      <c r="W7" s="68">
        <f t="shared" si="6"/>
        <v>-0.1318606627017842</v>
      </c>
    </row>
    <row r="8" spans="1:23" ht="15" x14ac:dyDescent="0.2">
      <c r="A8" s="56">
        <v>104</v>
      </c>
      <c r="B8" s="56">
        <v>1</v>
      </c>
      <c r="C8" s="57" t="s">
        <v>281</v>
      </c>
      <c r="D8" s="58">
        <v>40</v>
      </c>
      <c r="E8" s="59">
        <v>0</v>
      </c>
      <c r="F8" s="59">
        <v>10</v>
      </c>
      <c r="G8" s="59">
        <v>25</v>
      </c>
      <c r="H8" s="59">
        <v>30</v>
      </c>
      <c r="I8" s="60">
        <f t="shared" si="3"/>
        <v>735</v>
      </c>
      <c r="J8" s="61">
        <v>0.1875</v>
      </c>
      <c r="K8" s="61">
        <v>1.5293118096856415</v>
      </c>
      <c r="L8" s="62">
        <v>14.7</v>
      </c>
      <c r="M8" s="62">
        <v>1.2</v>
      </c>
      <c r="N8" s="63">
        <f t="shared" si="0"/>
        <v>15.899999999999999</v>
      </c>
      <c r="O8" s="64">
        <f t="shared" si="1"/>
        <v>13.25</v>
      </c>
      <c r="P8" s="64">
        <f t="shared" si="2"/>
        <v>12.249999999999998</v>
      </c>
      <c r="R8" s="34">
        <v>735</v>
      </c>
      <c r="S8" s="34">
        <v>0.21</v>
      </c>
      <c r="T8" s="34">
        <v>1.5</v>
      </c>
      <c r="U8" s="68">
        <f t="shared" si="4"/>
        <v>0</v>
      </c>
      <c r="V8" s="68">
        <f t="shared" si="5"/>
        <v>-2.2499999999999992E-2</v>
      </c>
      <c r="W8" s="68">
        <f t="shared" si="6"/>
        <v>2.931180968564151E-2</v>
      </c>
    </row>
    <row r="9" spans="1:23" ht="15" x14ac:dyDescent="0.2">
      <c r="A9" s="56">
        <v>105</v>
      </c>
      <c r="B9" s="56">
        <v>1</v>
      </c>
      <c r="C9" s="57" t="s">
        <v>282</v>
      </c>
      <c r="D9" s="58">
        <v>40</v>
      </c>
      <c r="E9" s="59">
        <v>0</v>
      </c>
      <c r="F9" s="59">
        <v>5</v>
      </c>
      <c r="G9" s="59">
        <v>10</v>
      </c>
      <c r="H9" s="59">
        <v>40</v>
      </c>
      <c r="I9" s="60">
        <f t="shared" si="3"/>
        <v>595</v>
      </c>
      <c r="J9" s="61">
        <v>0.52625</v>
      </c>
      <c r="K9" s="61">
        <v>4.2922684791843668</v>
      </c>
      <c r="L9" s="62">
        <v>23</v>
      </c>
      <c r="M9" s="62">
        <v>2</v>
      </c>
      <c r="N9" s="63">
        <f t="shared" si="0"/>
        <v>25</v>
      </c>
      <c r="O9" s="64">
        <f t="shared" si="1"/>
        <v>20.833333333333336</v>
      </c>
      <c r="P9" s="64">
        <f t="shared" si="2"/>
        <v>19.166666666666668</v>
      </c>
      <c r="R9" s="34">
        <v>595</v>
      </c>
      <c r="S9" s="34">
        <v>0.17</v>
      </c>
      <c r="T9" s="34">
        <v>1.2</v>
      </c>
      <c r="U9" s="68">
        <f t="shared" si="4"/>
        <v>0</v>
      </c>
      <c r="V9" s="68">
        <f t="shared" si="5"/>
        <v>0.35624999999999996</v>
      </c>
      <c r="W9" s="68">
        <f t="shared" si="6"/>
        <v>3.0922684791843666</v>
      </c>
    </row>
    <row r="10" spans="1:23" ht="15" x14ac:dyDescent="0.2">
      <c r="A10" s="56">
        <v>106</v>
      </c>
      <c r="B10" s="56">
        <v>1</v>
      </c>
      <c r="C10" s="57" t="s">
        <v>283</v>
      </c>
      <c r="D10" s="58">
        <v>40</v>
      </c>
      <c r="E10" s="59">
        <v>0</v>
      </c>
      <c r="F10" s="59">
        <v>5</v>
      </c>
      <c r="G10" s="59">
        <v>15</v>
      </c>
      <c r="H10" s="59">
        <v>50</v>
      </c>
      <c r="I10" s="60">
        <f t="shared" si="3"/>
        <v>770</v>
      </c>
      <c r="J10" s="61">
        <v>0.30875000000000002</v>
      </c>
      <c r="K10" s="61">
        <v>2.5182667799490233</v>
      </c>
      <c r="L10" s="62">
        <v>12.1</v>
      </c>
      <c r="M10" s="62">
        <v>1.2</v>
      </c>
      <c r="N10" s="63">
        <f t="shared" si="0"/>
        <v>13.299999999999999</v>
      </c>
      <c r="O10" s="64">
        <f t="shared" si="1"/>
        <v>11.083333333333332</v>
      </c>
      <c r="P10" s="64">
        <f t="shared" si="2"/>
        <v>10.083333333333332</v>
      </c>
      <c r="R10" s="34">
        <v>770</v>
      </c>
      <c r="S10" s="34">
        <v>0.22</v>
      </c>
      <c r="T10" s="34">
        <v>1.6</v>
      </c>
      <c r="U10" s="68">
        <f t="shared" si="4"/>
        <v>0</v>
      </c>
      <c r="V10" s="68">
        <f t="shared" si="5"/>
        <v>8.8750000000000023E-2</v>
      </c>
      <c r="W10" s="68">
        <f t="shared" si="6"/>
        <v>0.91826677994902317</v>
      </c>
    </row>
    <row r="11" spans="1:23" ht="15" x14ac:dyDescent="0.2">
      <c r="A11" s="56">
        <v>107</v>
      </c>
      <c r="B11" s="56">
        <v>1</v>
      </c>
      <c r="C11" s="57" t="s">
        <v>284</v>
      </c>
      <c r="D11" s="58">
        <v>40</v>
      </c>
      <c r="E11" s="59">
        <v>0</v>
      </c>
      <c r="F11" s="59">
        <v>10</v>
      </c>
      <c r="G11" s="59">
        <v>30</v>
      </c>
      <c r="H11" s="59">
        <v>95</v>
      </c>
      <c r="I11" s="60">
        <f t="shared" si="3"/>
        <v>1487.5</v>
      </c>
      <c r="J11" s="61">
        <v>0.31874999999999998</v>
      </c>
      <c r="K11" s="61">
        <v>2.5998300764655906</v>
      </c>
      <c r="L11" s="62">
        <v>4.9000000000000004</v>
      </c>
      <c r="M11" s="62">
        <v>1</v>
      </c>
      <c r="N11" s="63">
        <f t="shared" si="0"/>
        <v>5.9</v>
      </c>
      <c r="O11" s="64">
        <f t="shared" si="1"/>
        <v>4.916666666666667</v>
      </c>
      <c r="P11" s="64">
        <f t="shared" si="2"/>
        <v>4.0833333333333339</v>
      </c>
      <c r="R11" s="34">
        <v>1487.5</v>
      </c>
      <c r="S11" s="34">
        <v>0.42499999999999999</v>
      </c>
      <c r="T11" s="34">
        <v>3</v>
      </c>
      <c r="U11" s="68">
        <f t="shared" si="4"/>
        <v>0</v>
      </c>
      <c r="V11" s="68">
        <f t="shared" si="5"/>
        <v>-0.10625000000000001</v>
      </c>
      <c r="W11" s="68">
        <f t="shared" si="6"/>
        <v>-0.40016992353440939</v>
      </c>
    </row>
    <row r="12" spans="1:23" ht="15" x14ac:dyDescent="0.2">
      <c r="A12" s="56">
        <v>108</v>
      </c>
      <c r="B12" s="56">
        <v>1</v>
      </c>
      <c r="C12" s="65" t="s">
        <v>285</v>
      </c>
      <c r="D12" s="58">
        <v>40</v>
      </c>
      <c r="E12" s="59">
        <v>0</v>
      </c>
      <c r="F12" s="59">
        <v>10</v>
      </c>
      <c r="G12" s="59">
        <v>20</v>
      </c>
      <c r="H12" s="59">
        <v>80</v>
      </c>
      <c r="I12" s="60">
        <f t="shared" si="3"/>
        <v>1190</v>
      </c>
      <c r="J12" s="61">
        <v>0.39124999999999999</v>
      </c>
      <c r="K12" s="61">
        <v>3.1911639762107056</v>
      </c>
      <c r="L12" s="62">
        <v>12.9</v>
      </c>
      <c r="M12" s="62">
        <v>1</v>
      </c>
      <c r="N12" s="63">
        <f t="shared" si="0"/>
        <v>13.9</v>
      </c>
      <c r="O12" s="64">
        <f t="shared" si="1"/>
        <v>11.583333333333334</v>
      </c>
      <c r="P12" s="64">
        <f t="shared" si="2"/>
        <v>10.75</v>
      </c>
      <c r="R12" s="34">
        <v>1190</v>
      </c>
      <c r="S12" s="34">
        <v>0.34</v>
      </c>
      <c r="T12" s="34">
        <v>2.4</v>
      </c>
      <c r="U12" s="68">
        <f t="shared" si="4"/>
        <v>0</v>
      </c>
      <c r="V12" s="68">
        <f t="shared" si="5"/>
        <v>5.1249999999999962E-2</v>
      </c>
      <c r="W12" s="68">
        <f t="shared" si="6"/>
        <v>0.79116397621070567</v>
      </c>
    </row>
    <row r="13" spans="1:23" ht="15" x14ac:dyDescent="0.2">
      <c r="A13" s="56">
        <v>109</v>
      </c>
      <c r="B13" s="56">
        <v>1</v>
      </c>
      <c r="C13" s="57" t="s">
        <v>286</v>
      </c>
      <c r="D13" s="58">
        <v>40</v>
      </c>
      <c r="E13" s="59">
        <v>0</v>
      </c>
      <c r="F13" s="59">
        <v>0</v>
      </c>
      <c r="G13" s="59">
        <v>5</v>
      </c>
      <c r="H13" s="59">
        <v>20</v>
      </c>
      <c r="I13" s="60">
        <f t="shared" si="3"/>
        <v>280</v>
      </c>
      <c r="J13" s="61">
        <v>0.72124999999999995</v>
      </c>
      <c r="K13" s="61">
        <v>5.882752761257434</v>
      </c>
      <c r="L13" s="62">
        <v>25.4</v>
      </c>
      <c r="M13" s="62">
        <v>2</v>
      </c>
      <c r="N13" s="63">
        <f t="shared" si="0"/>
        <v>27.4</v>
      </c>
      <c r="O13" s="64">
        <f t="shared" si="1"/>
        <v>22.833333333333332</v>
      </c>
      <c r="P13" s="64">
        <f t="shared" si="2"/>
        <v>21.166666666666668</v>
      </c>
      <c r="R13" s="34">
        <v>280</v>
      </c>
      <c r="S13" s="34">
        <v>0.08</v>
      </c>
      <c r="T13" s="34">
        <v>0.6</v>
      </c>
      <c r="U13" s="68">
        <f t="shared" si="4"/>
        <v>0</v>
      </c>
      <c r="V13" s="68">
        <f t="shared" si="5"/>
        <v>0.64124999999999999</v>
      </c>
      <c r="W13" s="68">
        <f t="shared" si="6"/>
        <v>5.2827527612574343</v>
      </c>
    </row>
    <row r="14" spans="1:23" ht="15" x14ac:dyDescent="0.2">
      <c r="A14" s="56">
        <v>110</v>
      </c>
      <c r="B14" s="56">
        <v>1</v>
      </c>
      <c r="C14" s="66" t="s">
        <v>276</v>
      </c>
      <c r="D14" s="58">
        <v>40</v>
      </c>
      <c r="E14" s="59">
        <v>5</v>
      </c>
      <c r="F14" s="59">
        <v>15</v>
      </c>
      <c r="G14" s="59">
        <v>30</v>
      </c>
      <c r="H14" s="59">
        <v>60</v>
      </c>
      <c r="I14" s="60">
        <f t="shared" si="3"/>
        <v>1172.5</v>
      </c>
      <c r="J14" s="61">
        <v>0.70499999999999996</v>
      </c>
      <c r="K14" s="61">
        <v>5.7502124044180114</v>
      </c>
      <c r="L14" s="62">
        <v>12.9</v>
      </c>
      <c r="M14" s="62">
        <v>1.2</v>
      </c>
      <c r="N14" s="63">
        <f t="shared" si="0"/>
        <v>14.1</v>
      </c>
      <c r="O14" s="64">
        <f t="shared" si="1"/>
        <v>11.75</v>
      </c>
      <c r="P14" s="64">
        <f t="shared" si="2"/>
        <v>10.75</v>
      </c>
      <c r="R14" s="34">
        <v>1172.5</v>
      </c>
      <c r="S14" s="34">
        <v>0.33500000000000002</v>
      </c>
      <c r="T14" s="34">
        <v>2.4</v>
      </c>
      <c r="U14" s="69">
        <f t="shared" si="4"/>
        <v>0</v>
      </c>
      <c r="V14" s="68">
        <f t="shared" si="5"/>
        <v>0.36999999999999994</v>
      </c>
      <c r="W14" s="68">
        <f t="shared" si="6"/>
        <v>3.3502124044180115</v>
      </c>
    </row>
    <row r="15" spans="1:23" ht="15" x14ac:dyDescent="0.2">
      <c r="A15" s="56">
        <v>111</v>
      </c>
      <c r="B15" s="56">
        <v>1</v>
      </c>
      <c r="C15" s="57" t="s">
        <v>287</v>
      </c>
      <c r="D15" s="58">
        <v>40</v>
      </c>
      <c r="E15" s="59">
        <v>0</v>
      </c>
      <c r="F15" s="59">
        <v>20</v>
      </c>
      <c r="G15" s="59">
        <v>35</v>
      </c>
      <c r="H15" s="59">
        <v>45</v>
      </c>
      <c r="I15" s="60">
        <f t="shared" si="3"/>
        <v>1102.5</v>
      </c>
      <c r="J15" s="61">
        <v>0.12625</v>
      </c>
      <c r="K15" s="61">
        <v>1.0297366185216652</v>
      </c>
      <c r="L15" s="62">
        <v>15.7</v>
      </c>
      <c r="M15" s="62">
        <v>1.4</v>
      </c>
      <c r="N15" s="63">
        <f t="shared" si="0"/>
        <v>17.099999999999998</v>
      </c>
      <c r="O15" s="64">
        <f t="shared" si="1"/>
        <v>14.249999999999998</v>
      </c>
      <c r="P15" s="64">
        <f t="shared" si="2"/>
        <v>13.083333333333334</v>
      </c>
      <c r="R15" s="34">
        <v>1102.5</v>
      </c>
      <c r="S15" s="34">
        <v>0.315</v>
      </c>
      <c r="T15" s="34">
        <v>2.2000000000000002</v>
      </c>
      <c r="U15" s="69">
        <f t="shared" si="4"/>
        <v>0</v>
      </c>
      <c r="V15" s="68">
        <f t="shared" si="5"/>
        <v>-0.18875</v>
      </c>
      <c r="W15" s="68">
        <f t="shared" si="6"/>
        <v>-1.170263381478335</v>
      </c>
    </row>
    <row r="16" spans="1:23" ht="15" x14ac:dyDescent="0.2">
      <c r="A16" s="56">
        <v>112</v>
      </c>
      <c r="B16" s="56">
        <v>1</v>
      </c>
      <c r="C16" s="66" t="s">
        <v>275</v>
      </c>
      <c r="D16" s="58">
        <v>40</v>
      </c>
      <c r="E16" s="59">
        <v>10</v>
      </c>
      <c r="F16" s="59">
        <v>80</v>
      </c>
      <c r="G16" s="59">
        <v>95</v>
      </c>
      <c r="H16" s="59">
        <v>100</v>
      </c>
      <c r="I16" s="60">
        <f t="shared" si="3"/>
        <v>2975</v>
      </c>
      <c r="J16" s="61">
        <v>0.23</v>
      </c>
      <c r="K16" s="61">
        <v>1.8759558198810535</v>
      </c>
      <c r="L16" s="62">
        <v>0</v>
      </c>
      <c r="M16" s="62">
        <v>0.4</v>
      </c>
      <c r="N16" s="63">
        <f t="shared" si="0"/>
        <v>0.4</v>
      </c>
      <c r="O16" s="64">
        <f t="shared" si="1"/>
        <v>0.33333333333333331</v>
      </c>
      <c r="P16" s="64">
        <f t="shared" si="2"/>
        <v>0</v>
      </c>
      <c r="R16" s="34">
        <v>2975</v>
      </c>
      <c r="S16" s="34">
        <v>0.85</v>
      </c>
      <c r="T16" s="34">
        <v>6</v>
      </c>
      <c r="U16" s="69">
        <f t="shared" si="4"/>
        <v>0</v>
      </c>
      <c r="V16" s="68">
        <f t="shared" si="5"/>
        <v>-0.62</v>
      </c>
      <c r="W16" s="68">
        <f t="shared" si="6"/>
        <v>-4.1240441801189469</v>
      </c>
    </row>
    <row r="17" spans="1:23" ht="15" x14ac:dyDescent="0.2">
      <c r="A17" s="56">
        <v>113</v>
      </c>
      <c r="B17" s="56">
        <v>1</v>
      </c>
      <c r="C17" s="57" t="s">
        <v>288</v>
      </c>
      <c r="D17" s="58">
        <v>40</v>
      </c>
      <c r="E17" s="59">
        <v>0</v>
      </c>
      <c r="F17" s="59">
        <v>5</v>
      </c>
      <c r="G17" s="59">
        <v>10</v>
      </c>
      <c r="H17" s="59">
        <v>40</v>
      </c>
      <c r="I17" s="60">
        <f t="shared" si="3"/>
        <v>595</v>
      </c>
      <c r="J17" s="61">
        <v>0.1875</v>
      </c>
      <c r="K17" s="61">
        <v>1.5293118096856415</v>
      </c>
      <c r="L17" s="62">
        <v>23.4</v>
      </c>
      <c r="M17" s="62">
        <v>4</v>
      </c>
      <c r="N17" s="63">
        <f t="shared" si="0"/>
        <v>27.4</v>
      </c>
      <c r="O17" s="64">
        <f t="shared" si="1"/>
        <v>22.833333333333332</v>
      </c>
      <c r="P17" s="64">
        <f t="shared" si="2"/>
        <v>19.5</v>
      </c>
      <c r="R17" s="34">
        <v>595</v>
      </c>
      <c r="S17" s="34">
        <v>0.17</v>
      </c>
      <c r="T17" s="34">
        <v>1.2</v>
      </c>
      <c r="U17" s="68">
        <f t="shared" si="4"/>
        <v>0</v>
      </c>
      <c r="V17" s="68">
        <f t="shared" si="5"/>
        <v>1.7499999999999988E-2</v>
      </c>
      <c r="W17" s="68">
        <f t="shared" si="6"/>
        <v>0.32931180968564155</v>
      </c>
    </row>
    <row r="18" spans="1:23" ht="15" x14ac:dyDescent="0.2">
      <c r="A18" s="56">
        <v>114</v>
      </c>
      <c r="B18" s="56">
        <v>1</v>
      </c>
      <c r="C18" s="57" t="s">
        <v>289</v>
      </c>
      <c r="D18" s="58">
        <v>40</v>
      </c>
      <c r="E18" s="59">
        <v>0</v>
      </c>
      <c r="F18" s="59">
        <v>5</v>
      </c>
      <c r="G18" s="59">
        <v>10</v>
      </c>
      <c r="H18" s="59">
        <v>50</v>
      </c>
      <c r="I18" s="60">
        <f t="shared" si="3"/>
        <v>700</v>
      </c>
      <c r="J18" s="61">
        <v>0.20125000000000001</v>
      </c>
      <c r="K18" s="61">
        <v>1.6414613423959219</v>
      </c>
      <c r="L18" s="62">
        <v>16.899999999999999</v>
      </c>
      <c r="M18" s="62">
        <v>3.3</v>
      </c>
      <c r="N18" s="63">
        <f t="shared" si="0"/>
        <v>20.2</v>
      </c>
      <c r="O18" s="64">
        <f t="shared" si="1"/>
        <v>16.833333333333332</v>
      </c>
      <c r="P18" s="64">
        <f t="shared" si="2"/>
        <v>14.083333333333332</v>
      </c>
      <c r="R18" s="34">
        <v>700</v>
      </c>
      <c r="S18" s="34">
        <v>0.2</v>
      </c>
      <c r="T18" s="34">
        <v>1.4</v>
      </c>
      <c r="U18" s="68">
        <f t="shared" si="4"/>
        <v>0</v>
      </c>
      <c r="V18" s="68">
        <f t="shared" si="5"/>
        <v>1.2500000000000011E-3</v>
      </c>
      <c r="W18" s="68">
        <f t="shared" si="6"/>
        <v>0.24146134239592199</v>
      </c>
    </row>
    <row r="19" spans="1:23" ht="15" x14ac:dyDescent="0.2">
      <c r="A19" s="56">
        <v>115</v>
      </c>
      <c r="B19" s="56">
        <v>1</v>
      </c>
      <c r="C19" s="65" t="s">
        <v>290</v>
      </c>
      <c r="D19" s="58">
        <v>40</v>
      </c>
      <c r="E19" s="59">
        <v>0</v>
      </c>
      <c r="F19" s="59">
        <v>5</v>
      </c>
      <c r="G19" s="59">
        <v>20</v>
      </c>
      <c r="H19" s="59">
        <v>60</v>
      </c>
      <c r="I19" s="60">
        <f t="shared" si="3"/>
        <v>945</v>
      </c>
      <c r="J19" s="61">
        <v>7.0000000000000007E-2</v>
      </c>
      <c r="K19" s="61">
        <v>0.57094307561597279</v>
      </c>
      <c r="L19" s="62">
        <v>18.8</v>
      </c>
      <c r="M19" s="62">
        <v>2.9</v>
      </c>
      <c r="N19" s="63">
        <f t="shared" si="0"/>
        <v>21.7</v>
      </c>
      <c r="O19" s="64">
        <f t="shared" si="1"/>
        <v>18.083333333333332</v>
      </c>
      <c r="P19" s="64">
        <f t="shared" si="2"/>
        <v>15.666666666666666</v>
      </c>
      <c r="R19" s="34">
        <v>945</v>
      </c>
      <c r="S19" s="34">
        <v>0.27</v>
      </c>
      <c r="T19" s="34">
        <v>1.9</v>
      </c>
      <c r="U19" s="68">
        <f t="shared" si="4"/>
        <v>0</v>
      </c>
      <c r="V19" s="68">
        <f t="shared" si="5"/>
        <v>-0.2</v>
      </c>
      <c r="W19" s="68">
        <f t="shared" si="6"/>
        <v>-1.3290569243840271</v>
      </c>
    </row>
    <row r="20" spans="1:23" ht="15" x14ac:dyDescent="0.2">
      <c r="A20" s="56">
        <v>116</v>
      </c>
      <c r="B20" s="56">
        <v>1</v>
      </c>
      <c r="C20" s="66" t="s">
        <v>277</v>
      </c>
      <c r="D20" s="58">
        <v>40</v>
      </c>
      <c r="E20" s="59">
        <v>0</v>
      </c>
      <c r="F20" s="59">
        <v>5</v>
      </c>
      <c r="G20" s="59">
        <v>50</v>
      </c>
      <c r="H20" s="59">
        <v>100</v>
      </c>
      <c r="I20" s="60">
        <f t="shared" si="3"/>
        <v>1785</v>
      </c>
      <c r="J20" s="61">
        <v>0.39124999999999999</v>
      </c>
      <c r="K20" s="61">
        <v>3.1911639762107056</v>
      </c>
      <c r="L20" s="62">
        <v>7.8</v>
      </c>
      <c r="M20" s="62">
        <v>2.2000000000000002</v>
      </c>
      <c r="N20" s="63">
        <f t="shared" si="0"/>
        <v>10</v>
      </c>
      <c r="O20" s="64">
        <f t="shared" si="1"/>
        <v>8.3333333333333339</v>
      </c>
      <c r="P20" s="64">
        <f t="shared" si="2"/>
        <v>6.5</v>
      </c>
      <c r="R20" s="34">
        <v>1785</v>
      </c>
      <c r="S20" s="34">
        <v>0.51</v>
      </c>
      <c r="T20" s="34">
        <v>3.6</v>
      </c>
      <c r="U20" s="68">
        <f t="shared" si="4"/>
        <v>0</v>
      </c>
      <c r="V20" s="68">
        <f t="shared" si="5"/>
        <v>-0.11875000000000002</v>
      </c>
      <c r="W20" s="68">
        <f t="shared" si="6"/>
        <v>-0.40883602378929451</v>
      </c>
    </row>
    <row r="21" spans="1:23" ht="15" x14ac:dyDescent="0.2">
      <c r="A21" s="56">
        <v>117</v>
      </c>
      <c r="B21" s="56">
        <v>1</v>
      </c>
      <c r="C21" s="57" t="s">
        <v>291</v>
      </c>
      <c r="D21" s="58">
        <v>40</v>
      </c>
      <c r="E21" s="59">
        <v>0</v>
      </c>
      <c r="F21" s="59">
        <v>10</v>
      </c>
      <c r="G21" s="59">
        <v>10</v>
      </c>
      <c r="H21" s="59">
        <v>15</v>
      </c>
      <c r="I21" s="60">
        <f t="shared" si="3"/>
        <v>367.5</v>
      </c>
      <c r="J21" s="61">
        <v>0.26750000000000002</v>
      </c>
      <c r="K21" s="61">
        <v>2.1818181818181817</v>
      </c>
      <c r="L21" s="62">
        <v>37.9</v>
      </c>
      <c r="M21" s="62">
        <v>4.7</v>
      </c>
      <c r="N21" s="63">
        <f t="shared" si="0"/>
        <v>42.6</v>
      </c>
      <c r="O21" s="64">
        <f t="shared" si="1"/>
        <v>35.5</v>
      </c>
      <c r="P21" s="64">
        <f t="shared" si="2"/>
        <v>31.583333333333332</v>
      </c>
      <c r="R21" s="34">
        <v>367.5</v>
      </c>
      <c r="S21" s="34">
        <v>0.105</v>
      </c>
      <c r="T21" s="34">
        <v>0.7</v>
      </c>
      <c r="U21" s="68">
        <f t="shared" si="4"/>
        <v>0</v>
      </c>
      <c r="V21" s="68">
        <f t="shared" si="5"/>
        <v>0.16250000000000003</v>
      </c>
      <c r="W21" s="68">
        <f t="shared" si="6"/>
        <v>1.4818181818181817</v>
      </c>
    </row>
    <row r="22" spans="1:23" ht="15" x14ac:dyDescent="0.2">
      <c r="A22" s="56">
        <v>118</v>
      </c>
      <c r="B22" s="56">
        <v>1</v>
      </c>
      <c r="C22" s="57" t="s">
        <v>292</v>
      </c>
      <c r="D22" s="58">
        <v>40</v>
      </c>
      <c r="E22" s="59">
        <v>0</v>
      </c>
      <c r="F22" s="67">
        <v>0</v>
      </c>
      <c r="G22" s="59">
        <v>10</v>
      </c>
      <c r="H22" s="59">
        <v>90</v>
      </c>
      <c r="I22" s="60">
        <f t="shared" si="3"/>
        <v>1085</v>
      </c>
      <c r="J22" s="61">
        <v>0.44124999999999998</v>
      </c>
      <c r="K22" s="61">
        <v>3.5989804587935428</v>
      </c>
      <c r="L22" s="62">
        <v>4.3</v>
      </c>
      <c r="M22" s="62">
        <v>1</v>
      </c>
      <c r="N22" s="63">
        <f t="shared" si="0"/>
        <v>5.3</v>
      </c>
      <c r="O22" s="64">
        <f t="shared" si="1"/>
        <v>4.4166666666666661</v>
      </c>
      <c r="P22" s="64">
        <f t="shared" si="2"/>
        <v>3.5833333333333335</v>
      </c>
      <c r="R22" s="34">
        <v>1085</v>
      </c>
      <c r="S22" s="34">
        <v>0.31</v>
      </c>
      <c r="T22" s="34">
        <v>2.2000000000000002</v>
      </c>
      <c r="U22" s="68">
        <f t="shared" si="4"/>
        <v>0</v>
      </c>
      <c r="V22" s="68">
        <f t="shared" si="5"/>
        <v>0.13124999999999998</v>
      </c>
      <c r="W22" s="68">
        <f t="shared" si="6"/>
        <v>1.3989804587935426</v>
      </c>
    </row>
    <row r="23" spans="1:23" ht="15" x14ac:dyDescent="0.2">
      <c r="A23" s="56">
        <v>201</v>
      </c>
      <c r="B23" s="56">
        <v>2</v>
      </c>
      <c r="C23" s="57" t="s">
        <v>289</v>
      </c>
      <c r="D23" s="58">
        <v>40</v>
      </c>
      <c r="E23" s="59">
        <v>0</v>
      </c>
      <c r="F23" s="67">
        <v>0</v>
      </c>
      <c r="G23" s="59">
        <v>15</v>
      </c>
      <c r="H23" s="59">
        <v>85</v>
      </c>
      <c r="I23" s="60">
        <f t="shared" si="3"/>
        <v>1102.5</v>
      </c>
      <c r="J23" s="61">
        <v>0.37624999999999997</v>
      </c>
      <c r="K23" s="61">
        <v>3.0688190314358534</v>
      </c>
      <c r="L23" s="62">
        <v>9.8000000000000007</v>
      </c>
      <c r="M23" s="62">
        <v>1.5</v>
      </c>
      <c r="N23" s="63">
        <f t="shared" si="0"/>
        <v>11.3</v>
      </c>
      <c r="O23" s="64">
        <f t="shared" si="1"/>
        <v>9.4166666666666679</v>
      </c>
      <c r="P23" s="64">
        <f t="shared" si="2"/>
        <v>8.1666666666666679</v>
      </c>
      <c r="R23" s="34">
        <v>1102.5</v>
      </c>
      <c r="S23" s="34">
        <v>0.315</v>
      </c>
      <c r="T23" s="34">
        <v>3</v>
      </c>
      <c r="U23" s="68">
        <f t="shared" si="4"/>
        <v>0</v>
      </c>
      <c r="V23" s="68">
        <f t="shared" si="5"/>
        <v>6.1249999999999971E-2</v>
      </c>
      <c r="W23" s="68">
        <f t="shared" si="6"/>
        <v>6.8819031435853439E-2</v>
      </c>
    </row>
    <row r="24" spans="1:23" ht="15" x14ac:dyDescent="0.2">
      <c r="A24" s="56">
        <v>202</v>
      </c>
      <c r="B24" s="56">
        <v>2</v>
      </c>
      <c r="C24" s="57" t="s">
        <v>279</v>
      </c>
      <c r="D24" s="58">
        <v>40</v>
      </c>
      <c r="E24" s="59">
        <v>0</v>
      </c>
      <c r="F24" s="59">
        <v>10</v>
      </c>
      <c r="G24" s="59">
        <v>20</v>
      </c>
      <c r="H24" s="59">
        <v>70</v>
      </c>
      <c r="I24" s="60">
        <f t="shared" si="3"/>
        <v>1085</v>
      </c>
      <c r="J24" s="61">
        <v>8.7499999999999994E-2</v>
      </c>
      <c r="K24" s="61">
        <v>0.71367884451996599</v>
      </c>
      <c r="L24" s="62">
        <v>25.3</v>
      </c>
      <c r="M24" s="62">
        <v>1.9</v>
      </c>
      <c r="N24" s="63">
        <f t="shared" si="0"/>
        <v>27.2</v>
      </c>
      <c r="O24" s="64">
        <f t="shared" si="1"/>
        <v>22.666666666666664</v>
      </c>
      <c r="P24" s="64">
        <f t="shared" si="2"/>
        <v>21.083333333333336</v>
      </c>
      <c r="R24" s="34">
        <v>1085</v>
      </c>
      <c r="S24" s="34">
        <v>0.31</v>
      </c>
      <c r="T24" s="34">
        <v>3</v>
      </c>
      <c r="U24" s="68">
        <f t="shared" si="4"/>
        <v>0</v>
      </c>
      <c r="V24" s="68">
        <f t="shared" si="5"/>
        <v>-0.2225</v>
      </c>
      <c r="W24" s="68">
        <f t="shared" si="6"/>
        <v>-2.2863211554800342</v>
      </c>
    </row>
    <row r="25" spans="1:23" ht="15" x14ac:dyDescent="0.2">
      <c r="A25" s="56">
        <v>203</v>
      </c>
      <c r="B25" s="56">
        <v>2</v>
      </c>
      <c r="C25" s="57" t="s">
        <v>288</v>
      </c>
      <c r="D25" s="58">
        <v>40</v>
      </c>
      <c r="E25" s="59">
        <v>0</v>
      </c>
      <c r="F25" s="59">
        <v>5</v>
      </c>
      <c r="G25" s="59">
        <v>15</v>
      </c>
      <c r="H25" s="59">
        <v>40</v>
      </c>
      <c r="I25" s="60">
        <f t="shared" si="3"/>
        <v>665</v>
      </c>
      <c r="J25" s="61">
        <v>0.17125000000000001</v>
      </c>
      <c r="K25" s="61">
        <v>1.3967714528462192</v>
      </c>
      <c r="L25" s="62">
        <v>19.3</v>
      </c>
      <c r="M25" s="62">
        <v>4.3</v>
      </c>
      <c r="N25" s="63">
        <f t="shared" si="0"/>
        <v>23.6</v>
      </c>
      <c r="O25" s="64">
        <f t="shared" si="1"/>
        <v>19.666666666666668</v>
      </c>
      <c r="P25" s="64">
        <f t="shared" si="2"/>
        <v>16.083333333333336</v>
      </c>
      <c r="R25" s="34">
        <v>665</v>
      </c>
      <c r="S25" s="34">
        <v>0.19</v>
      </c>
      <c r="T25" s="34">
        <v>1.8</v>
      </c>
      <c r="U25" s="68">
        <f t="shared" si="4"/>
        <v>0</v>
      </c>
      <c r="V25" s="68">
        <f t="shared" si="5"/>
        <v>-1.8749999999999989E-2</v>
      </c>
      <c r="W25" s="68">
        <f t="shared" si="6"/>
        <v>-0.40322854715378087</v>
      </c>
    </row>
    <row r="26" spans="1:23" ht="15" x14ac:dyDescent="0.2">
      <c r="A26" s="56">
        <v>204</v>
      </c>
      <c r="B26" s="56">
        <v>2</v>
      </c>
      <c r="C26" s="57" t="s">
        <v>292</v>
      </c>
      <c r="D26" s="58">
        <v>40</v>
      </c>
      <c r="E26" s="59">
        <v>0</v>
      </c>
      <c r="F26" s="59">
        <v>5</v>
      </c>
      <c r="G26" s="59">
        <v>10</v>
      </c>
      <c r="H26" s="59">
        <v>90</v>
      </c>
      <c r="I26" s="60">
        <f t="shared" si="3"/>
        <v>1120</v>
      </c>
      <c r="J26" s="61">
        <v>0.23</v>
      </c>
      <c r="K26" s="61">
        <v>1.8759558198810535</v>
      </c>
      <c r="L26" s="62">
        <v>4.2</v>
      </c>
      <c r="M26" s="62">
        <v>0.5</v>
      </c>
      <c r="N26" s="63">
        <f t="shared" si="0"/>
        <v>4.7</v>
      </c>
      <c r="O26" s="64">
        <f t="shared" si="1"/>
        <v>3.9166666666666665</v>
      </c>
      <c r="P26" s="64">
        <f t="shared" si="2"/>
        <v>3.5000000000000004</v>
      </c>
      <c r="R26" s="34">
        <v>1120</v>
      </c>
      <c r="S26" s="34">
        <v>0.32</v>
      </c>
      <c r="T26" s="34">
        <v>3</v>
      </c>
      <c r="U26" s="68">
        <f t="shared" si="4"/>
        <v>0</v>
      </c>
      <c r="V26" s="68">
        <f t="shared" si="5"/>
        <v>-0.09</v>
      </c>
      <c r="W26" s="68">
        <f t="shared" si="6"/>
        <v>-1.1240441801189465</v>
      </c>
    </row>
    <row r="27" spans="1:23" ht="15" x14ac:dyDescent="0.2">
      <c r="A27" s="56">
        <v>205</v>
      </c>
      <c r="B27" s="56">
        <v>2</v>
      </c>
      <c r="C27" s="57" t="s">
        <v>286</v>
      </c>
      <c r="D27" s="58">
        <v>40</v>
      </c>
      <c r="E27" s="59">
        <v>0</v>
      </c>
      <c r="F27" s="59">
        <v>5</v>
      </c>
      <c r="G27" s="59">
        <v>10</v>
      </c>
      <c r="H27" s="59">
        <v>35</v>
      </c>
      <c r="I27" s="60">
        <f t="shared" si="3"/>
        <v>542.5</v>
      </c>
      <c r="J27" s="61">
        <v>0.49125000000000002</v>
      </c>
      <c r="K27" s="61">
        <v>4.0067969413763809</v>
      </c>
      <c r="L27" s="62">
        <v>21.2</v>
      </c>
      <c r="M27" s="62">
        <v>1.5</v>
      </c>
      <c r="N27" s="63">
        <f t="shared" si="0"/>
        <v>22.7</v>
      </c>
      <c r="O27" s="64">
        <f t="shared" si="1"/>
        <v>18.916666666666664</v>
      </c>
      <c r="P27" s="64">
        <f t="shared" si="2"/>
        <v>17.666666666666664</v>
      </c>
      <c r="R27" s="34">
        <v>542.5</v>
      </c>
      <c r="S27" s="34">
        <v>0.155</v>
      </c>
      <c r="T27" s="34">
        <v>1.5</v>
      </c>
      <c r="U27" s="68">
        <f t="shared" si="4"/>
        <v>0</v>
      </c>
      <c r="V27" s="68">
        <f t="shared" si="5"/>
        <v>0.33625000000000005</v>
      </c>
      <c r="W27" s="68">
        <f t="shared" si="6"/>
        <v>2.5067969413763809</v>
      </c>
    </row>
    <row r="28" spans="1:23" ht="15" x14ac:dyDescent="0.2">
      <c r="A28" s="56">
        <v>206</v>
      </c>
      <c r="B28" s="56">
        <v>2</v>
      </c>
      <c r="C28" s="66" t="s">
        <v>277</v>
      </c>
      <c r="D28" s="58">
        <v>40</v>
      </c>
      <c r="E28" s="59">
        <v>5</v>
      </c>
      <c r="F28" s="59">
        <v>5</v>
      </c>
      <c r="G28" s="59">
        <v>60</v>
      </c>
      <c r="H28" s="59">
        <v>100</v>
      </c>
      <c r="I28" s="60">
        <f t="shared" si="3"/>
        <v>1942.5</v>
      </c>
      <c r="J28" s="61">
        <v>0.44124999999999998</v>
      </c>
      <c r="K28" s="61">
        <v>3.5989804587935428</v>
      </c>
      <c r="L28" s="62">
        <v>6.5</v>
      </c>
      <c r="M28" s="62">
        <v>6.2</v>
      </c>
      <c r="N28" s="63">
        <f t="shared" si="0"/>
        <v>12.7</v>
      </c>
      <c r="O28" s="64">
        <f t="shared" si="1"/>
        <v>10.583333333333334</v>
      </c>
      <c r="P28" s="64">
        <f t="shared" si="2"/>
        <v>5.4166666666666661</v>
      </c>
      <c r="R28" s="34">
        <v>1942.5</v>
      </c>
      <c r="S28" s="34">
        <v>0.55500000000000005</v>
      </c>
      <c r="T28" s="34">
        <v>5.3</v>
      </c>
      <c r="U28" s="68">
        <f t="shared" si="4"/>
        <v>0</v>
      </c>
      <c r="V28" s="68">
        <f t="shared" si="5"/>
        <v>-0.11375000000000007</v>
      </c>
      <c r="W28" s="68">
        <f t="shared" si="6"/>
        <v>-1.701019541206457</v>
      </c>
    </row>
    <row r="29" spans="1:23" ht="15" x14ac:dyDescent="0.2">
      <c r="A29" s="56">
        <v>207</v>
      </c>
      <c r="B29" s="56">
        <v>2</v>
      </c>
      <c r="C29" s="65" t="s">
        <v>290</v>
      </c>
      <c r="D29" s="58">
        <v>40</v>
      </c>
      <c r="E29" s="59">
        <v>0</v>
      </c>
      <c r="F29" s="59">
        <v>20</v>
      </c>
      <c r="G29" s="59">
        <v>25</v>
      </c>
      <c r="H29" s="59">
        <v>60</v>
      </c>
      <c r="I29" s="60">
        <f t="shared" si="3"/>
        <v>1120</v>
      </c>
      <c r="J29" s="61">
        <v>0.24625</v>
      </c>
      <c r="K29" s="61">
        <v>2.0084961767204756</v>
      </c>
      <c r="L29" s="62">
        <v>19.399999999999999</v>
      </c>
      <c r="M29" s="62">
        <v>2.8</v>
      </c>
      <c r="N29" s="63">
        <f t="shared" si="0"/>
        <v>22.2</v>
      </c>
      <c r="O29" s="64">
        <f t="shared" si="1"/>
        <v>18.5</v>
      </c>
      <c r="P29" s="64">
        <f t="shared" si="2"/>
        <v>16.166666666666664</v>
      </c>
      <c r="R29" s="34">
        <v>1120</v>
      </c>
      <c r="S29" s="34">
        <v>0.32</v>
      </c>
      <c r="T29" s="34">
        <v>3</v>
      </c>
      <c r="U29" s="68">
        <f t="shared" si="4"/>
        <v>0</v>
      </c>
      <c r="V29" s="68">
        <f t="shared" si="5"/>
        <v>-7.375000000000001E-2</v>
      </c>
      <c r="W29" s="68">
        <f t="shared" si="6"/>
        <v>-0.99150382327952435</v>
      </c>
    </row>
    <row r="30" spans="1:23" ht="15" x14ac:dyDescent="0.2">
      <c r="A30" s="56">
        <v>208</v>
      </c>
      <c r="B30" s="56">
        <v>2</v>
      </c>
      <c r="C30" s="65" t="s">
        <v>285</v>
      </c>
      <c r="D30" s="58">
        <v>40</v>
      </c>
      <c r="E30" s="59">
        <v>0</v>
      </c>
      <c r="F30" s="59">
        <v>5</v>
      </c>
      <c r="G30" s="59">
        <v>30</v>
      </c>
      <c r="H30" s="59">
        <v>95</v>
      </c>
      <c r="I30" s="60">
        <f t="shared" si="3"/>
        <v>1452.5</v>
      </c>
      <c r="J30" s="61">
        <v>0.72124999999999995</v>
      </c>
      <c r="K30" s="61">
        <v>5.882752761257434</v>
      </c>
      <c r="L30" s="62">
        <v>7.6</v>
      </c>
      <c r="M30" s="62">
        <v>2.2000000000000002</v>
      </c>
      <c r="N30" s="63">
        <f t="shared" si="0"/>
        <v>9.8000000000000007</v>
      </c>
      <c r="O30" s="64">
        <f t="shared" si="1"/>
        <v>8.1666666666666679</v>
      </c>
      <c r="P30" s="64">
        <f t="shared" si="2"/>
        <v>6.333333333333333</v>
      </c>
      <c r="R30" s="34">
        <v>1452.5</v>
      </c>
      <c r="S30" s="34">
        <v>0.41499999999999998</v>
      </c>
      <c r="T30" s="34">
        <v>4</v>
      </c>
      <c r="U30" s="68">
        <f t="shared" si="4"/>
        <v>0</v>
      </c>
      <c r="V30" s="68">
        <f t="shared" si="5"/>
        <v>0.30624999999999997</v>
      </c>
      <c r="W30" s="68">
        <f t="shared" si="6"/>
        <v>1.882752761257434</v>
      </c>
    </row>
    <row r="31" spans="1:23" ht="15" x14ac:dyDescent="0.2">
      <c r="A31" s="56">
        <v>209</v>
      </c>
      <c r="B31" s="56">
        <v>2</v>
      </c>
      <c r="C31" s="57" t="s">
        <v>283</v>
      </c>
      <c r="D31" s="58">
        <v>40</v>
      </c>
      <c r="E31" s="59">
        <v>0</v>
      </c>
      <c r="F31" s="59">
        <v>10</v>
      </c>
      <c r="G31" s="59">
        <v>15</v>
      </c>
      <c r="H31" s="59">
        <v>30</v>
      </c>
      <c r="I31" s="60">
        <f t="shared" si="3"/>
        <v>595</v>
      </c>
      <c r="J31" s="61">
        <v>0.3175</v>
      </c>
      <c r="K31" s="61">
        <v>2.5896346644010197</v>
      </c>
      <c r="L31" s="62">
        <v>17.600000000000001</v>
      </c>
      <c r="M31" s="62">
        <v>0.7</v>
      </c>
      <c r="N31" s="63">
        <f t="shared" si="0"/>
        <v>18.3</v>
      </c>
      <c r="O31" s="64">
        <f t="shared" si="1"/>
        <v>15.250000000000002</v>
      </c>
      <c r="P31" s="64">
        <f t="shared" si="2"/>
        <v>14.666666666666668</v>
      </c>
      <c r="R31" s="34">
        <v>595</v>
      </c>
      <c r="S31" s="34">
        <v>0.17</v>
      </c>
      <c r="T31" s="34">
        <v>1.6</v>
      </c>
      <c r="U31" s="68">
        <f t="shared" si="4"/>
        <v>0</v>
      </c>
      <c r="V31" s="68">
        <f t="shared" si="5"/>
        <v>0.14749999999999999</v>
      </c>
      <c r="W31" s="68">
        <f t="shared" si="6"/>
        <v>0.98963466440101966</v>
      </c>
    </row>
    <row r="32" spans="1:23" ht="15" x14ac:dyDescent="0.2">
      <c r="A32" s="56">
        <v>210</v>
      </c>
      <c r="B32" s="56">
        <v>2</v>
      </c>
      <c r="C32" s="57" t="s">
        <v>282</v>
      </c>
      <c r="D32" s="58">
        <v>40</v>
      </c>
      <c r="E32" s="59">
        <v>0</v>
      </c>
      <c r="F32" s="59">
        <v>5</v>
      </c>
      <c r="G32" s="59">
        <v>10</v>
      </c>
      <c r="H32" s="59">
        <v>30</v>
      </c>
      <c r="I32" s="60">
        <f t="shared" si="3"/>
        <v>490</v>
      </c>
      <c r="J32" s="61">
        <v>0.76624999999999999</v>
      </c>
      <c r="K32" s="61">
        <v>6.2497875955819877</v>
      </c>
      <c r="L32" s="62">
        <v>29.2</v>
      </c>
      <c r="M32" s="62">
        <v>2.2999999999999998</v>
      </c>
      <c r="N32" s="63">
        <f t="shared" si="0"/>
        <v>31.5</v>
      </c>
      <c r="O32" s="64">
        <f t="shared" si="1"/>
        <v>26.25</v>
      </c>
      <c r="P32" s="64">
        <f t="shared" si="2"/>
        <v>24.333333333333332</v>
      </c>
      <c r="R32" s="34">
        <v>490</v>
      </c>
      <c r="S32" s="34">
        <v>0.14000000000000001</v>
      </c>
      <c r="T32" s="34">
        <v>1.3</v>
      </c>
      <c r="U32" s="68">
        <f t="shared" si="4"/>
        <v>0</v>
      </c>
      <c r="V32" s="68">
        <f t="shared" si="5"/>
        <v>0.62624999999999997</v>
      </c>
      <c r="W32" s="68">
        <f t="shared" si="6"/>
        <v>4.9497875955819879</v>
      </c>
    </row>
    <row r="33" spans="1:23" ht="15" x14ac:dyDescent="0.2">
      <c r="A33" s="56">
        <v>211</v>
      </c>
      <c r="B33" s="56">
        <v>2</v>
      </c>
      <c r="C33" s="66" t="s">
        <v>276</v>
      </c>
      <c r="D33" s="58">
        <v>40</v>
      </c>
      <c r="E33" s="59">
        <v>5</v>
      </c>
      <c r="F33" s="59">
        <v>5</v>
      </c>
      <c r="G33" s="59">
        <v>30</v>
      </c>
      <c r="H33" s="59">
        <v>60</v>
      </c>
      <c r="I33" s="60">
        <f t="shared" si="3"/>
        <v>1102.5</v>
      </c>
      <c r="J33" s="61">
        <v>0.19500000000000001</v>
      </c>
      <c r="K33" s="61">
        <v>1.5904842820730671</v>
      </c>
      <c r="L33" s="62">
        <v>9.3000000000000007</v>
      </c>
      <c r="M33" s="62">
        <v>1.8</v>
      </c>
      <c r="N33" s="63">
        <f t="shared" si="0"/>
        <v>11.100000000000001</v>
      </c>
      <c r="O33" s="64">
        <f t="shared" si="1"/>
        <v>9.2500000000000018</v>
      </c>
      <c r="P33" s="64">
        <f t="shared" si="2"/>
        <v>7.75</v>
      </c>
      <c r="R33" s="34">
        <v>1102.5</v>
      </c>
      <c r="S33" s="34">
        <v>0.315</v>
      </c>
      <c r="T33" s="34">
        <v>3</v>
      </c>
      <c r="U33" s="68">
        <f t="shared" si="4"/>
        <v>0</v>
      </c>
      <c r="V33" s="68">
        <f t="shared" si="5"/>
        <v>-0.12</v>
      </c>
      <c r="W33" s="68">
        <f t="shared" si="6"/>
        <v>-1.4095157179269329</v>
      </c>
    </row>
    <row r="34" spans="1:23" ht="15" x14ac:dyDescent="0.2">
      <c r="A34" s="56">
        <v>212</v>
      </c>
      <c r="B34" s="56">
        <v>2</v>
      </c>
      <c r="C34" s="57" t="s">
        <v>287</v>
      </c>
      <c r="D34" s="58">
        <v>40</v>
      </c>
      <c r="E34" s="59">
        <v>5</v>
      </c>
      <c r="F34" s="59">
        <v>20</v>
      </c>
      <c r="G34" s="59">
        <v>30</v>
      </c>
      <c r="H34" s="59">
        <v>40</v>
      </c>
      <c r="I34" s="60">
        <f t="shared" si="3"/>
        <v>997.5</v>
      </c>
      <c r="J34" s="61">
        <v>0.35</v>
      </c>
      <c r="K34" s="61">
        <v>2.854715378079864</v>
      </c>
      <c r="L34" s="62">
        <v>15.7</v>
      </c>
      <c r="M34" s="62">
        <v>3.3</v>
      </c>
      <c r="N34" s="63">
        <f t="shared" si="0"/>
        <v>19</v>
      </c>
      <c r="O34" s="64">
        <f t="shared" si="1"/>
        <v>15.833333333333332</v>
      </c>
      <c r="P34" s="64">
        <f t="shared" si="2"/>
        <v>13.083333333333334</v>
      </c>
      <c r="R34" s="34">
        <v>997.5</v>
      </c>
      <c r="S34" s="34">
        <v>0.28499999999999998</v>
      </c>
      <c r="T34" s="34">
        <v>2.7</v>
      </c>
      <c r="U34" s="68">
        <f t="shared" si="4"/>
        <v>0</v>
      </c>
      <c r="V34" s="68">
        <f t="shared" si="5"/>
        <v>6.5000000000000002E-2</v>
      </c>
      <c r="W34" s="68">
        <f t="shared" si="6"/>
        <v>0.1547153780798638</v>
      </c>
    </row>
    <row r="35" spans="1:23" ht="15" x14ac:dyDescent="0.2">
      <c r="A35" s="56">
        <v>213</v>
      </c>
      <c r="B35" s="56">
        <v>2</v>
      </c>
      <c r="C35" s="57" t="s">
        <v>280</v>
      </c>
      <c r="D35" s="58">
        <v>40</v>
      </c>
      <c r="E35" s="59">
        <v>10</v>
      </c>
      <c r="F35" s="59">
        <v>20</v>
      </c>
      <c r="G35" s="59">
        <v>25</v>
      </c>
      <c r="H35" s="59">
        <v>50</v>
      </c>
      <c r="I35" s="60">
        <f t="shared" si="3"/>
        <v>1050</v>
      </c>
      <c r="J35" s="61">
        <v>0.50749999999999995</v>
      </c>
      <c r="K35" s="61">
        <v>4.1393372982158034</v>
      </c>
      <c r="L35" s="62">
        <v>11.5</v>
      </c>
      <c r="M35" s="62">
        <v>1.8</v>
      </c>
      <c r="N35" s="63">
        <f t="shared" si="0"/>
        <v>13.3</v>
      </c>
      <c r="O35" s="64">
        <f t="shared" si="1"/>
        <v>11.083333333333334</v>
      </c>
      <c r="P35" s="64">
        <f t="shared" si="2"/>
        <v>9.5833333333333339</v>
      </c>
      <c r="R35" s="34">
        <v>1050</v>
      </c>
      <c r="S35" s="34">
        <v>0.3</v>
      </c>
      <c r="T35" s="34">
        <v>2.9</v>
      </c>
      <c r="U35" s="68">
        <f t="shared" si="4"/>
        <v>0</v>
      </c>
      <c r="V35" s="68">
        <f t="shared" si="5"/>
        <v>0.20749999999999996</v>
      </c>
      <c r="W35" s="68">
        <f t="shared" si="6"/>
        <v>1.2393372982158035</v>
      </c>
    </row>
    <row r="36" spans="1:23" ht="15" x14ac:dyDescent="0.2">
      <c r="A36" s="56">
        <v>214</v>
      </c>
      <c r="B36" s="56">
        <v>2</v>
      </c>
      <c r="C36" s="57" t="s">
        <v>284</v>
      </c>
      <c r="D36" s="58">
        <v>40</v>
      </c>
      <c r="E36" s="59">
        <v>0</v>
      </c>
      <c r="F36" s="59">
        <v>10</v>
      </c>
      <c r="G36" s="59">
        <v>35</v>
      </c>
      <c r="H36" s="59">
        <v>100</v>
      </c>
      <c r="I36" s="60">
        <f t="shared" si="3"/>
        <v>1610</v>
      </c>
      <c r="J36" s="61">
        <v>0.78125</v>
      </c>
      <c r="K36" s="61">
        <v>6.372132540356839</v>
      </c>
      <c r="L36" s="62">
        <v>6.2</v>
      </c>
      <c r="M36" s="62">
        <v>1.7</v>
      </c>
      <c r="N36" s="63">
        <f t="shared" si="0"/>
        <v>7.9</v>
      </c>
      <c r="O36" s="64">
        <f t="shared" si="1"/>
        <v>6.583333333333333</v>
      </c>
      <c r="P36" s="64">
        <f t="shared" si="2"/>
        <v>5.166666666666667</v>
      </c>
      <c r="R36" s="34">
        <v>1610</v>
      </c>
      <c r="S36" s="34">
        <v>0.46</v>
      </c>
      <c r="T36" s="34">
        <v>4.4000000000000004</v>
      </c>
      <c r="U36" s="68">
        <f t="shared" si="4"/>
        <v>0</v>
      </c>
      <c r="V36" s="68">
        <f t="shared" si="5"/>
        <v>0.32124999999999998</v>
      </c>
      <c r="W36" s="68">
        <f t="shared" si="6"/>
        <v>1.9721325403568386</v>
      </c>
    </row>
    <row r="37" spans="1:23" ht="15" x14ac:dyDescent="0.2">
      <c r="A37" s="56">
        <v>215</v>
      </c>
      <c r="B37" s="56">
        <v>2</v>
      </c>
      <c r="C37" s="66" t="s">
        <v>275</v>
      </c>
      <c r="D37" s="58">
        <v>40</v>
      </c>
      <c r="E37" s="59">
        <v>10</v>
      </c>
      <c r="F37" s="59">
        <v>10</v>
      </c>
      <c r="G37" s="59">
        <v>75</v>
      </c>
      <c r="H37" s="59">
        <v>100</v>
      </c>
      <c r="I37" s="60">
        <f t="shared" ref="I37:I68" si="7">((F37+E37)/2)*($F$1-$E$1)+((G37+F37)/2)*($G$1-$F$1)+((H37+G37)/2)*($H$1-$G$1)</f>
        <v>2205</v>
      </c>
      <c r="J37" s="61">
        <v>0.1875</v>
      </c>
      <c r="K37" s="61">
        <v>1.5293118096856415</v>
      </c>
      <c r="L37" s="62">
        <v>0</v>
      </c>
      <c r="M37" s="62">
        <v>1</v>
      </c>
      <c r="N37" s="63">
        <f t="shared" ref="N37:N68" si="8">L37+M37</f>
        <v>1</v>
      </c>
      <c r="O37" s="64">
        <f t="shared" ref="O37:O68" si="9">N37/12*10</f>
        <v>0.83333333333333326</v>
      </c>
      <c r="P37" s="64">
        <f t="shared" ref="P37:P68" si="10">L37/12*10</f>
        <v>0</v>
      </c>
      <c r="R37" s="34">
        <v>2205</v>
      </c>
      <c r="S37" s="34">
        <v>0.63</v>
      </c>
      <c r="T37" s="34">
        <v>6</v>
      </c>
      <c r="U37" s="68">
        <f t="shared" si="4"/>
        <v>0</v>
      </c>
      <c r="V37" s="68">
        <f t="shared" si="5"/>
        <v>-0.4425</v>
      </c>
      <c r="W37" s="68">
        <f t="shared" si="6"/>
        <v>-4.4706881903143589</v>
      </c>
    </row>
    <row r="38" spans="1:23" ht="15" x14ac:dyDescent="0.2">
      <c r="A38" s="56">
        <v>216</v>
      </c>
      <c r="B38" s="56">
        <v>2</v>
      </c>
      <c r="C38" s="57" t="s">
        <v>281</v>
      </c>
      <c r="D38" s="58">
        <v>40</v>
      </c>
      <c r="E38" s="59">
        <v>0</v>
      </c>
      <c r="F38" s="59">
        <v>10</v>
      </c>
      <c r="G38" s="59">
        <v>30</v>
      </c>
      <c r="H38" s="59">
        <v>35</v>
      </c>
      <c r="I38" s="60">
        <f t="shared" si="7"/>
        <v>857.5</v>
      </c>
      <c r="J38" s="61">
        <v>0.17249999999999999</v>
      </c>
      <c r="K38" s="61">
        <v>1.4069668649107903</v>
      </c>
      <c r="L38" s="62">
        <v>17.7</v>
      </c>
      <c r="M38" s="62">
        <v>2.2000000000000002</v>
      </c>
      <c r="N38" s="63">
        <f t="shared" si="8"/>
        <v>19.899999999999999</v>
      </c>
      <c r="O38" s="64">
        <f t="shared" si="9"/>
        <v>16.583333333333332</v>
      </c>
      <c r="P38" s="64">
        <f t="shared" si="10"/>
        <v>14.749999999999998</v>
      </c>
      <c r="R38" s="34">
        <v>857.5</v>
      </c>
      <c r="S38" s="34">
        <v>0.245</v>
      </c>
      <c r="T38" s="34">
        <v>2.2999999999999998</v>
      </c>
      <c r="U38" s="68">
        <f t="shared" si="4"/>
        <v>0</v>
      </c>
      <c r="V38" s="68">
        <f t="shared" si="5"/>
        <v>-7.2500000000000009E-2</v>
      </c>
      <c r="W38" s="68">
        <f t="shared" si="6"/>
        <v>-0.89303313508920956</v>
      </c>
    </row>
    <row r="39" spans="1:23" ht="15" x14ac:dyDescent="0.2">
      <c r="A39" s="56">
        <v>217</v>
      </c>
      <c r="B39" s="56">
        <v>2</v>
      </c>
      <c r="C39" s="57" t="s">
        <v>278</v>
      </c>
      <c r="D39" s="58">
        <v>40</v>
      </c>
      <c r="E39" s="59">
        <v>0</v>
      </c>
      <c r="F39" s="59">
        <v>5</v>
      </c>
      <c r="G39" s="59">
        <v>40</v>
      </c>
      <c r="H39" s="59">
        <v>100</v>
      </c>
      <c r="I39" s="60">
        <f t="shared" si="7"/>
        <v>1645</v>
      </c>
      <c r="J39" s="61">
        <v>0.28375</v>
      </c>
      <c r="K39" s="61">
        <v>2.3143585386576042</v>
      </c>
      <c r="L39" s="62">
        <v>5.8</v>
      </c>
      <c r="M39" s="62">
        <v>1.8</v>
      </c>
      <c r="N39" s="63">
        <f t="shared" si="8"/>
        <v>7.6</v>
      </c>
      <c r="O39" s="64">
        <f t="shared" si="9"/>
        <v>6.333333333333333</v>
      </c>
      <c r="P39" s="64">
        <f t="shared" si="10"/>
        <v>4.833333333333333</v>
      </c>
      <c r="R39" s="34">
        <v>1645</v>
      </c>
      <c r="S39" s="34">
        <v>0.47</v>
      </c>
      <c r="T39" s="34">
        <v>4.5</v>
      </c>
      <c r="U39" s="68">
        <f t="shared" si="4"/>
        <v>0</v>
      </c>
      <c r="V39" s="68">
        <f t="shared" si="5"/>
        <v>-0.18624999999999997</v>
      </c>
      <c r="W39" s="68">
        <f t="shared" si="6"/>
        <v>-2.1856414613423958</v>
      </c>
    </row>
    <row r="40" spans="1:23" ht="15" x14ac:dyDescent="0.2">
      <c r="A40" s="56">
        <v>218</v>
      </c>
      <c r="B40" s="56">
        <v>2</v>
      </c>
      <c r="C40" s="57" t="s">
        <v>291</v>
      </c>
      <c r="D40" s="58">
        <v>40</v>
      </c>
      <c r="E40" s="59">
        <v>0</v>
      </c>
      <c r="F40" s="59">
        <v>5</v>
      </c>
      <c r="G40" s="59">
        <v>5</v>
      </c>
      <c r="H40" s="59">
        <v>15</v>
      </c>
      <c r="I40" s="60">
        <f t="shared" si="7"/>
        <v>262.5</v>
      </c>
      <c r="J40" s="61">
        <v>0.215</v>
      </c>
      <c r="K40" s="61">
        <v>1.7536108751062023</v>
      </c>
      <c r="L40" s="62">
        <v>33.200000000000003</v>
      </c>
      <c r="M40" s="62">
        <v>1.3</v>
      </c>
      <c r="N40" s="63">
        <f t="shared" si="8"/>
        <v>34.5</v>
      </c>
      <c r="O40" s="64">
        <f t="shared" si="9"/>
        <v>28.75</v>
      </c>
      <c r="P40" s="64">
        <f t="shared" si="10"/>
        <v>27.666666666666671</v>
      </c>
      <c r="R40" s="34">
        <v>262.5</v>
      </c>
      <c r="S40" s="34">
        <v>7.4999999999999997E-2</v>
      </c>
      <c r="T40" s="34">
        <v>0.7</v>
      </c>
      <c r="U40" s="68">
        <f t="shared" si="4"/>
        <v>0</v>
      </c>
      <c r="V40" s="68">
        <f t="shared" si="5"/>
        <v>0.14000000000000001</v>
      </c>
      <c r="W40" s="68">
        <f t="shared" si="6"/>
        <v>1.0536108751062023</v>
      </c>
    </row>
    <row r="41" spans="1:23" ht="15" x14ac:dyDescent="0.2">
      <c r="A41" s="56">
        <v>301</v>
      </c>
      <c r="B41" s="56">
        <v>3</v>
      </c>
      <c r="C41" s="57" t="s">
        <v>292</v>
      </c>
      <c r="D41" s="58">
        <v>40</v>
      </c>
      <c r="E41" s="59">
        <v>0</v>
      </c>
      <c r="F41" s="59">
        <v>0</v>
      </c>
      <c r="G41" s="59">
        <v>10</v>
      </c>
      <c r="H41" s="59">
        <v>90</v>
      </c>
      <c r="I41" s="60">
        <f t="shared" si="7"/>
        <v>1085</v>
      </c>
      <c r="J41" s="61">
        <v>0.70499999999999996</v>
      </c>
      <c r="K41" s="61">
        <v>5.7502124044180114</v>
      </c>
      <c r="L41" s="62">
        <v>5.8</v>
      </c>
      <c r="M41" s="62">
        <v>1.8</v>
      </c>
      <c r="N41" s="63">
        <f t="shared" si="8"/>
        <v>7.6</v>
      </c>
      <c r="O41" s="64">
        <f t="shared" si="9"/>
        <v>6.333333333333333</v>
      </c>
      <c r="P41" s="64">
        <f t="shared" si="10"/>
        <v>4.833333333333333</v>
      </c>
      <c r="R41" s="34">
        <v>1085</v>
      </c>
      <c r="S41" s="34">
        <v>0.31</v>
      </c>
      <c r="T41" s="34">
        <v>2.2999999999999998</v>
      </c>
      <c r="U41" s="68">
        <f t="shared" si="4"/>
        <v>0</v>
      </c>
      <c r="V41" s="68">
        <f t="shared" si="5"/>
        <v>0.39499999999999996</v>
      </c>
      <c r="W41" s="68">
        <f t="shared" si="6"/>
        <v>3.4502124044180116</v>
      </c>
    </row>
    <row r="42" spans="1:23" ht="15" x14ac:dyDescent="0.2">
      <c r="A42" s="56">
        <v>302</v>
      </c>
      <c r="B42" s="56">
        <v>3</v>
      </c>
      <c r="C42" s="57" t="s">
        <v>286</v>
      </c>
      <c r="D42" s="58">
        <v>40</v>
      </c>
      <c r="E42" s="59">
        <v>0</v>
      </c>
      <c r="F42" s="59">
        <v>0</v>
      </c>
      <c r="G42" s="59">
        <v>15</v>
      </c>
      <c r="H42" s="59">
        <v>40</v>
      </c>
      <c r="I42" s="60">
        <f t="shared" si="7"/>
        <v>630</v>
      </c>
      <c r="J42" s="61">
        <v>0.27750000000000002</v>
      </c>
      <c r="K42" s="61">
        <v>2.2633814783347495</v>
      </c>
      <c r="L42" s="62">
        <v>18.7</v>
      </c>
      <c r="M42" s="62">
        <v>4.5999999999999996</v>
      </c>
      <c r="N42" s="63">
        <f t="shared" si="8"/>
        <v>23.299999999999997</v>
      </c>
      <c r="O42" s="64">
        <f t="shared" si="9"/>
        <v>19.416666666666664</v>
      </c>
      <c r="P42" s="64">
        <f t="shared" si="10"/>
        <v>15.583333333333334</v>
      </c>
      <c r="R42" s="34">
        <v>630</v>
      </c>
      <c r="S42" s="34">
        <v>0.18</v>
      </c>
      <c r="T42" s="34">
        <v>1.4</v>
      </c>
      <c r="U42" s="68">
        <f t="shared" si="4"/>
        <v>0</v>
      </c>
      <c r="V42" s="68">
        <f t="shared" si="5"/>
        <v>9.7500000000000031E-2</v>
      </c>
      <c r="W42" s="68">
        <f t="shared" si="6"/>
        <v>0.86338147833474954</v>
      </c>
    </row>
    <row r="43" spans="1:23" ht="15" x14ac:dyDescent="0.2">
      <c r="A43" s="56">
        <v>303</v>
      </c>
      <c r="B43" s="56">
        <v>3</v>
      </c>
      <c r="C43" s="57" t="s">
        <v>291</v>
      </c>
      <c r="D43" s="58">
        <v>40</v>
      </c>
      <c r="E43" s="59">
        <v>0</v>
      </c>
      <c r="F43" s="59">
        <v>0</v>
      </c>
      <c r="G43" s="59">
        <v>5</v>
      </c>
      <c r="H43" s="59">
        <v>20</v>
      </c>
      <c r="I43" s="60">
        <f t="shared" si="7"/>
        <v>280</v>
      </c>
      <c r="J43" s="61">
        <v>0.38500000000000001</v>
      </c>
      <c r="K43" s="61">
        <v>3.1401869158878499</v>
      </c>
      <c r="L43" s="62">
        <v>46.4</v>
      </c>
      <c r="M43" s="62">
        <v>1.9</v>
      </c>
      <c r="N43" s="63">
        <f t="shared" si="8"/>
        <v>48.3</v>
      </c>
      <c r="O43" s="64">
        <f t="shared" si="9"/>
        <v>40.249999999999993</v>
      </c>
      <c r="P43" s="64">
        <f t="shared" si="10"/>
        <v>38.666666666666664</v>
      </c>
      <c r="R43" s="34">
        <v>280</v>
      </c>
      <c r="S43" s="34">
        <v>0.08</v>
      </c>
      <c r="T43" s="34">
        <v>0.6</v>
      </c>
      <c r="U43" s="68">
        <f t="shared" si="4"/>
        <v>0</v>
      </c>
      <c r="V43" s="68">
        <f t="shared" si="5"/>
        <v>0.30499999999999999</v>
      </c>
      <c r="W43" s="68">
        <f t="shared" si="6"/>
        <v>2.5401869158878498</v>
      </c>
    </row>
    <row r="44" spans="1:23" ht="15" x14ac:dyDescent="0.2">
      <c r="A44" s="56">
        <v>304</v>
      </c>
      <c r="B44" s="56">
        <v>3</v>
      </c>
      <c r="C44" s="66" t="s">
        <v>276</v>
      </c>
      <c r="D44" s="58">
        <v>40</v>
      </c>
      <c r="E44" s="59">
        <v>5</v>
      </c>
      <c r="F44" s="59">
        <v>20</v>
      </c>
      <c r="G44" s="59">
        <v>40</v>
      </c>
      <c r="H44" s="59">
        <v>60</v>
      </c>
      <c r="I44" s="60">
        <f t="shared" si="7"/>
        <v>1347.5</v>
      </c>
      <c r="J44" s="61">
        <v>0.11874999999999999</v>
      </c>
      <c r="K44" s="61">
        <v>0.96856414613423958</v>
      </c>
      <c r="L44" s="62">
        <v>8.4</v>
      </c>
      <c r="M44" s="62">
        <v>1.5</v>
      </c>
      <c r="N44" s="63">
        <f t="shared" si="8"/>
        <v>9.9</v>
      </c>
      <c r="O44" s="64">
        <f t="shared" si="9"/>
        <v>8.25</v>
      </c>
      <c r="P44" s="64">
        <f t="shared" si="10"/>
        <v>7.0000000000000009</v>
      </c>
      <c r="R44" s="34">
        <v>1347.5</v>
      </c>
      <c r="S44" s="34">
        <v>0.38500000000000001</v>
      </c>
      <c r="T44" s="34">
        <v>2.9</v>
      </c>
      <c r="U44" s="68">
        <f t="shared" si="4"/>
        <v>0</v>
      </c>
      <c r="V44" s="68">
        <f t="shared" si="5"/>
        <v>-0.26624999999999999</v>
      </c>
      <c r="W44" s="68">
        <f t="shared" si="6"/>
        <v>-1.9314358538657603</v>
      </c>
    </row>
    <row r="45" spans="1:23" ht="15" x14ac:dyDescent="0.2">
      <c r="A45" s="56">
        <v>305</v>
      </c>
      <c r="B45" s="56">
        <v>3</v>
      </c>
      <c r="C45" s="66" t="s">
        <v>277</v>
      </c>
      <c r="D45" s="58">
        <v>40</v>
      </c>
      <c r="E45" s="59">
        <v>0</v>
      </c>
      <c r="F45" s="59">
        <v>5</v>
      </c>
      <c r="G45" s="59">
        <v>30</v>
      </c>
      <c r="H45" s="59">
        <v>100</v>
      </c>
      <c r="I45" s="60">
        <f t="shared" si="7"/>
        <v>1505</v>
      </c>
      <c r="J45" s="61">
        <v>0.70499999999999996</v>
      </c>
      <c r="K45" s="61">
        <v>5.7502124044180114</v>
      </c>
      <c r="L45" s="62">
        <v>8.8000000000000007</v>
      </c>
      <c r="M45" s="62">
        <v>2.5</v>
      </c>
      <c r="N45" s="63">
        <f t="shared" si="8"/>
        <v>11.3</v>
      </c>
      <c r="O45" s="64">
        <f t="shared" si="9"/>
        <v>9.4166666666666679</v>
      </c>
      <c r="P45" s="64">
        <f t="shared" si="10"/>
        <v>7.3333333333333339</v>
      </c>
      <c r="R45" s="34">
        <v>1505</v>
      </c>
      <c r="S45" s="34">
        <v>0.43</v>
      </c>
      <c r="T45" s="34">
        <v>3.2</v>
      </c>
      <c r="U45" s="68">
        <f t="shared" si="4"/>
        <v>0</v>
      </c>
      <c r="V45" s="68">
        <f t="shared" si="5"/>
        <v>0.27499999999999997</v>
      </c>
      <c r="W45" s="68">
        <f t="shared" si="6"/>
        <v>2.5502124044180112</v>
      </c>
    </row>
    <row r="46" spans="1:23" ht="15" x14ac:dyDescent="0.2">
      <c r="A46" s="56">
        <v>306</v>
      </c>
      <c r="B46" s="56">
        <v>3</v>
      </c>
      <c r="C46" s="57" t="s">
        <v>279</v>
      </c>
      <c r="D46" s="58">
        <v>40</v>
      </c>
      <c r="E46" s="59">
        <v>0</v>
      </c>
      <c r="F46" s="59">
        <v>5</v>
      </c>
      <c r="G46" s="59">
        <v>15</v>
      </c>
      <c r="H46" s="59">
        <v>70</v>
      </c>
      <c r="I46" s="60">
        <f t="shared" si="7"/>
        <v>980</v>
      </c>
      <c r="J46" s="61">
        <v>8.7499999999999994E-2</v>
      </c>
      <c r="K46" s="61">
        <v>0.71367884451996599</v>
      </c>
      <c r="L46" s="62">
        <v>32.9</v>
      </c>
      <c r="M46" s="62">
        <v>2.5</v>
      </c>
      <c r="N46" s="63">
        <f t="shared" si="8"/>
        <v>35.4</v>
      </c>
      <c r="O46" s="64">
        <f t="shared" si="9"/>
        <v>29.499999999999996</v>
      </c>
      <c r="P46" s="64">
        <f t="shared" si="10"/>
        <v>27.416666666666668</v>
      </c>
      <c r="R46" s="34">
        <v>980</v>
      </c>
      <c r="S46" s="34">
        <v>0.28000000000000003</v>
      </c>
      <c r="T46" s="34">
        <v>2.1</v>
      </c>
      <c r="U46" s="68">
        <f t="shared" si="4"/>
        <v>0</v>
      </c>
      <c r="V46" s="68">
        <f t="shared" si="5"/>
        <v>-0.19250000000000003</v>
      </c>
      <c r="W46" s="68">
        <f t="shared" si="6"/>
        <v>-1.3863211554800341</v>
      </c>
    </row>
    <row r="47" spans="1:23" ht="15" x14ac:dyDescent="0.2">
      <c r="A47" s="56">
        <v>307</v>
      </c>
      <c r="B47" s="56">
        <v>3</v>
      </c>
      <c r="C47" s="66" t="s">
        <v>275</v>
      </c>
      <c r="D47" s="58">
        <v>40</v>
      </c>
      <c r="E47" s="59">
        <v>15</v>
      </c>
      <c r="F47" s="59">
        <v>60</v>
      </c>
      <c r="G47" s="59">
        <v>90</v>
      </c>
      <c r="H47" s="59">
        <v>100</v>
      </c>
      <c r="I47" s="60">
        <f t="shared" si="7"/>
        <v>2782.5</v>
      </c>
      <c r="J47" s="61">
        <v>0.36749999999999999</v>
      </c>
      <c r="K47" s="61">
        <v>2.997451146983857</v>
      </c>
      <c r="L47" s="62">
        <v>0</v>
      </c>
      <c r="M47" s="62">
        <v>0.9</v>
      </c>
      <c r="N47" s="63">
        <f t="shared" si="8"/>
        <v>0.9</v>
      </c>
      <c r="O47" s="64">
        <f t="shared" si="9"/>
        <v>0.75</v>
      </c>
      <c r="P47" s="64">
        <f t="shared" si="10"/>
        <v>0</v>
      </c>
      <c r="R47" s="34">
        <v>2782.5</v>
      </c>
      <c r="S47" s="34">
        <v>0.79500000000000004</v>
      </c>
      <c r="T47" s="34">
        <v>6</v>
      </c>
      <c r="U47" s="68">
        <f t="shared" si="4"/>
        <v>0</v>
      </c>
      <c r="V47" s="68">
        <f t="shared" si="5"/>
        <v>-0.42750000000000005</v>
      </c>
      <c r="W47" s="68">
        <f t="shared" si="6"/>
        <v>-3.002548853016143</v>
      </c>
    </row>
    <row r="48" spans="1:23" ht="15" x14ac:dyDescent="0.2">
      <c r="A48" s="56">
        <v>308</v>
      </c>
      <c r="B48" s="56">
        <v>3</v>
      </c>
      <c r="C48" s="57" t="s">
        <v>287</v>
      </c>
      <c r="D48" s="58">
        <v>40</v>
      </c>
      <c r="E48" s="59">
        <v>0</v>
      </c>
      <c r="F48" s="59">
        <v>10</v>
      </c>
      <c r="G48" s="59">
        <v>25</v>
      </c>
      <c r="H48" s="59">
        <v>35</v>
      </c>
      <c r="I48" s="60">
        <f t="shared" si="7"/>
        <v>787.5</v>
      </c>
      <c r="J48" s="61">
        <v>0.17749999999999999</v>
      </c>
      <c r="K48" s="61">
        <v>1.4477485131690739</v>
      </c>
      <c r="L48" s="62">
        <v>17.899999999999999</v>
      </c>
      <c r="M48" s="62">
        <v>1</v>
      </c>
      <c r="N48" s="63">
        <f t="shared" si="8"/>
        <v>18.899999999999999</v>
      </c>
      <c r="O48" s="64">
        <f t="shared" si="9"/>
        <v>15.75</v>
      </c>
      <c r="P48" s="64">
        <f t="shared" si="10"/>
        <v>14.916666666666664</v>
      </c>
      <c r="R48" s="34">
        <v>787.5</v>
      </c>
      <c r="S48" s="34">
        <v>0.22500000000000001</v>
      </c>
      <c r="T48" s="34">
        <v>1.7</v>
      </c>
      <c r="U48" s="68">
        <f t="shared" si="4"/>
        <v>0</v>
      </c>
      <c r="V48" s="68">
        <f t="shared" si="5"/>
        <v>-4.7500000000000014E-2</v>
      </c>
      <c r="W48" s="68">
        <f t="shared" si="6"/>
        <v>-0.25225148683092602</v>
      </c>
    </row>
    <row r="49" spans="1:23" ht="15" x14ac:dyDescent="0.2">
      <c r="A49" s="56">
        <v>309</v>
      </c>
      <c r="B49" s="56">
        <v>3</v>
      </c>
      <c r="C49" s="57" t="s">
        <v>289</v>
      </c>
      <c r="D49" s="58">
        <v>40</v>
      </c>
      <c r="E49" s="59">
        <v>5</v>
      </c>
      <c r="F49" s="59">
        <v>10</v>
      </c>
      <c r="G49" s="59">
        <v>20</v>
      </c>
      <c r="H49" s="59">
        <v>30</v>
      </c>
      <c r="I49" s="60">
        <f t="shared" si="7"/>
        <v>682.5</v>
      </c>
      <c r="J49" s="61">
        <v>0.72124999999999995</v>
      </c>
      <c r="K49" s="61">
        <v>5.882752761257434</v>
      </c>
      <c r="L49" s="62">
        <v>17.2</v>
      </c>
      <c r="M49" s="62">
        <v>1.7</v>
      </c>
      <c r="N49" s="63">
        <f t="shared" si="8"/>
        <v>18.899999999999999</v>
      </c>
      <c r="O49" s="64">
        <f t="shared" si="9"/>
        <v>15.75</v>
      </c>
      <c r="P49" s="64">
        <f t="shared" si="10"/>
        <v>14.333333333333334</v>
      </c>
      <c r="R49" s="34">
        <v>682.5</v>
      </c>
      <c r="S49" s="34">
        <v>0.19500000000000001</v>
      </c>
      <c r="T49" s="34">
        <v>1.5</v>
      </c>
      <c r="U49" s="68">
        <f t="shared" si="4"/>
        <v>0</v>
      </c>
      <c r="V49" s="68">
        <f t="shared" si="5"/>
        <v>0.52624999999999988</v>
      </c>
      <c r="W49" s="68">
        <f t="shared" si="6"/>
        <v>4.382752761257434</v>
      </c>
    </row>
    <row r="50" spans="1:23" ht="15" x14ac:dyDescent="0.2">
      <c r="A50" s="56">
        <v>310</v>
      </c>
      <c r="B50" s="56">
        <v>3</v>
      </c>
      <c r="C50" s="57" t="s">
        <v>282</v>
      </c>
      <c r="D50" s="58">
        <v>40</v>
      </c>
      <c r="E50" s="59">
        <v>5</v>
      </c>
      <c r="F50" s="59">
        <v>5</v>
      </c>
      <c r="G50" s="59">
        <v>10</v>
      </c>
      <c r="H50" s="59">
        <v>30</v>
      </c>
      <c r="I50" s="60">
        <f t="shared" si="7"/>
        <v>507.5</v>
      </c>
      <c r="J50" s="61">
        <v>0.32624999999999998</v>
      </c>
      <c r="K50" s="61">
        <v>2.6610025488530162</v>
      </c>
      <c r="L50" s="62">
        <v>27</v>
      </c>
      <c r="M50" s="62">
        <v>2.2000000000000002</v>
      </c>
      <c r="N50" s="63">
        <f t="shared" si="8"/>
        <v>29.2</v>
      </c>
      <c r="O50" s="64">
        <f t="shared" si="9"/>
        <v>24.333333333333332</v>
      </c>
      <c r="P50" s="64">
        <f t="shared" si="10"/>
        <v>22.5</v>
      </c>
      <c r="R50" s="34">
        <v>507.5</v>
      </c>
      <c r="S50" s="34">
        <v>0.14499999999999999</v>
      </c>
      <c r="T50" s="34">
        <v>1.1000000000000001</v>
      </c>
      <c r="U50" s="68">
        <f t="shared" si="4"/>
        <v>0</v>
      </c>
      <c r="V50" s="68">
        <f t="shared" si="5"/>
        <v>0.18124999999999999</v>
      </c>
      <c r="W50" s="68">
        <f t="shared" si="6"/>
        <v>1.5610025488530161</v>
      </c>
    </row>
    <row r="51" spans="1:23" ht="15" x14ac:dyDescent="0.2">
      <c r="A51" s="56">
        <v>311</v>
      </c>
      <c r="B51" s="56">
        <v>3</v>
      </c>
      <c r="C51" s="57" t="s">
        <v>281</v>
      </c>
      <c r="D51" s="58">
        <v>40</v>
      </c>
      <c r="E51" s="59">
        <v>0</v>
      </c>
      <c r="F51" s="59">
        <v>10</v>
      </c>
      <c r="G51" s="59">
        <v>25</v>
      </c>
      <c r="H51" s="59">
        <v>30</v>
      </c>
      <c r="I51" s="60">
        <f t="shared" si="7"/>
        <v>735</v>
      </c>
      <c r="J51" s="61">
        <v>0.49125000000000002</v>
      </c>
      <c r="K51" s="61">
        <v>4.0067969413763809</v>
      </c>
      <c r="L51" s="62">
        <v>11.7</v>
      </c>
      <c r="M51" s="62">
        <v>1.9</v>
      </c>
      <c r="N51" s="63">
        <f t="shared" si="8"/>
        <v>13.6</v>
      </c>
      <c r="O51" s="64">
        <f t="shared" si="9"/>
        <v>11.333333333333332</v>
      </c>
      <c r="P51" s="64">
        <f t="shared" si="10"/>
        <v>9.75</v>
      </c>
      <c r="R51" s="34">
        <v>735</v>
      </c>
      <c r="S51" s="34">
        <v>0.21</v>
      </c>
      <c r="T51" s="34">
        <v>1.6</v>
      </c>
      <c r="U51" s="68">
        <f t="shared" si="4"/>
        <v>0</v>
      </c>
      <c r="V51" s="68">
        <f t="shared" si="5"/>
        <v>0.28125</v>
      </c>
      <c r="W51" s="68">
        <f t="shared" si="6"/>
        <v>2.4067969413763808</v>
      </c>
    </row>
    <row r="52" spans="1:23" ht="15" x14ac:dyDescent="0.2">
      <c r="A52" s="56">
        <v>312</v>
      </c>
      <c r="B52" s="56">
        <v>3</v>
      </c>
      <c r="C52" s="57" t="s">
        <v>278</v>
      </c>
      <c r="D52" s="58">
        <v>40</v>
      </c>
      <c r="E52" s="59">
        <v>0</v>
      </c>
      <c r="F52" s="59">
        <v>5</v>
      </c>
      <c r="G52" s="59">
        <v>30</v>
      </c>
      <c r="H52" s="59">
        <v>90</v>
      </c>
      <c r="I52" s="60">
        <f t="shared" si="7"/>
        <v>1400</v>
      </c>
      <c r="J52" s="61">
        <v>0.19500000000000001</v>
      </c>
      <c r="K52" s="61">
        <v>1.5904842820730671</v>
      </c>
      <c r="L52" s="62">
        <v>6.9</v>
      </c>
      <c r="M52" s="62">
        <v>0.8</v>
      </c>
      <c r="N52" s="63">
        <f t="shared" si="8"/>
        <v>7.7</v>
      </c>
      <c r="O52" s="64">
        <f t="shared" si="9"/>
        <v>6.416666666666667</v>
      </c>
      <c r="P52" s="64">
        <f t="shared" si="10"/>
        <v>5.7500000000000009</v>
      </c>
      <c r="R52" s="34">
        <v>1400</v>
      </c>
      <c r="S52" s="34">
        <v>0.4</v>
      </c>
      <c r="T52" s="34">
        <v>3</v>
      </c>
      <c r="U52" s="68">
        <f t="shared" si="4"/>
        <v>0</v>
      </c>
      <c r="V52" s="68">
        <f t="shared" si="5"/>
        <v>-0.20500000000000002</v>
      </c>
      <c r="W52" s="68">
        <f t="shared" si="6"/>
        <v>-1.4095157179269329</v>
      </c>
    </row>
    <row r="53" spans="1:23" ht="15" x14ac:dyDescent="0.2">
      <c r="A53" s="56">
        <v>313</v>
      </c>
      <c r="B53" s="56">
        <v>3</v>
      </c>
      <c r="C53" s="65" t="s">
        <v>285</v>
      </c>
      <c r="D53" s="58">
        <v>40</v>
      </c>
      <c r="E53" s="59">
        <v>0</v>
      </c>
      <c r="F53" s="59">
        <v>10</v>
      </c>
      <c r="G53" s="59">
        <v>40</v>
      </c>
      <c r="H53" s="59">
        <v>85</v>
      </c>
      <c r="I53" s="60">
        <f t="shared" si="7"/>
        <v>1522.5</v>
      </c>
      <c r="J53" s="61">
        <v>0.24625</v>
      </c>
      <c r="K53" s="61">
        <v>2.0084961767204756</v>
      </c>
      <c r="L53" s="62">
        <v>9.1</v>
      </c>
      <c r="M53" s="62">
        <v>2.2000000000000002</v>
      </c>
      <c r="N53" s="63">
        <f t="shared" si="8"/>
        <v>11.3</v>
      </c>
      <c r="O53" s="64">
        <f t="shared" si="9"/>
        <v>9.4166666666666679</v>
      </c>
      <c r="P53" s="64">
        <f t="shared" si="10"/>
        <v>7.583333333333333</v>
      </c>
      <c r="R53" s="34">
        <v>1522.5</v>
      </c>
      <c r="S53" s="34">
        <v>0.435</v>
      </c>
      <c r="T53" s="34">
        <v>3.3</v>
      </c>
      <c r="U53" s="68">
        <f t="shared" si="4"/>
        <v>0</v>
      </c>
      <c r="V53" s="68">
        <f t="shared" si="5"/>
        <v>-0.18875</v>
      </c>
      <c r="W53" s="68">
        <f t="shared" si="6"/>
        <v>-1.2915038232795242</v>
      </c>
    </row>
    <row r="54" spans="1:23" ht="15" x14ac:dyDescent="0.2">
      <c r="A54" s="56">
        <v>314</v>
      </c>
      <c r="B54" s="56">
        <v>3</v>
      </c>
      <c r="C54" s="65" t="s">
        <v>290</v>
      </c>
      <c r="D54" s="58">
        <v>40</v>
      </c>
      <c r="E54" s="59">
        <v>0</v>
      </c>
      <c r="F54" s="59">
        <v>5</v>
      </c>
      <c r="G54" s="59">
        <v>25</v>
      </c>
      <c r="H54" s="59">
        <v>70</v>
      </c>
      <c r="I54" s="60">
        <f t="shared" si="7"/>
        <v>1120</v>
      </c>
      <c r="J54" s="61">
        <v>0.26500000000000001</v>
      </c>
      <c r="K54" s="61">
        <v>2.1614273576890399</v>
      </c>
      <c r="L54" s="62">
        <v>14.6</v>
      </c>
      <c r="M54" s="62">
        <v>3.5</v>
      </c>
      <c r="N54" s="63">
        <f t="shared" si="8"/>
        <v>18.100000000000001</v>
      </c>
      <c r="O54" s="64">
        <f t="shared" si="9"/>
        <v>15.083333333333336</v>
      </c>
      <c r="P54" s="64">
        <f t="shared" si="10"/>
        <v>12.166666666666666</v>
      </c>
      <c r="R54" s="34">
        <v>1120</v>
      </c>
      <c r="S54" s="34">
        <v>0.32</v>
      </c>
      <c r="T54" s="34">
        <v>2.4</v>
      </c>
      <c r="U54" s="68">
        <f t="shared" si="4"/>
        <v>0</v>
      </c>
      <c r="V54" s="68">
        <f t="shared" si="5"/>
        <v>-5.4999999999999993E-2</v>
      </c>
      <c r="W54" s="68">
        <f t="shared" si="6"/>
        <v>-0.23857264231095998</v>
      </c>
    </row>
    <row r="55" spans="1:23" ht="15" x14ac:dyDescent="0.2">
      <c r="A55" s="56">
        <v>315</v>
      </c>
      <c r="B55" s="56">
        <v>3</v>
      </c>
      <c r="C55" s="57" t="s">
        <v>283</v>
      </c>
      <c r="D55" s="58">
        <v>40</v>
      </c>
      <c r="E55" s="59">
        <v>0</v>
      </c>
      <c r="F55" s="59">
        <v>5</v>
      </c>
      <c r="G55" s="59">
        <v>15</v>
      </c>
      <c r="H55" s="59">
        <v>60</v>
      </c>
      <c r="I55" s="60">
        <f t="shared" si="7"/>
        <v>875</v>
      </c>
      <c r="J55" s="61">
        <v>0.15875</v>
      </c>
      <c r="K55" s="61">
        <v>1.2948173322005099</v>
      </c>
      <c r="L55" s="62">
        <v>14.2</v>
      </c>
      <c r="M55" s="62">
        <v>1.8</v>
      </c>
      <c r="N55" s="63">
        <f t="shared" si="8"/>
        <v>16</v>
      </c>
      <c r="O55" s="64">
        <f t="shared" si="9"/>
        <v>13.333333333333332</v>
      </c>
      <c r="P55" s="64">
        <f t="shared" si="10"/>
        <v>11.833333333333334</v>
      </c>
      <c r="R55" s="34">
        <v>875</v>
      </c>
      <c r="S55" s="34">
        <v>0.25</v>
      </c>
      <c r="T55" s="34">
        <v>1.9</v>
      </c>
      <c r="U55" s="68">
        <f t="shared" si="4"/>
        <v>0</v>
      </c>
      <c r="V55" s="68">
        <f t="shared" si="5"/>
        <v>-9.1249999999999998E-2</v>
      </c>
      <c r="W55" s="68">
        <f t="shared" si="6"/>
        <v>-0.60518266779949004</v>
      </c>
    </row>
    <row r="56" spans="1:23" ht="15" x14ac:dyDescent="0.2">
      <c r="A56" s="56">
        <v>316</v>
      </c>
      <c r="B56" s="56">
        <v>3</v>
      </c>
      <c r="C56" s="57" t="s">
        <v>288</v>
      </c>
      <c r="D56" s="58">
        <v>40</v>
      </c>
      <c r="E56" s="59">
        <v>0</v>
      </c>
      <c r="F56" s="59">
        <v>5</v>
      </c>
      <c r="G56" s="59">
        <v>10</v>
      </c>
      <c r="H56" s="59">
        <v>55</v>
      </c>
      <c r="I56" s="60">
        <f t="shared" si="7"/>
        <v>752.5</v>
      </c>
      <c r="J56" s="61">
        <v>0.15375</v>
      </c>
      <c r="K56" s="61">
        <v>1.254035683942226</v>
      </c>
      <c r="L56" s="62">
        <v>19.2</v>
      </c>
      <c r="M56" s="62">
        <v>4.3</v>
      </c>
      <c r="N56" s="63">
        <f t="shared" si="8"/>
        <v>23.5</v>
      </c>
      <c r="O56" s="64">
        <f t="shared" si="9"/>
        <v>19.583333333333332</v>
      </c>
      <c r="P56" s="64">
        <f t="shared" si="10"/>
        <v>15.999999999999998</v>
      </c>
      <c r="R56" s="34">
        <v>752.5</v>
      </c>
      <c r="S56" s="34">
        <v>0.215</v>
      </c>
      <c r="T56" s="34">
        <v>1.6</v>
      </c>
      <c r="U56" s="68">
        <f t="shared" si="4"/>
        <v>0</v>
      </c>
      <c r="V56" s="68">
        <f t="shared" si="5"/>
        <v>-6.1249999999999999E-2</v>
      </c>
      <c r="W56" s="68">
        <f t="shared" si="6"/>
        <v>-0.34596431605777411</v>
      </c>
    </row>
    <row r="57" spans="1:23" ht="15" x14ac:dyDescent="0.2">
      <c r="A57" s="56">
        <v>317</v>
      </c>
      <c r="B57" s="56">
        <v>3</v>
      </c>
      <c r="C57" s="57" t="s">
        <v>280</v>
      </c>
      <c r="D57" s="58">
        <v>40</v>
      </c>
      <c r="E57" s="59">
        <v>5</v>
      </c>
      <c r="F57" s="59">
        <v>10</v>
      </c>
      <c r="G57" s="59">
        <v>20</v>
      </c>
      <c r="H57" s="59">
        <v>50</v>
      </c>
      <c r="I57" s="60">
        <f t="shared" si="7"/>
        <v>892.5</v>
      </c>
      <c r="J57" s="61">
        <v>0.40625</v>
      </c>
      <c r="K57" s="61">
        <v>3.3135089209855564</v>
      </c>
      <c r="L57" s="62">
        <v>12.6</v>
      </c>
      <c r="M57" s="62">
        <v>1.4</v>
      </c>
      <c r="N57" s="63">
        <f t="shared" si="8"/>
        <v>14</v>
      </c>
      <c r="O57" s="64">
        <f t="shared" si="9"/>
        <v>11.666666666666668</v>
      </c>
      <c r="P57" s="64">
        <f t="shared" si="10"/>
        <v>10.5</v>
      </c>
      <c r="R57" s="34">
        <v>892.5</v>
      </c>
      <c r="S57" s="34">
        <v>0.255</v>
      </c>
      <c r="T57" s="34">
        <v>1.9</v>
      </c>
      <c r="U57" s="68">
        <f t="shared" si="4"/>
        <v>0</v>
      </c>
      <c r="V57" s="68">
        <f t="shared" si="5"/>
        <v>0.15125</v>
      </c>
      <c r="W57" s="68">
        <f t="shared" si="6"/>
        <v>1.4135089209855565</v>
      </c>
    </row>
    <row r="58" spans="1:23" ht="15" x14ac:dyDescent="0.2">
      <c r="A58" s="56">
        <v>318</v>
      </c>
      <c r="B58" s="56">
        <v>3</v>
      </c>
      <c r="C58" s="57" t="s">
        <v>284</v>
      </c>
      <c r="D58" s="58">
        <v>40</v>
      </c>
      <c r="E58" s="59">
        <v>0</v>
      </c>
      <c r="F58" s="59">
        <v>5</v>
      </c>
      <c r="G58" s="59">
        <v>25</v>
      </c>
      <c r="H58" s="59">
        <v>100</v>
      </c>
      <c r="I58" s="60">
        <f t="shared" si="7"/>
        <v>1435</v>
      </c>
      <c r="J58" s="61">
        <v>0.23</v>
      </c>
      <c r="K58" s="61">
        <v>1.8759558198810535</v>
      </c>
      <c r="L58" s="62">
        <v>8.9</v>
      </c>
      <c r="M58" s="62">
        <v>2.9</v>
      </c>
      <c r="N58" s="63">
        <f t="shared" si="8"/>
        <v>11.8</v>
      </c>
      <c r="O58" s="64">
        <f t="shared" si="9"/>
        <v>9.8333333333333339</v>
      </c>
      <c r="P58" s="64">
        <f t="shared" si="10"/>
        <v>7.416666666666667</v>
      </c>
      <c r="R58" s="34">
        <v>1435</v>
      </c>
      <c r="S58" s="34">
        <v>0.41</v>
      </c>
      <c r="T58" s="34">
        <v>3.1</v>
      </c>
      <c r="U58" s="68">
        <f t="shared" si="4"/>
        <v>0</v>
      </c>
      <c r="V58" s="68">
        <f t="shared" si="5"/>
        <v>-0.17999999999999997</v>
      </c>
      <c r="W58" s="68">
        <f t="shared" si="6"/>
        <v>-1.2240441801189466</v>
      </c>
    </row>
    <row r="59" spans="1:23" ht="15" x14ac:dyDescent="0.2">
      <c r="A59" s="56">
        <v>401</v>
      </c>
      <c r="B59" s="56">
        <v>4</v>
      </c>
      <c r="C59" s="57" t="s">
        <v>284</v>
      </c>
      <c r="D59" s="58">
        <v>40</v>
      </c>
      <c r="E59" s="59">
        <v>0</v>
      </c>
      <c r="F59" s="59">
        <v>5</v>
      </c>
      <c r="G59" s="59">
        <v>20</v>
      </c>
      <c r="H59" s="59">
        <v>100</v>
      </c>
      <c r="I59" s="60">
        <f t="shared" si="7"/>
        <v>1365</v>
      </c>
      <c r="J59" s="61">
        <v>0.76624999999999999</v>
      </c>
      <c r="K59" s="61">
        <v>6.2497875955819877</v>
      </c>
      <c r="L59" s="62">
        <v>11.2</v>
      </c>
      <c r="M59" s="62">
        <v>2</v>
      </c>
      <c r="N59" s="63">
        <f t="shared" si="8"/>
        <v>13.2</v>
      </c>
      <c r="O59" s="64">
        <f t="shared" si="9"/>
        <v>10.999999999999998</v>
      </c>
      <c r="P59" s="64">
        <f t="shared" si="10"/>
        <v>9.3333333333333321</v>
      </c>
      <c r="R59" s="34">
        <v>1365</v>
      </c>
      <c r="S59" s="34">
        <v>0.39</v>
      </c>
      <c r="T59" s="34">
        <v>3</v>
      </c>
      <c r="U59" s="68">
        <f t="shared" si="4"/>
        <v>0</v>
      </c>
      <c r="V59" s="68">
        <f t="shared" si="5"/>
        <v>0.37624999999999997</v>
      </c>
      <c r="W59" s="68">
        <f t="shared" si="6"/>
        <v>3.2497875955819877</v>
      </c>
    </row>
    <row r="60" spans="1:23" ht="15" x14ac:dyDescent="0.2">
      <c r="A60" s="56">
        <v>402</v>
      </c>
      <c r="B60" s="56">
        <v>4</v>
      </c>
      <c r="C60" s="57" t="s">
        <v>287</v>
      </c>
      <c r="D60" s="58">
        <v>40</v>
      </c>
      <c r="E60" s="59">
        <v>0</v>
      </c>
      <c r="F60" s="59">
        <v>10</v>
      </c>
      <c r="G60" s="59">
        <v>35</v>
      </c>
      <c r="H60" s="59">
        <v>50</v>
      </c>
      <c r="I60" s="60">
        <f t="shared" si="7"/>
        <v>1085</v>
      </c>
      <c r="J60" s="61">
        <v>0.72124999999999995</v>
      </c>
      <c r="K60" s="61">
        <v>5.882752761257434</v>
      </c>
      <c r="L60" s="62">
        <v>11.2</v>
      </c>
      <c r="M60" s="62">
        <v>0.7</v>
      </c>
      <c r="N60" s="63">
        <f t="shared" si="8"/>
        <v>11.899999999999999</v>
      </c>
      <c r="O60" s="64">
        <f t="shared" si="9"/>
        <v>9.9166666666666661</v>
      </c>
      <c r="P60" s="64">
        <f t="shared" si="10"/>
        <v>9.3333333333333321</v>
      </c>
      <c r="R60" s="34">
        <v>1085</v>
      </c>
      <c r="S60" s="34">
        <v>0.31</v>
      </c>
      <c r="T60" s="34">
        <v>2.4</v>
      </c>
      <c r="U60" s="68">
        <f t="shared" si="4"/>
        <v>0</v>
      </c>
      <c r="V60" s="68">
        <f t="shared" si="5"/>
        <v>0.41124999999999995</v>
      </c>
      <c r="W60" s="68">
        <f t="shared" si="6"/>
        <v>3.482752761257434</v>
      </c>
    </row>
    <row r="61" spans="1:23" ht="15" x14ac:dyDescent="0.2">
      <c r="A61" s="56">
        <v>403</v>
      </c>
      <c r="B61" s="56">
        <v>4</v>
      </c>
      <c r="C61" s="57" t="s">
        <v>282</v>
      </c>
      <c r="D61" s="58">
        <v>40</v>
      </c>
      <c r="E61" s="59">
        <v>0</v>
      </c>
      <c r="F61" s="59">
        <v>0</v>
      </c>
      <c r="G61" s="59">
        <v>10</v>
      </c>
      <c r="H61" s="59">
        <v>70</v>
      </c>
      <c r="I61" s="60">
        <f t="shared" si="7"/>
        <v>875</v>
      </c>
      <c r="J61" s="61">
        <v>0.13750000000000001</v>
      </c>
      <c r="K61" s="61">
        <v>1.1214953271028036</v>
      </c>
      <c r="L61" s="62">
        <v>21.5</v>
      </c>
      <c r="M61" s="62">
        <v>1.2</v>
      </c>
      <c r="N61" s="63">
        <f t="shared" si="8"/>
        <v>22.7</v>
      </c>
      <c r="O61" s="64">
        <f t="shared" si="9"/>
        <v>18.916666666666664</v>
      </c>
      <c r="P61" s="64">
        <f t="shared" si="10"/>
        <v>17.916666666666668</v>
      </c>
      <c r="R61" s="34">
        <v>875</v>
      </c>
      <c r="S61" s="34">
        <v>0.25</v>
      </c>
      <c r="T61" s="34">
        <v>1.9</v>
      </c>
      <c r="U61" s="68">
        <f t="shared" si="4"/>
        <v>0</v>
      </c>
      <c r="V61" s="68">
        <f t="shared" si="5"/>
        <v>-0.11249999999999999</v>
      </c>
      <c r="W61" s="68">
        <f t="shared" si="6"/>
        <v>-0.77850467289719627</v>
      </c>
    </row>
    <row r="62" spans="1:23" ht="15" x14ac:dyDescent="0.2">
      <c r="A62" s="56">
        <v>404</v>
      </c>
      <c r="B62" s="56">
        <v>4</v>
      </c>
      <c r="C62" s="57" t="s">
        <v>291</v>
      </c>
      <c r="D62" s="58">
        <v>40</v>
      </c>
      <c r="E62" s="59">
        <v>0</v>
      </c>
      <c r="F62" s="59">
        <v>0</v>
      </c>
      <c r="G62" s="59">
        <v>5</v>
      </c>
      <c r="H62" s="59">
        <v>15</v>
      </c>
      <c r="I62" s="60">
        <f t="shared" si="7"/>
        <v>227.5</v>
      </c>
      <c r="J62" s="61">
        <v>0.40875</v>
      </c>
      <c r="K62" s="61">
        <v>3.3338997451146986</v>
      </c>
      <c r="L62" s="62">
        <v>42.2</v>
      </c>
      <c r="M62" s="62">
        <v>1.9</v>
      </c>
      <c r="N62" s="63">
        <f t="shared" si="8"/>
        <v>44.1</v>
      </c>
      <c r="O62" s="64">
        <f t="shared" si="9"/>
        <v>36.75</v>
      </c>
      <c r="P62" s="64">
        <f t="shared" si="10"/>
        <v>35.166666666666671</v>
      </c>
      <c r="R62" s="34">
        <v>227.5</v>
      </c>
      <c r="S62" s="34">
        <v>6.5000000000000002E-2</v>
      </c>
      <c r="T62" s="34">
        <v>0.5</v>
      </c>
      <c r="U62" s="68">
        <f t="shared" si="4"/>
        <v>0</v>
      </c>
      <c r="V62" s="68">
        <f t="shared" si="5"/>
        <v>0.34375</v>
      </c>
      <c r="W62" s="68">
        <f t="shared" si="6"/>
        <v>2.8338997451146986</v>
      </c>
    </row>
    <row r="63" spans="1:23" ht="15" x14ac:dyDescent="0.2">
      <c r="A63" s="56">
        <v>405</v>
      </c>
      <c r="B63" s="56">
        <v>4</v>
      </c>
      <c r="C63" s="66" t="s">
        <v>275</v>
      </c>
      <c r="D63" s="58">
        <v>40</v>
      </c>
      <c r="E63" s="59">
        <v>10</v>
      </c>
      <c r="F63" s="59">
        <v>60</v>
      </c>
      <c r="G63" s="59">
        <v>90</v>
      </c>
      <c r="H63" s="59">
        <v>100</v>
      </c>
      <c r="I63" s="60">
        <f t="shared" si="7"/>
        <v>2765</v>
      </c>
      <c r="J63" s="61">
        <v>0.12625</v>
      </c>
      <c r="K63" s="61">
        <v>1.0297366185216652</v>
      </c>
      <c r="L63" s="62">
        <v>0</v>
      </c>
      <c r="M63" s="62">
        <v>0.8</v>
      </c>
      <c r="N63" s="63">
        <f t="shared" si="8"/>
        <v>0.8</v>
      </c>
      <c r="O63" s="64">
        <f t="shared" si="9"/>
        <v>0.66666666666666663</v>
      </c>
      <c r="P63" s="64">
        <f t="shared" si="10"/>
        <v>0</v>
      </c>
      <c r="R63" s="34">
        <v>2765</v>
      </c>
      <c r="S63" s="34">
        <v>0.79</v>
      </c>
      <c r="T63" s="34">
        <v>6</v>
      </c>
      <c r="U63" s="68">
        <f t="shared" si="4"/>
        <v>0</v>
      </c>
      <c r="V63" s="68">
        <f t="shared" si="5"/>
        <v>-0.66375000000000006</v>
      </c>
      <c r="W63" s="68">
        <f t="shared" si="6"/>
        <v>-4.9702633814783344</v>
      </c>
    </row>
    <row r="64" spans="1:23" ht="15" x14ac:dyDescent="0.2">
      <c r="A64" s="56">
        <v>406</v>
      </c>
      <c r="B64" s="56">
        <v>4</v>
      </c>
      <c r="C64" s="57" t="s">
        <v>278</v>
      </c>
      <c r="D64" s="58">
        <v>40</v>
      </c>
      <c r="E64" s="59">
        <v>0</v>
      </c>
      <c r="F64" s="59">
        <v>5</v>
      </c>
      <c r="G64" s="59">
        <v>35</v>
      </c>
      <c r="H64" s="59">
        <v>90</v>
      </c>
      <c r="I64" s="60">
        <f t="shared" si="7"/>
        <v>1470</v>
      </c>
      <c r="J64" s="61">
        <v>0.16125</v>
      </c>
      <c r="K64" s="61">
        <v>1.3152081563296516</v>
      </c>
      <c r="L64" s="62">
        <v>4.5</v>
      </c>
      <c r="M64" s="62">
        <v>1.4</v>
      </c>
      <c r="N64" s="63">
        <f t="shared" si="8"/>
        <v>5.9</v>
      </c>
      <c r="O64" s="64">
        <f t="shared" si="9"/>
        <v>4.916666666666667</v>
      </c>
      <c r="P64" s="64">
        <f t="shared" si="10"/>
        <v>3.75</v>
      </c>
      <c r="R64" s="34">
        <v>1470</v>
      </c>
      <c r="S64" s="34">
        <v>0.42</v>
      </c>
      <c r="T64" s="34">
        <v>3.2</v>
      </c>
      <c r="U64" s="68">
        <f t="shared" si="4"/>
        <v>0</v>
      </c>
      <c r="V64" s="68">
        <f t="shared" si="5"/>
        <v>-0.25874999999999998</v>
      </c>
      <c r="W64" s="68">
        <f t="shared" si="6"/>
        <v>-1.8847918436703486</v>
      </c>
    </row>
    <row r="65" spans="1:23" ht="15" x14ac:dyDescent="0.2">
      <c r="A65" s="56">
        <v>407</v>
      </c>
      <c r="B65" s="56">
        <v>4</v>
      </c>
      <c r="C65" s="65" t="s">
        <v>285</v>
      </c>
      <c r="D65" s="58">
        <v>40</v>
      </c>
      <c r="E65" s="59">
        <v>0</v>
      </c>
      <c r="F65" s="59">
        <v>10</v>
      </c>
      <c r="G65" s="59">
        <v>25</v>
      </c>
      <c r="H65" s="59">
        <v>85</v>
      </c>
      <c r="I65" s="60">
        <f t="shared" si="7"/>
        <v>1312.5</v>
      </c>
      <c r="J65" s="61">
        <v>0.1275</v>
      </c>
      <c r="K65" s="61">
        <v>1.0399320305862363</v>
      </c>
      <c r="L65" s="62">
        <v>10.6</v>
      </c>
      <c r="M65" s="62">
        <v>2</v>
      </c>
      <c r="N65" s="63">
        <f t="shared" si="8"/>
        <v>12.6</v>
      </c>
      <c r="O65" s="64">
        <f t="shared" si="9"/>
        <v>10.5</v>
      </c>
      <c r="P65" s="64">
        <f t="shared" si="10"/>
        <v>8.8333333333333321</v>
      </c>
      <c r="R65" s="34">
        <v>1312.5</v>
      </c>
      <c r="S65" s="34">
        <v>0.375</v>
      </c>
      <c r="T65" s="34">
        <v>2.8</v>
      </c>
      <c r="U65" s="68">
        <f t="shared" si="4"/>
        <v>0</v>
      </c>
      <c r="V65" s="68">
        <f t="shared" si="5"/>
        <v>-0.2475</v>
      </c>
      <c r="W65" s="68">
        <f t="shared" si="6"/>
        <v>-1.7600679694137635</v>
      </c>
    </row>
    <row r="66" spans="1:23" ht="15" x14ac:dyDescent="0.2">
      <c r="A66" s="56">
        <v>408</v>
      </c>
      <c r="B66" s="56">
        <v>4</v>
      </c>
      <c r="C66" s="57" t="s">
        <v>283</v>
      </c>
      <c r="D66" s="58">
        <v>40</v>
      </c>
      <c r="E66" s="59">
        <v>0</v>
      </c>
      <c r="F66" s="59">
        <v>5</v>
      </c>
      <c r="G66" s="59">
        <v>15</v>
      </c>
      <c r="H66" s="59">
        <v>50</v>
      </c>
      <c r="I66" s="60">
        <f t="shared" si="7"/>
        <v>770</v>
      </c>
      <c r="J66" s="61">
        <v>0.36625000000000002</v>
      </c>
      <c r="K66" s="61">
        <v>2.9872557349192861</v>
      </c>
      <c r="L66" s="62">
        <v>9</v>
      </c>
      <c r="M66" s="62">
        <v>1.5</v>
      </c>
      <c r="N66" s="63">
        <f t="shared" si="8"/>
        <v>10.5</v>
      </c>
      <c r="O66" s="64">
        <f t="shared" si="9"/>
        <v>8.75</v>
      </c>
      <c r="P66" s="64">
        <f t="shared" si="10"/>
        <v>7.5</v>
      </c>
      <c r="R66" s="34">
        <v>770</v>
      </c>
      <c r="S66" s="34">
        <v>0.22</v>
      </c>
      <c r="T66" s="34">
        <v>1.7</v>
      </c>
      <c r="U66" s="68">
        <f t="shared" si="4"/>
        <v>0</v>
      </c>
      <c r="V66" s="68">
        <f t="shared" si="5"/>
        <v>0.14625000000000002</v>
      </c>
      <c r="W66" s="68">
        <f t="shared" si="6"/>
        <v>1.2872557349192861</v>
      </c>
    </row>
    <row r="67" spans="1:23" ht="15" x14ac:dyDescent="0.2">
      <c r="A67" s="56">
        <v>409</v>
      </c>
      <c r="B67" s="56">
        <v>4</v>
      </c>
      <c r="C67" s="65" t="s">
        <v>290</v>
      </c>
      <c r="D67" s="58">
        <v>40</v>
      </c>
      <c r="E67" s="59">
        <v>0</v>
      </c>
      <c r="F67" s="59">
        <v>5</v>
      </c>
      <c r="G67" s="59">
        <v>10</v>
      </c>
      <c r="H67" s="59">
        <v>40</v>
      </c>
      <c r="I67" s="60">
        <f t="shared" si="7"/>
        <v>595</v>
      </c>
      <c r="J67" s="61">
        <v>0.19500000000000001</v>
      </c>
      <c r="K67" s="61">
        <v>1.5904842820730671</v>
      </c>
      <c r="L67" s="62">
        <v>18.600000000000001</v>
      </c>
      <c r="M67" s="62">
        <v>2.9</v>
      </c>
      <c r="N67" s="63">
        <f t="shared" si="8"/>
        <v>21.5</v>
      </c>
      <c r="O67" s="64">
        <f t="shared" si="9"/>
        <v>17.916666666666668</v>
      </c>
      <c r="P67" s="64">
        <f t="shared" si="10"/>
        <v>15.5</v>
      </c>
      <c r="R67" s="34">
        <v>595</v>
      </c>
      <c r="S67" s="34">
        <v>0.17</v>
      </c>
      <c r="T67" s="34">
        <v>1.3</v>
      </c>
      <c r="U67" s="68">
        <f t="shared" si="4"/>
        <v>0</v>
      </c>
      <c r="V67" s="68">
        <f t="shared" si="5"/>
        <v>2.4999999999999994E-2</v>
      </c>
      <c r="W67" s="68">
        <f t="shared" si="6"/>
        <v>0.29048428207306709</v>
      </c>
    </row>
    <row r="68" spans="1:23" ht="15" x14ac:dyDescent="0.2">
      <c r="A68" s="56">
        <v>410</v>
      </c>
      <c r="B68" s="56">
        <v>4</v>
      </c>
      <c r="C68" s="57" t="s">
        <v>281</v>
      </c>
      <c r="D68" s="58">
        <v>40</v>
      </c>
      <c r="E68" s="59">
        <v>0</v>
      </c>
      <c r="F68" s="59">
        <v>10</v>
      </c>
      <c r="G68" s="59">
        <v>15</v>
      </c>
      <c r="H68" s="59">
        <v>25</v>
      </c>
      <c r="I68" s="60">
        <f t="shared" si="7"/>
        <v>542.5</v>
      </c>
      <c r="J68" s="61">
        <v>0.33374999999999999</v>
      </c>
      <c r="K68" s="61">
        <v>2.7221750212404419</v>
      </c>
      <c r="L68" s="62">
        <v>14</v>
      </c>
      <c r="M68" s="62">
        <v>2.4</v>
      </c>
      <c r="N68" s="63">
        <f t="shared" si="8"/>
        <v>16.399999999999999</v>
      </c>
      <c r="O68" s="64">
        <f t="shared" si="9"/>
        <v>13.666666666666664</v>
      </c>
      <c r="P68" s="64">
        <f t="shared" si="10"/>
        <v>11.666666666666668</v>
      </c>
      <c r="R68" s="34">
        <v>542.5</v>
      </c>
      <c r="S68" s="34">
        <v>0.155</v>
      </c>
      <c r="T68" s="34">
        <v>1.2</v>
      </c>
      <c r="U68" s="68">
        <f t="shared" si="4"/>
        <v>0</v>
      </c>
      <c r="V68" s="68">
        <f t="shared" si="5"/>
        <v>0.17874999999999999</v>
      </c>
      <c r="W68" s="68">
        <f t="shared" si="6"/>
        <v>1.5221750212404419</v>
      </c>
    </row>
    <row r="69" spans="1:23" ht="15" x14ac:dyDescent="0.2">
      <c r="A69" s="56">
        <v>411</v>
      </c>
      <c r="B69" s="56">
        <v>4</v>
      </c>
      <c r="C69" s="57" t="s">
        <v>286</v>
      </c>
      <c r="D69" s="58">
        <v>40</v>
      </c>
      <c r="E69" s="59">
        <v>0</v>
      </c>
      <c r="F69" s="59">
        <v>5</v>
      </c>
      <c r="G69" s="59">
        <v>10</v>
      </c>
      <c r="H69" s="59">
        <v>25</v>
      </c>
      <c r="I69" s="60">
        <f t="shared" ref="I69:I76" si="11">((F69+E69)/2)*($F$1-$E$1)+((G69+F69)/2)*($G$1-$F$1)+((H69+G69)/2)*($H$1-$G$1)</f>
        <v>437.5</v>
      </c>
      <c r="J69" s="61">
        <v>0.36</v>
      </c>
      <c r="K69" s="61">
        <v>2.9362786745964318</v>
      </c>
      <c r="L69" s="62">
        <v>22.3</v>
      </c>
      <c r="M69" s="62">
        <v>2.9</v>
      </c>
      <c r="N69" s="63">
        <f t="shared" ref="N69:N76" si="12">L69+M69</f>
        <v>25.2</v>
      </c>
      <c r="O69" s="64">
        <f t="shared" ref="O69:O76" si="13">N69/12*10</f>
        <v>21</v>
      </c>
      <c r="P69" s="64">
        <f t="shared" ref="P69:P76" si="14">L69/12*10</f>
        <v>18.583333333333336</v>
      </c>
      <c r="R69" s="34">
        <v>437.5</v>
      </c>
      <c r="S69" s="34">
        <v>0.125</v>
      </c>
      <c r="T69" s="34">
        <v>0.9</v>
      </c>
      <c r="U69" s="68">
        <f t="shared" si="4"/>
        <v>0</v>
      </c>
      <c r="V69" s="68">
        <f t="shared" si="5"/>
        <v>0.23499999999999999</v>
      </c>
      <c r="W69" s="68">
        <f t="shared" si="6"/>
        <v>2.0362786745964319</v>
      </c>
    </row>
    <row r="70" spans="1:23" ht="15" x14ac:dyDescent="0.2">
      <c r="A70" s="56">
        <v>412</v>
      </c>
      <c r="B70" s="56">
        <v>4</v>
      </c>
      <c r="C70" s="66" t="s">
        <v>276</v>
      </c>
      <c r="D70" s="58">
        <v>40</v>
      </c>
      <c r="E70" s="59">
        <v>0</v>
      </c>
      <c r="F70" s="59">
        <v>15</v>
      </c>
      <c r="G70" s="59">
        <v>40</v>
      </c>
      <c r="H70" s="59">
        <v>70</v>
      </c>
      <c r="I70" s="60">
        <f t="shared" si="11"/>
        <v>1400</v>
      </c>
      <c r="J70" s="61">
        <v>5.3749999999999999E-2</v>
      </c>
      <c r="K70" s="61">
        <v>0.43840271877655057</v>
      </c>
      <c r="L70" s="62">
        <v>7</v>
      </c>
      <c r="M70" s="62">
        <v>1.4</v>
      </c>
      <c r="N70" s="63">
        <f t="shared" si="12"/>
        <v>8.4</v>
      </c>
      <c r="O70" s="64">
        <f t="shared" si="13"/>
        <v>7.0000000000000009</v>
      </c>
      <c r="P70" s="64">
        <f t="shared" si="14"/>
        <v>5.8333333333333339</v>
      </c>
      <c r="R70" s="34">
        <v>1400</v>
      </c>
      <c r="S70" s="34">
        <v>0.4</v>
      </c>
      <c r="T70" s="34">
        <v>3</v>
      </c>
      <c r="U70" s="68">
        <f t="shared" ref="U70:U76" si="15">I70-R70</f>
        <v>0</v>
      </c>
      <c r="V70" s="68">
        <f t="shared" ref="V70:V76" si="16">J70-S70</f>
        <v>-0.34625</v>
      </c>
      <c r="W70" s="68">
        <f t="shared" ref="W70:W76" si="17">K70-T70</f>
        <v>-2.5615972812234493</v>
      </c>
    </row>
    <row r="71" spans="1:23" ht="15" x14ac:dyDescent="0.2">
      <c r="A71" s="56">
        <v>413</v>
      </c>
      <c r="B71" s="56">
        <v>4</v>
      </c>
      <c r="C71" s="57" t="s">
        <v>288</v>
      </c>
      <c r="D71" s="58">
        <v>40</v>
      </c>
      <c r="E71" s="59">
        <v>0</v>
      </c>
      <c r="F71" s="59">
        <v>5</v>
      </c>
      <c r="G71" s="59">
        <v>15</v>
      </c>
      <c r="H71" s="59">
        <v>30</v>
      </c>
      <c r="I71" s="60">
        <f t="shared" si="11"/>
        <v>560</v>
      </c>
      <c r="J71" s="61">
        <v>0.17749999999999999</v>
      </c>
      <c r="K71" s="61">
        <v>1.4477485131690739</v>
      </c>
      <c r="L71" s="62">
        <v>25.6</v>
      </c>
      <c r="M71" s="62">
        <v>5</v>
      </c>
      <c r="N71" s="63">
        <f t="shared" si="12"/>
        <v>30.6</v>
      </c>
      <c r="O71" s="64">
        <f t="shared" si="13"/>
        <v>25.500000000000004</v>
      </c>
      <c r="P71" s="64">
        <f t="shared" si="14"/>
        <v>21.333333333333332</v>
      </c>
      <c r="R71" s="34">
        <v>560</v>
      </c>
      <c r="S71" s="34">
        <v>0.16</v>
      </c>
      <c r="T71" s="34">
        <v>1.2</v>
      </c>
      <c r="U71" s="68">
        <f t="shared" si="15"/>
        <v>0</v>
      </c>
      <c r="V71" s="68">
        <f t="shared" si="16"/>
        <v>1.7499999999999988E-2</v>
      </c>
      <c r="W71" s="68">
        <f t="shared" si="17"/>
        <v>0.24774851316907398</v>
      </c>
    </row>
    <row r="72" spans="1:23" ht="15" x14ac:dyDescent="0.2">
      <c r="A72" s="56">
        <v>414</v>
      </c>
      <c r="B72" s="56">
        <v>4</v>
      </c>
      <c r="C72" s="66" t="s">
        <v>277</v>
      </c>
      <c r="D72" s="58">
        <v>40</v>
      </c>
      <c r="E72" s="59">
        <v>0</v>
      </c>
      <c r="F72" s="59">
        <v>10</v>
      </c>
      <c r="G72" s="59">
        <v>40</v>
      </c>
      <c r="H72" s="59">
        <v>100</v>
      </c>
      <c r="I72" s="60">
        <f t="shared" si="11"/>
        <v>1680</v>
      </c>
      <c r="J72" s="61">
        <v>0.78125</v>
      </c>
      <c r="K72" s="61">
        <v>6.372132540356839</v>
      </c>
      <c r="L72" s="62">
        <v>9.3000000000000007</v>
      </c>
      <c r="M72" s="62">
        <v>3.4</v>
      </c>
      <c r="N72" s="63">
        <f t="shared" si="12"/>
        <v>12.700000000000001</v>
      </c>
      <c r="O72" s="64">
        <f t="shared" si="13"/>
        <v>10.583333333333334</v>
      </c>
      <c r="P72" s="64">
        <f t="shared" si="14"/>
        <v>7.75</v>
      </c>
      <c r="R72" s="34">
        <v>1680</v>
      </c>
      <c r="S72" s="34">
        <v>0.48</v>
      </c>
      <c r="T72" s="34">
        <v>3.6</v>
      </c>
      <c r="U72" s="68">
        <f t="shared" si="15"/>
        <v>0</v>
      </c>
      <c r="V72" s="68">
        <f t="shared" si="16"/>
        <v>0.30125000000000002</v>
      </c>
      <c r="W72" s="68">
        <f t="shared" si="17"/>
        <v>2.7721325403568389</v>
      </c>
    </row>
    <row r="73" spans="1:23" ht="15" x14ac:dyDescent="0.2">
      <c r="A73" s="56">
        <v>415</v>
      </c>
      <c r="B73" s="56">
        <v>4</v>
      </c>
      <c r="C73" s="57" t="s">
        <v>292</v>
      </c>
      <c r="D73" s="58">
        <v>40</v>
      </c>
      <c r="E73" s="59">
        <v>0</v>
      </c>
      <c r="F73" s="59">
        <v>5</v>
      </c>
      <c r="G73" s="59">
        <v>15</v>
      </c>
      <c r="H73" s="59">
        <v>80</v>
      </c>
      <c r="I73" s="60">
        <f t="shared" si="11"/>
        <v>1085</v>
      </c>
      <c r="J73" s="61">
        <v>0.26750000000000002</v>
      </c>
      <c r="K73" s="61">
        <v>2.1818181818181817</v>
      </c>
      <c r="L73" s="62">
        <v>5</v>
      </c>
      <c r="M73" s="62">
        <v>1.2</v>
      </c>
      <c r="N73" s="63">
        <f t="shared" si="12"/>
        <v>6.2</v>
      </c>
      <c r="O73" s="64">
        <f t="shared" si="13"/>
        <v>5.166666666666667</v>
      </c>
      <c r="P73" s="64">
        <f t="shared" si="14"/>
        <v>4.166666666666667</v>
      </c>
      <c r="R73" s="34">
        <v>1085</v>
      </c>
      <c r="S73" s="34">
        <v>0.31</v>
      </c>
      <c r="T73" s="34">
        <v>2.4</v>
      </c>
      <c r="U73" s="68">
        <f t="shared" si="15"/>
        <v>0</v>
      </c>
      <c r="V73" s="68">
        <f t="shared" si="16"/>
        <v>-4.2499999999999982E-2</v>
      </c>
      <c r="W73" s="68">
        <f t="shared" si="17"/>
        <v>-0.21818181818181825</v>
      </c>
    </row>
    <row r="74" spans="1:23" ht="15" x14ac:dyDescent="0.2">
      <c r="A74" s="56">
        <v>416</v>
      </c>
      <c r="B74" s="56">
        <v>4</v>
      </c>
      <c r="C74" s="57" t="s">
        <v>279</v>
      </c>
      <c r="D74" s="58">
        <v>40</v>
      </c>
      <c r="E74" s="59">
        <v>0</v>
      </c>
      <c r="F74" s="59">
        <v>5</v>
      </c>
      <c r="G74" s="59">
        <v>20</v>
      </c>
      <c r="H74" s="59">
        <v>70</v>
      </c>
      <c r="I74" s="60">
        <f t="shared" si="11"/>
        <v>1050</v>
      </c>
      <c r="J74" s="61">
        <v>0.17</v>
      </c>
      <c r="K74" s="61">
        <v>1.3865760407816481</v>
      </c>
      <c r="L74" s="62">
        <v>40</v>
      </c>
      <c r="M74" s="62">
        <v>1.9</v>
      </c>
      <c r="N74" s="63">
        <f t="shared" si="12"/>
        <v>41.9</v>
      </c>
      <c r="O74" s="64">
        <f t="shared" si="13"/>
        <v>34.916666666666664</v>
      </c>
      <c r="P74" s="64">
        <f t="shared" si="14"/>
        <v>33.333333333333336</v>
      </c>
      <c r="R74" s="34">
        <v>1050</v>
      </c>
      <c r="S74" s="34">
        <v>0.3</v>
      </c>
      <c r="T74" s="34">
        <v>2.2999999999999998</v>
      </c>
      <c r="U74" s="68">
        <f t="shared" si="15"/>
        <v>0</v>
      </c>
      <c r="V74" s="68">
        <f t="shared" si="16"/>
        <v>-0.12999999999999998</v>
      </c>
      <c r="W74" s="68">
        <f t="shared" si="17"/>
        <v>-0.91342395921835173</v>
      </c>
    </row>
    <row r="75" spans="1:23" ht="15" x14ac:dyDescent="0.2">
      <c r="A75" s="56">
        <v>417</v>
      </c>
      <c r="B75" s="56">
        <v>4</v>
      </c>
      <c r="C75" s="57" t="s">
        <v>289</v>
      </c>
      <c r="D75" s="58">
        <v>40</v>
      </c>
      <c r="E75" s="59">
        <v>0</v>
      </c>
      <c r="F75" s="59">
        <v>10</v>
      </c>
      <c r="G75" s="59">
        <v>15</v>
      </c>
      <c r="H75" s="59">
        <v>50</v>
      </c>
      <c r="I75" s="60">
        <f t="shared" si="11"/>
        <v>805</v>
      </c>
      <c r="J75" s="61">
        <v>0.16125</v>
      </c>
      <c r="K75" s="61">
        <v>1.3152081563296516</v>
      </c>
      <c r="L75" s="62">
        <v>18.5</v>
      </c>
      <c r="M75" s="62">
        <v>2</v>
      </c>
      <c r="N75" s="63">
        <f t="shared" si="12"/>
        <v>20.5</v>
      </c>
      <c r="O75" s="64">
        <f t="shared" si="13"/>
        <v>17.083333333333332</v>
      </c>
      <c r="P75" s="64">
        <f t="shared" si="14"/>
        <v>15.416666666666668</v>
      </c>
      <c r="R75" s="34">
        <v>805</v>
      </c>
      <c r="S75" s="34">
        <v>0.23</v>
      </c>
      <c r="T75" s="34">
        <v>1.7</v>
      </c>
      <c r="U75" s="68">
        <f t="shared" si="15"/>
        <v>0</v>
      </c>
      <c r="V75" s="68">
        <f t="shared" si="16"/>
        <v>-6.8750000000000006E-2</v>
      </c>
      <c r="W75" s="68">
        <f t="shared" si="17"/>
        <v>-0.38479184367034835</v>
      </c>
    </row>
    <row r="76" spans="1:23" ht="15" x14ac:dyDescent="0.2">
      <c r="A76" s="56">
        <v>418</v>
      </c>
      <c r="B76" s="56">
        <v>4</v>
      </c>
      <c r="C76" s="57" t="s">
        <v>280</v>
      </c>
      <c r="D76" s="58">
        <v>40</v>
      </c>
      <c r="E76" s="59">
        <v>5</v>
      </c>
      <c r="F76" s="59">
        <v>5</v>
      </c>
      <c r="G76" s="59">
        <v>10</v>
      </c>
      <c r="H76" s="59">
        <v>60</v>
      </c>
      <c r="I76" s="60">
        <f t="shared" si="11"/>
        <v>822.5</v>
      </c>
      <c r="J76" s="61">
        <v>0.44124999999999998</v>
      </c>
      <c r="K76" s="61">
        <v>3.5989804587935428</v>
      </c>
      <c r="L76" s="62">
        <v>12.3</v>
      </c>
      <c r="M76" s="62">
        <v>2.2999999999999998</v>
      </c>
      <c r="N76" s="63">
        <f t="shared" si="12"/>
        <v>14.600000000000001</v>
      </c>
      <c r="O76" s="64">
        <f t="shared" si="13"/>
        <v>12.166666666666668</v>
      </c>
      <c r="P76" s="64">
        <f t="shared" si="14"/>
        <v>10.250000000000002</v>
      </c>
      <c r="R76" s="34">
        <v>822.5</v>
      </c>
      <c r="S76" s="34">
        <v>0.23499999999999999</v>
      </c>
      <c r="T76" s="34">
        <v>1.8</v>
      </c>
      <c r="U76" s="68">
        <f t="shared" si="15"/>
        <v>0</v>
      </c>
      <c r="V76" s="68">
        <f t="shared" si="16"/>
        <v>0.20624999999999999</v>
      </c>
      <c r="W76" s="68">
        <f t="shared" si="17"/>
        <v>1.7989804587935427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4"/>
  <sheetViews>
    <sheetView workbookViewId="0"/>
  </sheetViews>
  <sheetFormatPr defaultRowHeight="12.75" x14ac:dyDescent="0.2"/>
  <sheetData>
    <row r="1" spans="1:3" x14ac:dyDescent="0.2">
      <c r="A1" t="s">
        <v>324</v>
      </c>
      <c r="B1" t="s">
        <v>325</v>
      </c>
      <c r="C1" t="s">
        <v>326</v>
      </c>
    </row>
    <row r="2" spans="1:3" x14ac:dyDescent="0.2">
      <c r="A2" t="s">
        <v>327</v>
      </c>
      <c r="B2" t="s">
        <v>335</v>
      </c>
      <c r="C2" t="s">
        <v>983</v>
      </c>
    </row>
    <row r="3" spans="1:3" x14ac:dyDescent="0.2">
      <c r="A3" t="s">
        <v>328</v>
      </c>
      <c r="B3" t="s">
        <v>336</v>
      </c>
      <c r="C3" t="s">
        <v>983</v>
      </c>
    </row>
    <row r="4" spans="1:3" x14ac:dyDescent="0.2">
      <c r="A4" t="s">
        <v>329</v>
      </c>
      <c r="B4" t="s">
        <v>337</v>
      </c>
      <c r="C4" t="s">
        <v>983</v>
      </c>
    </row>
    <row r="5" spans="1:3" x14ac:dyDescent="0.2">
      <c r="A5" t="s">
        <v>993</v>
      </c>
      <c r="B5" t="s">
        <v>338</v>
      </c>
      <c r="C5" t="s">
        <v>983</v>
      </c>
    </row>
    <row r="6" spans="1:3" x14ac:dyDescent="0.2">
      <c r="A6" t="s">
        <v>993</v>
      </c>
      <c r="B6" t="s">
        <v>339</v>
      </c>
      <c r="C6" t="s">
        <v>983</v>
      </c>
    </row>
    <row r="7" spans="1:3" x14ac:dyDescent="0.2">
      <c r="A7" t="s">
        <v>993</v>
      </c>
      <c r="B7" t="s">
        <v>340</v>
      </c>
      <c r="C7" t="s">
        <v>983</v>
      </c>
    </row>
    <row r="8" spans="1:3" x14ac:dyDescent="0.2">
      <c r="A8" t="s">
        <v>993</v>
      </c>
      <c r="B8" t="s">
        <v>341</v>
      </c>
      <c r="C8" t="s">
        <v>983</v>
      </c>
    </row>
    <row r="9" spans="1:3" x14ac:dyDescent="0.2">
      <c r="A9" t="s">
        <v>993</v>
      </c>
      <c r="B9" t="s">
        <v>342</v>
      </c>
      <c r="C9" t="s">
        <v>983</v>
      </c>
    </row>
    <row r="10" spans="1:3" x14ac:dyDescent="0.2">
      <c r="A10" t="s">
        <v>993</v>
      </c>
      <c r="B10" t="s">
        <v>343</v>
      </c>
      <c r="C10" t="s">
        <v>983</v>
      </c>
    </row>
    <row r="11" spans="1:3" x14ac:dyDescent="0.2">
      <c r="A11" t="s">
        <v>333</v>
      </c>
      <c r="B11" t="s">
        <v>430</v>
      </c>
      <c r="C11" t="s">
        <v>983</v>
      </c>
    </row>
    <row r="12" spans="1:3" x14ac:dyDescent="0.2">
      <c r="A12" t="s">
        <v>333</v>
      </c>
      <c r="B12" t="s">
        <v>431</v>
      </c>
      <c r="C12" t="s">
        <v>983</v>
      </c>
    </row>
    <row r="13" spans="1:3" x14ac:dyDescent="0.2">
      <c r="A13" t="s">
        <v>333</v>
      </c>
      <c r="B13" t="s">
        <v>432</v>
      </c>
      <c r="C13" t="s">
        <v>983</v>
      </c>
    </row>
    <row r="14" spans="1:3" x14ac:dyDescent="0.2">
      <c r="A14" t="s">
        <v>333</v>
      </c>
      <c r="B14" t="s">
        <v>433</v>
      </c>
      <c r="C14" t="s">
        <v>983</v>
      </c>
    </row>
    <row r="15" spans="1:3" x14ac:dyDescent="0.2">
      <c r="A15" t="s">
        <v>333</v>
      </c>
      <c r="B15" t="s">
        <v>434</v>
      </c>
      <c r="C15" t="s">
        <v>983</v>
      </c>
    </row>
    <row r="16" spans="1:3" x14ac:dyDescent="0.2">
      <c r="A16" t="s">
        <v>333</v>
      </c>
      <c r="B16" t="s">
        <v>435</v>
      </c>
      <c r="C16" t="s">
        <v>983</v>
      </c>
    </row>
    <row r="17" spans="1:3" x14ac:dyDescent="0.2">
      <c r="A17" t="s">
        <v>333</v>
      </c>
      <c r="B17" t="s">
        <v>436</v>
      </c>
      <c r="C17" t="s">
        <v>983</v>
      </c>
    </row>
    <row r="18" spans="1:3" x14ac:dyDescent="0.2">
      <c r="A18" t="s">
        <v>333</v>
      </c>
      <c r="B18" t="s">
        <v>437</v>
      </c>
      <c r="C18" t="s">
        <v>983</v>
      </c>
    </row>
    <row r="19" spans="1:3" x14ac:dyDescent="0.2">
      <c r="A19" t="s">
        <v>333</v>
      </c>
      <c r="B19" t="s">
        <v>438</v>
      </c>
      <c r="C19" t="s">
        <v>983</v>
      </c>
    </row>
    <row r="20" spans="1:3" x14ac:dyDescent="0.2">
      <c r="A20" t="s">
        <v>333</v>
      </c>
      <c r="B20" t="s">
        <v>439</v>
      </c>
      <c r="C20" t="s">
        <v>983</v>
      </c>
    </row>
    <row r="21" spans="1:3" x14ac:dyDescent="0.2">
      <c r="A21" t="s">
        <v>333</v>
      </c>
      <c r="B21" t="s">
        <v>440</v>
      </c>
      <c r="C21" t="s">
        <v>983</v>
      </c>
    </row>
    <row r="22" spans="1:3" x14ac:dyDescent="0.2">
      <c r="A22" t="s">
        <v>333</v>
      </c>
      <c r="B22" t="s">
        <v>441</v>
      </c>
      <c r="C22" t="s">
        <v>983</v>
      </c>
    </row>
    <row r="23" spans="1:3" x14ac:dyDescent="0.2">
      <c r="A23" t="s">
        <v>333</v>
      </c>
      <c r="B23" t="s">
        <v>442</v>
      </c>
      <c r="C23" t="s">
        <v>983</v>
      </c>
    </row>
    <row r="24" spans="1:3" x14ac:dyDescent="0.2">
      <c r="A24" t="s">
        <v>333</v>
      </c>
      <c r="B24" t="s">
        <v>443</v>
      </c>
      <c r="C24" t="s">
        <v>983</v>
      </c>
    </row>
    <row r="25" spans="1:3" x14ac:dyDescent="0.2">
      <c r="A25" t="s">
        <v>333</v>
      </c>
      <c r="B25" t="s">
        <v>444</v>
      </c>
      <c r="C25" t="s">
        <v>983</v>
      </c>
    </row>
    <row r="26" spans="1:3" x14ac:dyDescent="0.2">
      <c r="A26" t="s">
        <v>333</v>
      </c>
      <c r="B26" t="s">
        <v>445</v>
      </c>
      <c r="C26" t="s">
        <v>983</v>
      </c>
    </row>
    <row r="27" spans="1:3" x14ac:dyDescent="0.2">
      <c r="A27" t="s">
        <v>333</v>
      </c>
      <c r="B27" t="s">
        <v>446</v>
      </c>
      <c r="C27" t="s">
        <v>983</v>
      </c>
    </row>
    <row r="28" spans="1:3" x14ac:dyDescent="0.2">
      <c r="A28" t="s">
        <v>333</v>
      </c>
      <c r="B28" t="s">
        <v>447</v>
      </c>
      <c r="C28" t="s">
        <v>983</v>
      </c>
    </row>
    <row r="29" spans="1:3" x14ac:dyDescent="0.2">
      <c r="A29" t="s">
        <v>333</v>
      </c>
      <c r="B29" t="s">
        <v>448</v>
      </c>
      <c r="C29" t="s">
        <v>983</v>
      </c>
    </row>
    <row r="30" spans="1:3" x14ac:dyDescent="0.2">
      <c r="A30" t="s">
        <v>333</v>
      </c>
      <c r="B30" t="s">
        <v>449</v>
      </c>
      <c r="C30" t="s">
        <v>983</v>
      </c>
    </row>
    <row r="31" spans="1:3" x14ac:dyDescent="0.2">
      <c r="A31" t="s">
        <v>333</v>
      </c>
      <c r="B31" t="s">
        <v>450</v>
      </c>
      <c r="C31" t="s">
        <v>983</v>
      </c>
    </row>
    <row r="32" spans="1:3" x14ac:dyDescent="0.2">
      <c r="A32" t="s">
        <v>333</v>
      </c>
      <c r="B32" t="s">
        <v>451</v>
      </c>
      <c r="C32" t="s">
        <v>983</v>
      </c>
    </row>
    <row r="33" spans="1:3" x14ac:dyDescent="0.2">
      <c r="A33" t="s">
        <v>333</v>
      </c>
      <c r="B33" t="s">
        <v>452</v>
      </c>
      <c r="C33" t="s">
        <v>983</v>
      </c>
    </row>
    <row r="34" spans="1:3" x14ac:dyDescent="0.2">
      <c r="A34" t="s">
        <v>333</v>
      </c>
      <c r="B34" t="s">
        <v>453</v>
      </c>
      <c r="C34" t="s">
        <v>983</v>
      </c>
    </row>
    <row r="35" spans="1:3" x14ac:dyDescent="0.2">
      <c r="A35" t="s">
        <v>333</v>
      </c>
      <c r="B35" t="s">
        <v>454</v>
      </c>
      <c r="C35" t="s">
        <v>983</v>
      </c>
    </row>
    <row r="36" spans="1:3" x14ac:dyDescent="0.2">
      <c r="A36" t="s">
        <v>114</v>
      </c>
      <c r="B36" t="s">
        <v>462</v>
      </c>
      <c r="C36" t="s">
        <v>983</v>
      </c>
    </row>
    <row r="37" spans="1:3" x14ac:dyDescent="0.2">
      <c r="A37" t="s">
        <v>114</v>
      </c>
      <c r="B37" t="s">
        <v>463</v>
      </c>
      <c r="C37" t="s">
        <v>983</v>
      </c>
    </row>
    <row r="38" spans="1:3" x14ac:dyDescent="0.2">
      <c r="A38" t="s">
        <v>114</v>
      </c>
      <c r="B38" t="s">
        <v>464</v>
      </c>
      <c r="C38" t="s">
        <v>983</v>
      </c>
    </row>
    <row r="39" spans="1:3" x14ac:dyDescent="0.2">
      <c r="A39" t="s">
        <v>114</v>
      </c>
      <c r="B39" t="s">
        <v>465</v>
      </c>
      <c r="C39" t="s">
        <v>983</v>
      </c>
    </row>
    <row r="40" spans="1:3" x14ac:dyDescent="0.2">
      <c r="A40" t="s">
        <v>114</v>
      </c>
      <c r="B40" t="s">
        <v>466</v>
      </c>
      <c r="C40" t="s">
        <v>983</v>
      </c>
    </row>
    <row r="41" spans="1:3" x14ac:dyDescent="0.2">
      <c r="A41" t="s">
        <v>114</v>
      </c>
      <c r="B41" t="s">
        <v>467</v>
      </c>
      <c r="C41" t="s">
        <v>983</v>
      </c>
    </row>
    <row r="42" spans="1:3" x14ac:dyDescent="0.2">
      <c r="A42" t="s">
        <v>114</v>
      </c>
      <c r="B42" t="s">
        <v>468</v>
      </c>
      <c r="C42" t="s">
        <v>983</v>
      </c>
    </row>
    <row r="43" spans="1:3" x14ac:dyDescent="0.2">
      <c r="A43" t="s">
        <v>114</v>
      </c>
      <c r="B43" t="s">
        <v>469</v>
      </c>
      <c r="C43" t="s">
        <v>983</v>
      </c>
    </row>
    <row r="44" spans="1:3" x14ac:dyDescent="0.2">
      <c r="A44" t="s">
        <v>114</v>
      </c>
      <c r="B44" t="s">
        <v>470</v>
      </c>
      <c r="C44" t="s">
        <v>983</v>
      </c>
    </row>
    <row r="45" spans="1:3" x14ac:dyDescent="0.2">
      <c r="A45" t="s">
        <v>114</v>
      </c>
      <c r="B45" t="s">
        <v>471</v>
      </c>
      <c r="C45" t="s">
        <v>983</v>
      </c>
    </row>
    <row r="46" spans="1:3" x14ac:dyDescent="0.2">
      <c r="A46" t="s">
        <v>114</v>
      </c>
      <c r="B46" t="s">
        <v>472</v>
      </c>
      <c r="C46" t="s">
        <v>983</v>
      </c>
    </row>
    <row r="47" spans="1:3" x14ac:dyDescent="0.2">
      <c r="A47" t="s">
        <v>114</v>
      </c>
      <c r="B47" t="s">
        <v>473</v>
      </c>
      <c r="C47" t="s">
        <v>983</v>
      </c>
    </row>
    <row r="48" spans="1:3" x14ac:dyDescent="0.2">
      <c r="A48" t="s">
        <v>114</v>
      </c>
      <c r="B48" t="s">
        <v>474</v>
      </c>
      <c r="C48" t="s">
        <v>983</v>
      </c>
    </row>
    <row r="49" spans="1:3" x14ac:dyDescent="0.2">
      <c r="A49" t="s">
        <v>114</v>
      </c>
      <c r="B49" t="s">
        <v>475</v>
      </c>
      <c r="C49" t="s">
        <v>983</v>
      </c>
    </row>
    <row r="50" spans="1:3" x14ac:dyDescent="0.2">
      <c r="A50" t="s">
        <v>114</v>
      </c>
      <c r="B50" t="s">
        <v>476</v>
      </c>
      <c r="C50" t="s">
        <v>983</v>
      </c>
    </row>
    <row r="51" spans="1:3" x14ac:dyDescent="0.2">
      <c r="A51" t="s">
        <v>114</v>
      </c>
      <c r="B51" t="s">
        <v>477</v>
      </c>
      <c r="C51" t="s">
        <v>983</v>
      </c>
    </row>
    <row r="52" spans="1:3" x14ac:dyDescent="0.2">
      <c r="A52" t="s">
        <v>114</v>
      </c>
      <c r="B52" t="s">
        <v>478</v>
      </c>
      <c r="C52" t="s">
        <v>983</v>
      </c>
    </row>
    <row r="53" spans="1:3" x14ac:dyDescent="0.2">
      <c r="A53" t="s">
        <v>114</v>
      </c>
      <c r="B53" t="s">
        <v>479</v>
      </c>
      <c r="C53" t="s">
        <v>983</v>
      </c>
    </row>
    <row r="54" spans="1:3" x14ac:dyDescent="0.2">
      <c r="A54" t="s">
        <v>114</v>
      </c>
      <c r="B54" t="s">
        <v>480</v>
      </c>
      <c r="C54" t="s">
        <v>983</v>
      </c>
    </row>
    <row r="55" spans="1:3" x14ac:dyDescent="0.2">
      <c r="A55" t="s">
        <v>114</v>
      </c>
      <c r="B55" t="s">
        <v>481</v>
      </c>
      <c r="C55" t="s">
        <v>983</v>
      </c>
    </row>
    <row r="56" spans="1:3" x14ac:dyDescent="0.2">
      <c r="A56" t="s">
        <v>114</v>
      </c>
      <c r="B56" t="s">
        <v>482</v>
      </c>
      <c r="C56" t="s">
        <v>983</v>
      </c>
    </row>
    <row r="57" spans="1:3" x14ac:dyDescent="0.2">
      <c r="A57" t="s">
        <v>114</v>
      </c>
      <c r="B57" t="s">
        <v>483</v>
      </c>
      <c r="C57" t="s">
        <v>983</v>
      </c>
    </row>
    <row r="58" spans="1:3" x14ac:dyDescent="0.2">
      <c r="A58" t="s">
        <v>114</v>
      </c>
      <c r="B58" t="s">
        <v>484</v>
      </c>
      <c r="C58" t="s">
        <v>983</v>
      </c>
    </row>
    <row r="59" spans="1:3" x14ac:dyDescent="0.2">
      <c r="A59" t="s">
        <v>114</v>
      </c>
      <c r="B59" t="s">
        <v>485</v>
      </c>
      <c r="C59" t="s">
        <v>983</v>
      </c>
    </row>
    <row r="60" spans="1:3" x14ac:dyDescent="0.2">
      <c r="A60" t="s">
        <v>114</v>
      </c>
      <c r="B60" t="s">
        <v>486</v>
      </c>
      <c r="C60" t="s">
        <v>983</v>
      </c>
    </row>
    <row r="61" spans="1:3" x14ac:dyDescent="0.2">
      <c r="A61" t="s">
        <v>114</v>
      </c>
      <c r="B61" t="s">
        <v>487</v>
      </c>
      <c r="C61" t="s">
        <v>983</v>
      </c>
    </row>
    <row r="62" spans="1:3" x14ac:dyDescent="0.2">
      <c r="A62" t="s">
        <v>114</v>
      </c>
      <c r="B62" t="s">
        <v>488</v>
      </c>
      <c r="C62" t="s">
        <v>983</v>
      </c>
    </row>
    <row r="63" spans="1:3" x14ac:dyDescent="0.2">
      <c r="A63" t="s">
        <v>114</v>
      </c>
      <c r="B63" t="s">
        <v>489</v>
      </c>
      <c r="C63" t="s">
        <v>983</v>
      </c>
    </row>
    <row r="64" spans="1:3" x14ac:dyDescent="0.2">
      <c r="A64" t="s">
        <v>114</v>
      </c>
      <c r="B64" t="s">
        <v>490</v>
      </c>
      <c r="C64" t="s">
        <v>983</v>
      </c>
    </row>
    <row r="65" spans="1:3" x14ac:dyDescent="0.2">
      <c r="A65" t="s">
        <v>114</v>
      </c>
      <c r="B65" t="s">
        <v>491</v>
      </c>
      <c r="C65" t="s">
        <v>983</v>
      </c>
    </row>
    <row r="66" spans="1:3" x14ac:dyDescent="0.2">
      <c r="A66" t="s">
        <v>114</v>
      </c>
      <c r="B66" t="s">
        <v>492</v>
      </c>
      <c r="C66" t="s">
        <v>983</v>
      </c>
    </row>
    <row r="67" spans="1:3" x14ac:dyDescent="0.2">
      <c r="A67" t="s">
        <v>114</v>
      </c>
      <c r="B67" t="s">
        <v>493</v>
      </c>
      <c r="C67" t="s">
        <v>983</v>
      </c>
    </row>
    <row r="68" spans="1:3" x14ac:dyDescent="0.2">
      <c r="A68" t="s">
        <v>114</v>
      </c>
      <c r="B68" t="s">
        <v>494</v>
      </c>
      <c r="C68" t="s">
        <v>983</v>
      </c>
    </row>
    <row r="69" spans="1:3" x14ac:dyDescent="0.2">
      <c r="A69" t="s">
        <v>114</v>
      </c>
      <c r="B69" t="s">
        <v>495</v>
      </c>
      <c r="C69" t="s">
        <v>983</v>
      </c>
    </row>
    <row r="70" spans="1:3" x14ac:dyDescent="0.2">
      <c r="A70" t="s">
        <v>114</v>
      </c>
      <c r="B70" t="s">
        <v>496</v>
      </c>
      <c r="C70" t="s">
        <v>983</v>
      </c>
    </row>
    <row r="71" spans="1:3" x14ac:dyDescent="0.2">
      <c r="A71" t="s">
        <v>114</v>
      </c>
      <c r="B71" t="s">
        <v>497</v>
      </c>
      <c r="C71" t="s">
        <v>983</v>
      </c>
    </row>
    <row r="72" spans="1:3" x14ac:dyDescent="0.2">
      <c r="A72" t="s">
        <v>114</v>
      </c>
      <c r="B72" t="s">
        <v>498</v>
      </c>
      <c r="C72" t="s">
        <v>983</v>
      </c>
    </row>
    <row r="73" spans="1:3" x14ac:dyDescent="0.2">
      <c r="A73" t="s">
        <v>114</v>
      </c>
      <c r="B73" t="s">
        <v>499</v>
      </c>
      <c r="C73" t="s">
        <v>983</v>
      </c>
    </row>
    <row r="74" spans="1:3" x14ac:dyDescent="0.2">
      <c r="A74" t="s">
        <v>114</v>
      </c>
      <c r="B74" t="s">
        <v>500</v>
      </c>
      <c r="C74" t="s">
        <v>983</v>
      </c>
    </row>
    <row r="75" spans="1:3" x14ac:dyDescent="0.2">
      <c r="A75" t="s">
        <v>114</v>
      </c>
      <c r="B75" t="s">
        <v>501</v>
      </c>
      <c r="C75" t="s">
        <v>983</v>
      </c>
    </row>
    <row r="76" spans="1:3" x14ac:dyDescent="0.2">
      <c r="A76" t="s">
        <v>114</v>
      </c>
      <c r="B76" t="s">
        <v>502</v>
      </c>
      <c r="C76" t="s">
        <v>983</v>
      </c>
    </row>
    <row r="77" spans="1:3" x14ac:dyDescent="0.2">
      <c r="A77" t="s">
        <v>114</v>
      </c>
      <c r="B77" t="s">
        <v>503</v>
      </c>
      <c r="C77" t="s">
        <v>983</v>
      </c>
    </row>
    <row r="78" spans="1:3" x14ac:dyDescent="0.2">
      <c r="A78" t="s">
        <v>114</v>
      </c>
      <c r="B78" t="s">
        <v>504</v>
      </c>
      <c r="C78" t="s">
        <v>983</v>
      </c>
    </row>
    <row r="79" spans="1:3" x14ac:dyDescent="0.2">
      <c r="A79" t="s">
        <v>114</v>
      </c>
      <c r="B79" t="s">
        <v>505</v>
      </c>
      <c r="C79" t="s">
        <v>983</v>
      </c>
    </row>
    <row r="80" spans="1:3" x14ac:dyDescent="0.2">
      <c r="A80" t="s">
        <v>114</v>
      </c>
      <c r="B80" t="s">
        <v>506</v>
      </c>
      <c r="C80" t="s">
        <v>983</v>
      </c>
    </row>
    <row r="81" spans="1:3" x14ac:dyDescent="0.2">
      <c r="A81" t="s">
        <v>114</v>
      </c>
      <c r="B81" t="s">
        <v>507</v>
      </c>
      <c r="C81" t="s">
        <v>983</v>
      </c>
    </row>
    <row r="82" spans="1:3" x14ac:dyDescent="0.2">
      <c r="A82" t="s">
        <v>114</v>
      </c>
      <c r="B82" t="s">
        <v>508</v>
      </c>
      <c r="C82" t="s">
        <v>983</v>
      </c>
    </row>
    <row r="83" spans="1:3" x14ac:dyDescent="0.2">
      <c r="A83" t="s">
        <v>114</v>
      </c>
      <c r="B83" t="s">
        <v>509</v>
      </c>
      <c r="C83" t="s">
        <v>983</v>
      </c>
    </row>
    <row r="84" spans="1:3" x14ac:dyDescent="0.2">
      <c r="A84" t="s">
        <v>114</v>
      </c>
      <c r="B84" t="s">
        <v>510</v>
      </c>
      <c r="C84" t="s">
        <v>983</v>
      </c>
    </row>
    <row r="85" spans="1:3" x14ac:dyDescent="0.2">
      <c r="A85" t="s">
        <v>114</v>
      </c>
      <c r="B85" t="s">
        <v>511</v>
      </c>
      <c r="C85" t="s">
        <v>983</v>
      </c>
    </row>
    <row r="86" spans="1:3" x14ac:dyDescent="0.2">
      <c r="A86" t="s">
        <v>114</v>
      </c>
      <c r="B86" t="s">
        <v>512</v>
      </c>
      <c r="C86" t="s">
        <v>983</v>
      </c>
    </row>
    <row r="87" spans="1:3" x14ac:dyDescent="0.2">
      <c r="A87" t="s">
        <v>114</v>
      </c>
      <c r="B87" t="s">
        <v>513</v>
      </c>
      <c r="C87" t="s">
        <v>983</v>
      </c>
    </row>
    <row r="88" spans="1:3" x14ac:dyDescent="0.2">
      <c r="A88" t="s">
        <v>114</v>
      </c>
      <c r="B88" t="s">
        <v>514</v>
      </c>
      <c r="C88" t="s">
        <v>983</v>
      </c>
    </row>
    <row r="89" spans="1:3" x14ac:dyDescent="0.2">
      <c r="A89" t="s">
        <v>114</v>
      </c>
      <c r="B89" t="s">
        <v>515</v>
      </c>
      <c r="C89" t="s">
        <v>983</v>
      </c>
    </row>
    <row r="90" spans="1:3" x14ac:dyDescent="0.2">
      <c r="A90" t="s">
        <v>114</v>
      </c>
      <c r="B90" t="s">
        <v>516</v>
      </c>
      <c r="C90" t="s">
        <v>983</v>
      </c>
    </row>
    <row r="91" spans="1:3" x14ac:dyDescent="0.2">
      <c r="A91" t="s">
        <v>114</v>
      </c>
      <c r="B91" t="s">
        <v>517</v>
      </c>
      <c r="C91" t="s">
        <v>983</v>
      </c>
    </row>
    <row r="92" spans="1:3" x14ac:dyDescent="0.2">
      <c r="A92" t="s">
        <v>114</v>
      </c>
      <c r="B92" t="s">
        <v>518</v>
      </c>
      <c r="C92" t="s">
        <v>983</v>
      </c>
    </row>
    <row r="93" spans="1:3" x14ac:dyDescent="0.2">
      <c r="A93" t="s">
        <v>114</v>
      </c>
      <c r="B93" t="s">
        <v>519</v>
      </c>
      <c r="C93" t="s">
        <v>983</v>
      </c>
    </row>
    <row r="94" spans="1:3" x14ac:dyDescent="0.2">
      <c r="A94" t="s">
        <v>114</v>
      </c>
      <c r="B94" t="s">
        <v>520</v>
      </c>
      <c r="C94" t="s">
        <v>983</v>
      </c>
    </row>
    <row r="95" spans="1:3" x14ac:dyDescent="0.2">
      <c r="A95" t="s">
        <v>114</v>
      </c>
      <c r="B95" t="s">
        <v>521</v>
      </c>
      <c r="C95" t="s">
        <v>983</v>
      </c>
    </row>
    <row r="96" spans="1:3" x14ac:dyDescent="0.2">
      <c r="A96" t="s">
        <v>114</v>
      </c>
      <c r="B96" t="s">
        <v>522</v>
      </c>
      <c r="C96" t="s">
        <v>983</v>
      </c>
    </row>
    <row r="97" spans="1:3" x14ac:dyDescent="0.2">
      <c r="A97" t="s">
        <v>114</v>
      </c>
      <c r="B97" t="s">
        <v>523</v>
      </c>
      <c r="C97" t="s">
        <v>983</v>
      </c>
    </row>
    <row r="98" spans="1:3" x14ac:dyDescent="0.2">
      <c r="A98" t="s">
        <v>114</v>
      </c>
      <c r="B98" t="s">
        <v>524</v>
      </c>
      <c r="C98" t="s">
        <v>983</v>
      </c>
    </row>
    <row r="99" spans="1:3" x14ac:dyDescent="0.2">
      <c r="A99" t="s">
        <v>114</v>
      </c>
      <c r="B99" t="s">
        <v>525</v>
      </c>
      <c r="C99" t="s">
        <v>983</v>
      </c>
    </row>
    <row r="100" spans="1:3" x14ac:dyDescent="0.2">
      <c r="A100" t="s">
        <v>114</v>
      </c>
      <c r="B100" t="s">
        <v>526</v>
      </c>
      <c r="C100" t="s">
        <v>983</v>
      </c>
    </row>
    <row r="101" spans="1:3" x14ac:dyDescent="0.2">
      <c r="A101" t="s">
        <v>114</v>
      </c>
      <c r="B101" t="s">
        <v>527</v>
      </c>
      <c r="C101" t="s">
        <v>983</v>
      </c>
    </row>
    <row r="102" spans="1:3" x14ac:dyDescent="0.2">
      <c r="A102" t="s">
        <v>114</v>
      </c>
      <c r="B102" t="s">
        <v>528</v>
      </c>
      <c r="C102" t="s">
        <v>983</v>
      </c>
    </row>
    <row r="103" spans="1:3" x14ac:dyDescent="0.2">
      <c r="A103" t="s">
        <v>114</v>
      </c>
      <c r="B103" t="s">
        <v>529</v>
      </c>
      <c r="C103" t="s">
        <v>983</v>
      </c>
    </row>
    <row r="104" spans="1:3" x14ac:dyDescent="0.2">
      <c r="A104" t="s">
        <v>114</v>
      </c>
      <c r="B104" t="s">
        <v>530</v>
      </c>
      <c r="C104" t="s">
        <v>983</v>
      </c>
    </row>
    <row r="105" spans="1:3" x14ac:dyDescent="0.2">
      <c r="A105" t="s">
        <v>114</v>
      </c>
      <c r="B105" t="s">
        <v>531</v>
      </c>
      <c r="C105" t="s">
        <v>983</v>
      </c>
    </row>
    <row r="106" spans="1:3" x14ac:dyDescent="0.2">
      <c r="A106" t="s">
        <v>114</v>
      </c>
      <c r="B106" t="s">
        <v>532</v>
      </c>
      <c r="C106" t="s">
        <v>983</v>
      </c>
    </row>
    <row r="107" spans="1:3" x14ac:dyDescent="0.2">
      <c r="A107" t="s">
        <v>114</v>
      </c>
      <c r="B107" t="s">
        <v>533</v>
      </c>
      <c r="C107" t="s">
        <v>983</v>
      </c>
    </row>
    <row r="108" spans="1:3" x14ac:dyDescent="0.2">
      <c r="A108" t="s">
        <v>114</v>
      </c>
      <c r="B108" t="s">
        <v>534</v>
      </c>
      <c r="C108" t="s">
        <v>983</v>
      </c>
    </row>
    <row r="109" spans="1:3" x14ac:dyDescent="0.2">
      <c r="A109" t="s">
        <v>114</v>
      </c>
      <c r="B109" t="s">
        <v>535</v>
      </c>
      <c r="C109" t="s">
        <v>983</v>
      </c>
    </row>
    <row r="110" spans="1:3" x14ac:dyDescent="0.2">
      <c r="A110" t="s">
        <v>114</v>
      </c>
      <c r="B110" t="s">
        <v>536</v>
      </c>
      <c r="C110" t="s">
        <v>983</v>
      </c>
    </row>
    <row r="111" spans="1:3" x14ac:dyDescent="0.2">
      <c r="A111" t="s">
        <v>114</v>
      </c>
      <c r="B111" t="s">
        <v>537</v>
      </c>
      <c r="C111" t="s">
        <v>983</v>
      </c>
    </row>
    <row r="112" spans="1:3" x14ac:dyDescent="0.2">
      <c r="A112" t="s">
        <v>114</v>
      </c>
      <c r="B112" t="s">
        <v>538</v>
      </c>
      <c r="C112" t="s">
        <v>983</v>
      </c>
    </row>
    <row r="113" spans="1:3" x14ac:dyDescent="0.2">
      <c r="A113" t="s">
        <v>114</v>
      </c>
      <c r="B113" t="s">
        <v>539</v>
      </c>
      <c r="C113" t="s">
        <v>983</v>
      </c>
    </row>
    <row r="114" spans="1:3" x14ac:dyDescent="0.2">
      <c r="A114" t="s">
        <v>114</v>
      </c>
      <c r="B114" t="s">
        <v>540</v>
      </c>
      <c r="C114" t="s">
        <v>983</v>
      </c>
    </row>
    <row r="115" spans="1:3" x14ac:dyDescent="0.2">
      <c r="A115" t="s">
        <v>114</v>
      </c>
      <c r="B115" t="s">
        <v>541</v>
      </c>
      <c r="C115" t="s">
        <v>983</v>
      </c>
    </row>
    <row r="116" spans="1:3" x14ac:dyDescent="0.2">
      <c r="A116" t="s">
        <v>114</v>
      </c>
      <c r="B116" t="s">
        <v>542</v>
      </c>
      <c r="C116" t="s">
        <v>983</v>
      </c>
    </row>
    <row r="117" spans="1:3" x14ac:dyDescent="0.2">
      <c r="A117" t="s">
        <v>114</v>
      </c>
      <c r="B117" t="s">
        <v>543</v>
      </c>
      <c r="C117" t="s">
        <v>983</v>
      </c>
    </row>
    <row r="118" spans="1:3" x14ac:dyDescent="0.2">
      <c r="A118" t="s">
        <v>114</v>
      </c>
      <c r="B118" t="s">
        <v>544</v>
      </c>
      <c r="C118" t="s">
        <v>983</v>
      </c>
    </row>
    <row r="119" spans="1:3" x14ac:dyDescent="0.2">
      <c r="A119" t="s">
        <v>114</v>
      </c>
      <c r="B119" t="s">
        <v>545</v>
      </c>
      <c r="C119" t="s">
        <v>983</v>
      </c>
    </row>
    <row r="120" spans="1:3" x14ac:dyDescent="0.2">
      <c r="A120" t="s">
        <v>114</v>
      </c>
      <c r="B120" t="s">
        <v>546</v>
      </c>
      <c r="C120" t="s">
        <v>983</v>
      </c>
    </row>
    <row r="121" spans="1:3" x14ac:dyDescent="0.2">
      <c r="A121" t="s">
        <v>114</v>
      </c>
      <c r="B121" t="s">
        <v>547</v>
      </c>
      <c r="C121" t="s">
        <v>983</v>
      </c>
    </row>
    <row r="122" spans="1:3" x14ac:dyDescent="0.2">
      <c r="A122" t="s">
        <v>114</v>
      </c>
      <c r="B122" t="s">
        <v>548</v>
      </c>
      <c r="C122" t="s">
        <v>983</v>
      </c>
    </row>
    <row r="123" spans="1:3" x14ac:dyDescent="0.2">
      <c r="A123" t="s">
        <v>114</v>
      </c>
      <c r="B123" t="s">
        <v>549</v>
      </c>
      <c r="C123" t="s">
        <v>983</v>
      </c>
    </row>
    <row r="124" spans="1:3" x14ac:dyDescent="0.2">
      <c r="A124" t="s">
        <v>114</v>
      </c>
      <c r="B124" t="s">
        <v>550</v>
      </c>
      <c r="C124" t="s">
        <v>983</v>
      </c>
    </row>
    <row r="125" spans="1:3" x14ac:dyDescent="0.2">
      <c r="A125" t="s">
        <v>114</v>
      </c>
      <c r="B125" t="s">
        <v>551</v>
      </c>
      <c r="C125" t="s">
        <v>983</v>
      </c>
    </row>
    <row r="126" spans="1:3" x14ac:dyDescent="0.2">
      <c r="A126" t="s">
        <v>114</v>
      </c>
      <c r="B126" t="s">
        <v>552</v>
      </c>
      <c r="C126" t="s">
        <v>983</v>
      </c>
    </row>
    <row r="127" spans="1:3" x14ac:dyDescent="0.2">
      <c r="A127" t="s">
        <v>114</v>
      </c>
      <c r="B127" t="s">
        <v>553</v>
      </c>
      <c r="C127" t="s">
        <v>983</v>
      </c>
    </row>
    <row r="128" spans="1:3" x14ac:dyDescent="0.2">
      <c r="A128" t="s">
        <v>114</v>
      </c>
      <c r="B128" t="s">
        <v>554</v>
      </c>
      <c r="C128" t="s">
        <v>983</v>
      </c>
    </row>
    <row r="129" spans="1:3" x14ac:dyDescent="0.2">
      <c r="A129" t="s">
        <v>114</v>
      </c>
      <c r="B129" t="s">
        <v>555</v>
      </c>
      <c r="C129" t="s">
        <v>983</v>
      </c>
    </row>
    <row r="130" spans="1:3" x14ac:dyDescent="0.2">
      <c r="A130" t="s">
        <v>114</v>
      </c>
      <c r="B130" t="s">
        <v>556</v>
      </c>
      <c r="C130" t="s">
        <v>983</v>
      </c>
    </row>
    <row r="131" spans="1:3" x14ac:dyDescent="0.2">
      <c r="A131" t="s">
        <v>114</v>
      </c>
      <c r="B131" t="s">
        <v>557</v>
      </c>
      <c r="C131" t="s">
        <v>983</v>
      </c>
    </row>
    <row r="132" spans="1:3" x14ac:dyDescent="0.2">
      <c r="A132" t="s">
        <v>114</v>
      </c>
      <c r="B132" t="s">
        <v>558</v>
      </c>
      <c r="C132" t="s">
        <v>983</v>
      </c>
    </row>
    <row r="133" spans="1:3" x14ac:dyDescent="0.2">
      <c r="A133" t="s">
        <v>114</v>
      </c>
      <c r="B133" t="s">
        <v>559</v>
      </c>
      <c r="C133" t="s">
        <v>983</v>
      </c>
    </row>
    <row r="134" spans="1:3" x14ac:dyDescent="0.2">
      <c r="A134" t="s">
        <v>114</v>
      </c>
      <c r="B134" t="s">
        <v>560</v>
      </c>
      <c r="C134" t="s">
        <v>983</v>
      </c>
    </row>
    <row r="135" spans="1:3" x14ac:dyDescent="0.2">
      <c r="A135" t="s">
        <v>114</v>
      </c>
      <c r="B135" t="s">
        <v>561</v>
      </c>
      <c r="C135" t="s">
        <v>983</v>
      </c>
    </row>
    <row r="136" spans="1:3" x14ac:dyDescent="0.2">
      <c r="A136" t="s">
        <v>114</v>
      </c>
      <c r="B136" t="s">
        <v>562</v>
      </c>
      <c r="C136" t="s">
        <v>983</v>
      </c>
    </row>
    <row r="137" spans="1:3" x14ac:dyDescent="0.2">
      <c r="A137" t="s">
        <v>114</v>
      </c>
      <c r="B137" t="s">
        <v>563</v>
      </c>
      <c r="C137" t="s">
        <v>983</v>
      </c>
    </row>
    <row r="138" spans="1:3" x14ac:dyDescent="0.2">
      <c r="A138" t="s">
        <v>114</v>
      </c>
      <c r="B138" t="s">
        <v>564</v>
      </c>
      <c r="C138" t="s">
        <v>983</v>
      </c>
    </row>
    <row r="139" spans="1:3" x14ac:dyDescent="0.2">
      <c r="A139" t="s">
        <v>114</v>
      </c>
      <c r="B139" t="s">
        <v>565</v>
      </c>
      <c r="C139" t="s">
        <v>983</v>
      </c>
    </row>
    <row r="140" spans="1:3" x14ac:dyDescent="0.2">
      <c r="A140" t="s">
        <v>114</v>
      </c>
      <c r="B140" t="s">
        <v>566</v>
      </c>
      <c r="C140" t="s">
        <v>983</v>
      </c>
    </row>
    <row r="141" spans="1:3" x14ac:dyDescent="0.2">
      <c r="A141" t="s">
        <v>114</v>
      </c>
      <c r="B141" t="s">
        <v>567</v>
      </c>
      <c r="C141" t="s">
        <v>983</v>
      </c>
    </row>
    <row r="142" spans="1:3" x14ac:dyDescent="0.2">
      <c r="A142" t="s">
        <v>114</v>
      </c>
      <c r="B142" t="s">
        <v>568</v>
      </c>
      <c r="C142" t="s">
        <v>983</v>
      </c>
    </row>
    <row r="143" spans="1:3" x14ac:dyDescent="0.2">
      <c r="A143" t="s">
        <v>114</v>
      </c>
      <c r="B143" t="s">
        <v>569</v>
      </c>
      <c r="C143" t="s">
        <v>983</v>
      </c>
    </row>
    <row r="144" spans="1:3" x14ac:dyDescent="0.2">
      <c r="A144" t="s">
        <v>114</v>
      </c>
      <c r="B144" t="s">
        <v>570</v>
      </c>
      <c r="C144" t="s">
        <v>983</v>
      </c>
    </row>
    <row r="145" spans="1:3" x14ac:dyDescent="0.2">
      <c r="A145" t="s">
        <v>114</v>
      </c>
      <c r="B145" t="s">
        <v>571</v>
      </c>
      <c r="C145" t="s">
        <v>983</v>
      </c>
    </row>
    <row r="146" spans="1:3" x14ac:dyDescent="0.2">
      <c r="A146" t="s">
        <v>114</v>
      </c>
      <c r="B146" t="s">
        <v>572</v>
      </c>
      <c r="C146" t="s">
        <v>983</v>
      </c>
    </row>
    <row r="147" spans="1:3" x14ac:dyDescent="0.2">
      <c r="A147" t="s">
        <v>114</v>
      </c>
      <c r="B147" t="s">
        <v>573</v>
      </c>
      <c r="C147" t="s">
        <v>983</v>
      </c>
    </row>
    <row r="148" spans="1:3" x14ac:dyDescent="0.2">
      <c r="A148" t="s">
        <v>114</v>
      </c>
      <c r="B148" t="s">
        <v>574</v>
      </c>
      <c r="C148" t="s">
        <v>983</v>
      </c>
    </row>
    <row r="149" spans="1:3" x14ac:dyDescent="0.2">
      <c r="A149" t="s">
        <v>114</v>
      </c>
      <c r="B149" t="s">
        <v>575</v>
      </c>
      <c r="C149" t="s">
        <v>983</v>
      </c>
    </row>
    <row r="150" spans="1:3" x14ac:dyDescent="0.2">
      <c r="A150" t="s">
        <v>114</v>
      </c>
      <c r="B150" t="s">
        <v>576</v>
      </c>
      <c r="C150" t="s">
        <v>983</v>
      </c>
    </row>
    <row r="151" spans="1:3" x14ac:dyDescent="0.2">
      <c r="A151" t="s">
        <v>114</v>
      </c>
      <c r="B151" t="s">
        <v>577</v>
      </c>
      <c r="C151" t="s">
        <v>983</v>
      </c>
    </row>
    <row r="152" spans="1:3" x14ac:dyDescent="0.2">
      <c r="A152" t="s">
        <v>114</v>
      </c>
      <c r="B152" t="s">
        <v>578</v>
      </c>
      <c r="C152" t="s">
        <v>983</v>
      </c>
    </row>
    <row r="153" spans="1:3" x14ac:dyDescent="0.2">
      <c r="A153" t="s">
        <v>114</v>
      </c>
      <c r="B153" t="s">
        <v>579</v>
      </c>
      <c r="C153" t="s">
        <v>983</v>
      </c>
    </row>
    <row r="154" spans="1:3" x14ac:dyDescent="0.2">
      <c r="A154" t="s">
        <v>114</v>
      </c>
      <c r="B154" t="s">
        <v>580</v>
      </c>
      <c r="C154" t="s">
        <v>983</v>
      </c>
    </row>
    <row r="155" spans="1:3" x14ac:dyDescent="0.2">
      <c r="A155" t="s">
        <v>114</v>
      </c>
      <c r="B155" t="s">
        <v>581</v>
      </c>
      <c r="C155" t="s">
        <v>983</v>
      </c>
    </row>
    <row r="156" spans="1:3" x14ac:dyDescent="0.2">
      <c r="A156" t="s">
        <v>114</v>
      </c>
      <c r="B156" t="s">
        <v>582</v>
      </c>
      <c r="C156" t="s">
        <v>983</v>
      </c>
    </row>
    <row r="157" spans="1:3" x14ac:dyDescent="0.2">
      <c r="A157" t="s">
        <v>114</v>
      </c>
      <c r="B157" t="s">
        <v>583</v>
      </c>
      <c r="C157" t="s">
        <v>983</v>
      </c>
    </row>
    <row r="158" spans="1:3" x14ac:dyDescent="0.2">
      <c r="A158" t="s">
        <v>114</v>
      </c>
      <c r="B158" t="s">
        <v>584</v>
      </c>
      <c r="C158" t="s">
        <v>983</v>
      </c>
    </row>
    <row r="159" spans="1:3" x14ac:dyDescent="0.2">
      <c r="A159" t="s">
        <v>114</v>
      </c>
      <c r="B159" t="s">
        <v>585</v>
      </c>
      <c r="C159" t="s">
        <v>983</v>
      </c>
    </row>
    <row r="160" spans="1:3" x14ac:dyDescent="0.2">
      <c r="A160" t="s">
        <v>114</v>
      </c>
      <c r="B160" t="s">
        <v>586</v>
      </c>
      <c r="C160" t="s">
        <v>983</v>
      </c>
    </row>
    <row r="161" spans="1:3" x14ac:dyDescent="0.2">
      <c r="A161" t="s">
        <v>114</v>
      </c>
      <c r="B161" t="s">
        <v>587</v>
      </c>
      <c r="C161" t="s">
        <v>983</v>
      </c>
    </row>
    <row r="162" spans="1:3" x14ac:dyDescent="0.2">
      <c r="A162" t="s">
        <v>114</v>
      </c>
      <c r="B162" t="s">
        <v>588</v>
      </c>
      <c r="C162" t="s">
        <v>983</v>
      </c>
    </row>
    <row r="163" spans="1:3" x14ac:dyDescent="0.2">
      <c r="A163" t="s">
        <v>114</v>
      </c>
      <c r="B163" t="s">
        <v>589</v>
      </c>
      <c r="C163" t="s">
        <v>983</v>
      </c>
    </row>
    <row r="164" spans="1:3" x14ac:dyDescent="0.2">
      <c r="A164" t="s">
        <v>114</v>
      </c>
      <c r="B164" t="s">
        <v>590</v>
      </c>
      <c r="C164" t="s">
        <v>983</v>
      </c>
    </row>
    <row r="165" spans="1:3" x14ac:dyDescent="0.2">
      <c r="A165" t="s">
        <v>114</v>
      </c>
      <c r="B165" t="s">
        <v>591</v>
      </c>
      <c r="C165" t="s">
        <v>983</v>
      </c>
    </row>
    <row r="166" spans="1:3" x14ac:dyDescent="0.2">
      <c r="A166" t="s">
        <v>114</v>
      </c>
      <c r="B166" t="s">
        <v>592</v>
      </c>
      <c r="C166" t="s">
        <v>983</v>
      </c>
    </row>
    <row r="167" spans="1:3" x14ac:dyDescent="0.2">
      <c r="A167" t="s">
        <v>114</v>
      </c>
      <c r="B167" t="s">
        <v>593</v>
      </c>
      <c r="C167" t="s">
        <v>983</v>
      </c>
    </row>
    <row r="168" spans="1:3" x14ac:dyDescent="0.2">
      <c r="A168" t="s">
        <v>114</v>
      </c>
      <c r="B168" t="s">
        <v>594</v>
      </c>
      <c r="C168" t="s">
        <v>983</v>
      </c>
    </row>
    <row r="169" spans="1:3" x14ac:dyDescent="0.2">
      <c r="A169" t="s">
        <v>114</v>
      </c>
      <c r="B169" t="s">
        <v>595</v>
      </c>
      <c r="C169" t="s">
        <v>983</v>
      </c>
    </row>
    <row r="170" spans="1:3" x14ac:dyDescent="0.2">
      <c r="A170" t="s">
        <v>114</v>
      </c>
      <c r="B170" t="s">
        <v>596</v>
      </c>
      <c r="C170" t="s">
        <v>983</v>
      </c>
    </row>
    <row r="171" spans="1:3" x14ac:dyDescent="0.2">
      <c r="A171" t="s">
        <v>114</v>
      </c>
      <c r="B171" t="s">
        <v>597</v>
      </c>
      <c r="C171" t="s">
        <v>983</v>
      </c>
    </row>
    <row r="172" spans="1:3" x14ac:dyDescent="0.2">
      <c r="A172" t="s">
        <v>114</v>
      </c>
      <c r="B172" t="s">
        <v>598</v>
      </c>
      <c r="C172" t="s">
        <v>983</v>
      </c>
    </row>
    <row r="173" spans="1:3" x14ac:dyDescent="0.2">
      <c r="A173" t="s">
        <v>114</v>
      </c>
      <c r="B173" t="s">
        <v>599</v>
      </c>
      <c r="C173" t="s">
        <v>983</v>
      </c>
    </row>
    <row r="174" spans="1:3" x14ac:dyDescent="0.2">
      <c r="A174" t="s">
        <v>114</v>
      </c>
      <c r="B174" t="s">
        <v>600</v>
      </c>
      <c r="C174" t="s">
        <v>983</v>
      </c>
    </row>
    <row r="175" spans="1:3" x14ac:dyDescent="0.2">
      <c r="A175" t="s">
        <v>114</v>
      </c>
      <c r="B175" t="s">
        <v>601</v>
      </c>
      <c r="C175" t="s">
        <v>983</v>
      </c>
    </row>
    <row r="176" spans="1:3" x14ac:dyDescent="0.2">
      <c r="A176" t="s">
        <v>114</v>
      </c>
      <c r="B176" t="s">
        <v>602</v>
      </c>
      <c r="C176" t="s">
        <v>983</v>
      </c>
    </row>
    <row r="177" spans="1:3" x14ac:dyDescent="0.2">
      <c r="A177" t="s">
        <v>114</v>
      </c>
      <c r="B177" t="s">
        <v>603</v>
      </c>
      <c r="C177" t="s">
        <v>983</v>
      </c>
    </row>
    <row r="178" spans="1:3" x14ac:dyDescent="0.2">
      <c r="A178" t="s">
        <v>114</v>
      </c>
      <c r="B178" t="s">
        <v>604</v>
      </c>
      <c r="C178" t="s">
        <v>983</v>
      </c>
    </row>
    <row r="179" spans="1:3" x14ac:dyDescent="0.2">
      <c r="A179" t="s">
        <v>114</v>
      </c>
      <c r="B179" t="s">
        <v>605</v>
      </c>
      <c r="C179" t="s">
        <v>983</v>
      </c>
    </row>
    <row r="180" spans="1:3" x14ac:dyDescent="0.2">
      <c r="A180" t="s">
        <v>114</v>
      </c>
      <c r="B180" t="s">
        <v>606</v>
      </c>
      <c r="C180" t="s">
        <v>983</v>
      </c>
    </row>
    <row r="181" spans="1:3" x14ac:dyDescent="0.2">
      <c r="A181" t="s">
        <v>114</v>
      </c>
      <c r="B181" t="s">
        <v>607</v>
      </c>
      <c r="C181" t="s">
        <v>983</v>
      </c>
    </row>
    <row r="182" spans="1:3" x14ac:dyDescent="0.2">
      <c r="A182" t="s">
        <v>114</v>
      </c>
      <c r="B182" t="s">
        <v>608</v>
      </c>
      <c r="C182" t="s">
        <v>983</v>
      </c>
    </row>
    <row r="183" spans="1:3" x14ac:dyDescent="0.2">
      <c r="A183" t="s">
        <v>114</v>
      </c>
      <c r="B183" t="s">
        <v>609</v>
      </c>
      <c r="C183" t="s">
        <v>983</v>
      </c>
    </row>
    <row r="184" spans="1:3" x14ac:dyDescent="0.2">
      <c r="A184" t="s">
        <v>114</v>
      </c>
      <c r="B184" t="s">
        <v>610</v>
      </c>
      <c r="C184" t="s">
        <v>983</v>
      </c>
    </row>
    <row r="185" spans="1:3" x14ac:dyDescent="0.2">
      <c r="A185" t="s">
        <v>114</v>
      </c>
      <c r="B185" t="s">
        <v>611</v>
      </c>
      <c r="C185" t="s">
        <v>983</v>
      </c>
    </row>
    <row r="186" spans="1:3" x14ac:dyDescent="0.2">
      <c r="A186" t="s">
        <v>114</v>
      </c>
      <c r="B186" t="s">
        <v>612</v>
      </c>
      <c r="C186" t="s">
        <v>983</v>
      </c>
    </row>
    <row r="187" spans="1:3" x14ac:dyDescent="0.2">
      <c r="A187" t="s">
        <v>114</v>
      </c>
      <c r="B187" t="s">
        <v>613</v>
      </c>
      <c r="C187" t="s">
        <v>983</v>
      </c>
    </row>
    <row r="188" spans="1:3" x14ac:dyDescent="0.2">
      <c r="A188" t="s">
        <v>114</v>
      </c>
      <c r="B188" t="s">
        <v>614</v>
      </c>
      <c r="C188" t="s">
        <v>983</v>
      </c>
    </row>
    <row r="189" spans="1:3" x14ac:dyDescent="0.2">
      <c r="A189" t="s">
        <v>114</v>
      </c>
      <c r="B189" t="s">
        <v>615</v>
      </c>
      <c r="C189" t="s">
        <v>983</v>
      </c>
    </row>
    <row r="190" spans="1:3" x14ac:dyDescent="0.2">
      <c r="A190" t="s">
        <v>114</v>
      </c>
      <c r="B190" t="s">
        <v>616</v>
      </c>
      <c r="C190" t="s">
        <v>983</v>
      </c>
    </row>
    <row r="191" spans="1:3" x14ac:dyDescent="0.2">
      <c r="A191" t="s">
        <v>114</v>
      </c>
      <c r="B191" t="s">
        <v>617</v>
      </c>
      <c r="C191" t="s">
        <v>983</v>
      </c>
    </row>
    <row r="192" spans="1:3" x14ac:dyDescent="0.2">
      <c r="A192" t="s">
        <v>114</v>
      </c>
      <c r="B192" t="s">
        <v>618</v>
      </c>
      <c r="C192" t="s">
        <v>983</v>
      </c>
    </row>
    <row r="193" spans="1:3" x14ac:dyDescent="0.2">
      <c r="A193" t="s">
        <v>114</v>
      </c>
      <c r="B193" t="s">
        <v>619</v>
      </c>
      <c r="C193" t="s">
        <v>983</v>
      </c>
    </row>
    <row r="194" spans="1:3" x14ac:dyDescent="0.2">
      <c r="A194" t="s">
        <v>114</v>
      </c>
      <c r="B194" t="s">
        <v>620</v>
      </c>
      <c r="C194" t="s">
        <v>983</v>
      </c>
    </row>
    <row r="195" spans="1:3" x14ac:dyDescent="0.2">
      <c r="A195" t="s">
        <v>114</v>
      </c>
      <c r="B195" t="s">
        <v>621</v>
      </c>
      <c r="C195" t="s">
        <v>983</v>
      </c>
    </row>
    <row r="196" spans="1:3" x14ac:dyDescent="0.2">
      <c r="A196" t="s">
        <v>114</v>
      </c>
      <c r="B196" t="s">
        <v>622</v>
      </c>
      <c r="C196" t="s">
        <v>983</v>
      </c>
    </row>
    <row r="197" spans="1:3" x14ac:dyDescent="0.2">
      <c r="A197" t="s">
        <v>114</v>
      </c>
      <c r="B197" t="s">
        <v>623</v>
      </c>
      <c r="C197" t="s">
        <v>983</v>
      </c>
    </row>
    <row r="198" spans="1:3" x14ac:dyDescent="0.2">
      <c r="A198" t="s">
        <v>114</v>
      </c>
      <c r="B198" t="s">
        <v>624</v>
      </c>
      <c r="C198" t="s">
        <v>983</v>
      </c>
    </row>
    <row r="199" spans="1:3" x14ac:dyDescent="0.2">
      <c r="A199" t="s">
        <v>114</v>
      </c>
      <c r="B199" t="s">
        <v>625</v>
      </c>
      <c r="C199" t="s">
        <v>983</v>
      </c>
    </row>
    <row r="200" spans="1:3" x14ac:dyDescent="0.2">
      <c r="A200" t="s">
        <v>114</v>
      </c>
      <c r="B200" t="s">
        <v>626</v>
      </c>
      <c r="C200" t="s">
        <v>983</v>
      </c>
    </row>
    <row r="201" spans="1:3" x14ac:dyDescent="0.2">
      <c r="A201" t="s">
        <v>114</v>
      </c>
      <c r="B201" t="s">
        <v>627</v>
      </c>
      <c r="C201" t="s">
        <v>983</v>
      </c>
    </row>
    <row r="202" spans="1:3" x14ac:dyDescent="0.2">
      <c r="A202" t="s">
        <v>114</v>
      </c>
      <c r="B202" t="s">
        <v>628</v>
      </c>
      <c r="C202" t="s">
        <v>983</v>
      </c>
    </row>
    <row r="203" spans="1:3" x14ac:dyDescent="0.2">
      <c r="A203" t="s">
        <v>114</v>
      </c>
      <c r="B203" t="s">
        <v>629</v>
      </c>
      <c r="C203" t="s">
        <v>983</v>
      </c>
    </row>
    <row r="204" spans="1:3" x14ac:dyDescent="0.2">
      <c r="A204" t="s">
        <v>114</v>
      </c>
      <c r="B204" t="s">
        <v>630</v>
      </c>
      <c r="C204" t="s">
        <v>983</v>
      </c>
    </row>
    <row r="205" spans="1:3" x14ac:dyDescent="0.2">
      <c r="A205" t="s">
        <v>114</v>
      </c>
      <c r="B205" t="s">
        <v>631</v>
      </c>
      <c r="C205" t="s">
        <v>983</v>
      </c>
    </row>
    <row r="206" spans="1:3" x14ac:dyDescent="0.2">
      <c r="A206" t="s">
        <v>114</v>
      </c>
      <c r="B206" t="s">
        <v>632</v>
      </c>
      <c r="C206" t="s">
        <v>983</v>
      </c>
    </row>
    <row r="207" spans="1:3" x14ac:dyDescent="0.2">
      <c r="A207" t="s">
        <v>114</v>
      </c>
      <c r="B207" t="s">
        <v>633</v>
      </c>
      <c r="C207" t="s">
        <v>983</v>
      </c>
    </row>
    <row r="208" spans="1:3" x14ac:dyDescent="0.2">
      <c r="A208" t="s">
        <v>114</v>
      </c>
      <c r="B208" t="s">
        <v>634</v>
      </c>
      <c r="C208" t="s">
        <v>983</v>
      </c>
    </row>
    <row r="209" spans="1:3" x14ac:dyDescent="0.2">
      <c r="A209" t="s">
        <v>114</v>
      </c>
      <c r="B209" t="s">
        <v>635</v>
      </c>
      <c r="C209" t="s">
        <v>983</v>
      </c>
    </row>
    <row r="210" spans="1:3" x14ac:dyDescent="0.2">
      <c r="A210" t="s">
        <v>114</v>
      </c>
      <c r="B210" t="s">
        <v>636</v>
      </c>
      <c r="C210" t="s">
        <v>983</v>
      </c>
    </row>
    <row r="211" spans="1:3" x14ac:dyDescent="0.2">
      <c r="A211" t="s">
        <v>114</v>
      </c>
      <c r="B211" t="s">
        <v>637</v>
      </c>
      <c r="C211" t="s">
        <v>983</v>
      </c>
    </row>
    <row r="212" spans="1:3" x14ac:dyDescent="0.2">
      <c r="A212" t="s">
        <v>114</v>
      </c>
      <c r="B212" t="s">
        <v>638</v>
      </c>
      <c r="C212" t="s">
        <v>983</v>
      </c>
    </row>
    <row r="213" spans="1:3" x14ac:dyDescent="0.2">
      <c r="A213" t="s">
        <v>114</v>
      </c>
      <c r="B213" t="s">
        <v>639</v>
      </c>
      <c r="C213" t="s">
        <v>983</v>
      </c>
    </row>
    <row r="214" spans="1:3" x14ac:dyDescent="0.2">
      <c r="A214" t="s">
        <v>114</v>
      </c>
      <c r="B214" t="s">
        <v>640</v>
      </c>
      <c r="C214" t="s">
        <v>983</v>
      </c>
    </row>
    <row r="215" spans="1:3" x14ac:dyDescent="0.2">
      <c r="A215" t="s">
        <v>114</v>
      </c>
      <c r="B215" t="s">
        <v>641</v>
      </c>
      <c r="C215" t="s">
        <v>983</v>
      </c>
    </row>
    <row r="216" spans="1:3" x14ac:dyDescent="0.2">
      <c r="A216" t="s">
        <v>114</v>
      </c>
      <c r="B216" t="s">
        <v>642</v>
      </c>
      <c r="C216" t="s">
        <v>983</v>
      </c>
    </row>
    <row r="217" spans="1:3" x14ac:dyDescent="0.2">
      <c r="A217" t="s">
        <v>114</v>
      </c>
      <c r="B217" t="s">
        <v>643</v>
      </c>
      <c r="C217" t="s">
        <v>983</v>
      </c>
    </row>
    <row r="218" spans="1:3" x14ac:dyDescent="0.2">
      <c r="A218" t="s">
        <v>114</v>
      </c>
      <c r="B218" t="s">
        <v>644</v>
      </c>
      <c r="C218" t="s">
        <v>983</v>
      </c>
    </row>
    <row r="219" spans="1:3" x14ac:dyDescent="0.2">
      <c r="A219" t="s">
        <v>114</v>
      </c>
      <c r="B219" t="s">
        <v>645</v>
      </c>
      <c r="C219" t="s">
        <v>983</v>
      </c>
    </row>
    <row r="220" spans="1:3" x14ac:dyDescent="0.2">
      <c r="A220" t="s">
        <v>114</v>
      </c>
      <c r="B220" t="s">
        <v>646</v>
      </c>
      <c r="C220" t="s">
        <v>983</v>
      </c>
    </row>
    <row r="221" spans="1:3" x14ac:dyDescent="0.2">
      <c r="A221" t="s">
        <v>114</v>
      </c>
      <c r="B221" t="s">
        <v>647</v>
      </c>
      <c r="C221" t="s">
        <v>983</v>
      </c>
    </row>
    <row r="222" spans="1:3" x14ac:dyDescent="0.2">
      <c r="A222" t="s">
        <v>114</v>
      </c>
      <c r="B222" t="s">
        <v>648</v>
      </c>
      <c r="C222" t="s">
        <v>983</v>
      </c>
    </row>
    <row r="223" spans="1:3" x14ac:dyDescent="0.2">
      <c r="A223" t="s">
        <v>114</v>
      </c>
      <c r="B223" t="s">
        <v>649</v>
      </c>
      <c r="C223" t="s">
        <v>983</v>
      </c>
    </row>
    <row r="224" spans="1:3" x14ac:dyDescent="0.2">
      <c r="A224" t="s">
        <v>114</v>
      </c>
      <c r="B224" t="s">
        <v>650</v>
      </c>
      <c r="C224" t="s">
        <v>983</v>
      </c>
    </row>
    <row r="225" spans="1:3" x14ac:dyDescent="0.2">
      <c r="A225" t="s">
        <v>114</v>
      </c>
      <c r="B225" t="s">
        <v>651</v>
      </c>
      <c r="C225" t="s">
        <v>983</v>
      </c>
    </row>
    <row r="226" spans="1:3" x14ac:dyDescent="0.2">
      <c r="A226" t="s">
        <v>114</v>
      </c>
      <c r="B226" t="s">
        <v>652</v>
      </c>
      <c r="C226" t="s">
        <v>983</v>
      </c>
    </row>
    <row r="227" spans="1:3" x14ac:dyDescent="0.2">
      <c r="A227" t="s">
        <v>114</v>
      </c>
      <c r="B227" t="s">
        <v>653</v>
      </c>
      <c r="C227" t="s">
        <v>983</v>
      </c>
    </row>
    <row r="228" spans="1:3" x14ac:dyDescent="0.2">
      <c r="A228" t="s">
        <v>114</v>
      </c>
      <c r="B228" t="s">
        <v>654</v>
      </c>
      <c r="C228" t="s">
        <v>983</v>
      </c>
    </row>
    <row r="229" spans="1:3" x14ac:dyDescent="0.2">
      <c r="A229" t="s">
        <v>114</v>
      </c>
      <c r="B229" t="s">
        <v>655</v>
      </c>
      <c r="C229" t="s">
        <v>983</v>
      </c>
    </row>
    <row r="230" spans="1:3" x14ac:dyDescent="0.2">
      <c r="A230" t="s">
        <v>114</v>
      </c>
      <c r="B230" t="s">
        <v>656</v>
      </c>
      <c r="C230" t="s">
        <v>983</v>
      </c>
    </row>
    <row r="231" spans="1:3" x14ac:dyDescent="0.2">
      <c r="A231" t="s">
        <v>114</v>
      </c>
      <c r="B231" t="s">
        <v>657</v>
      </c>
      <c r="C231" t="s">
        <v>983</v>
      </c>
    </row>
    <row r="232" spans="1:3" x14ac:dyDescent="0.2">
      <c r="A232" t="s">
        <v>114</v>
      </c>
      <c r="B232" t="s">
        <v>658</v>
      </c>
      <c r="C232" t="s">
        <v>983</v>
      </c>
    </row>
    <row r="233" spans="1:3" x14ac:dyDescent="0.2">
      <c r="A233" t="s">
        <v>114</v>
      </c>
      <c r="B233" t="s">
        <v>659</v>
      </c>
      <c r="C233" t="s">
        <v>983</v>
      </c>
    </row>
    <row r="234" spans="1:3" x14ac:dyDescent="0.2">
      <c r="A234" t="s">
        <v>114</v>
      </c>
      <c r="B234" t="s">
        <v>660</v>
      </c>
      <c r="C234" t="s">
        <v>983</v>
      </c>
    </row>
    <row r="235" spans="1:3" x14ac:dyDescent="0.2">
      <c r="A235" t="s">
        <v>114</v>
      </c>
      <c r="B235" t="s">
        <v>661</v>
      </c>
      <c r="C235" t="s">
        <v>983</v>
      </c>
    </row>
    <row r="236" spans="1:3" x14ac:dyDescent="0.2">
      <c r="A236" t="s">
        <v>114</v>
      </c>
      <c r="B236" t="s">
        <v>662</v>
      </c>
      <c r="C236" t="s">
        <v>983</v>
      </c>
    </row>
    <row r="237" spans="1:3" x14ac:dyDescent="0.2">
      <c r="A237" t="s">
        <v>114</v>
      </c>
      <c r="B237" t="s">
        <v>663</v>
      </c>
      <c r="C237" t="s">
        <v>983</v>
      </c>
    </row>
    <row r="238" spans="1:3" x14ac:dyDescent="0.2">
      <c r="A238" t="s">
        <v>114</v>
      </c>
      <c r="B238" t="s">
        <v>664</v>
      </c>
      <c r="C238" t="s">
        <v>983</v>
      </c>
    </row>
    <row r="239" spans="1:3" x14ac:dyDescent="0.2">
      <c r="A239" t="s">
        <v>114</v>
      </c>
      <c r="B239" t="s">
        <v>665</v>
      </c>
      <c r="C239" t="s">
        <v>983</v>
      </c>
    </row>
    <row r="240" spans="1:3" x14ac:dyDescent="0.2">
      <c r="A240" t="s">
        <v>114</v>
      </c>
      <c r="B240" t="s">
        <v>666</v>
      </c>
      <c r="C240" t="s">
        <v>983</v>
      </c>
    </row>
    <row r="241" spans="1:3" x14ac:dyDescent="0.2">
      <c r="A241" t="s">
        <v>114</v>
      </c>
      <c r="B241" t="s">
        <v>667</v>
      </c>
      <c r="C241" t="s">
        <v>983</v>
      </c>
    </row>
    <row r="242" spans="1:3" x14ac:dyDescent="0.2">
      <c r="A242" t="s">
        <v>114</v>
      </c>
      <c r="B242" t="s">
        <v>668</v>
      </c>
      <c r="C242" t="s">
        <v>983</v>
      </c>
    </row>
    <row r="243" spans="1:3" x14ac:dyDescent="0.2">
      <c r="A243" t="s">
        <v>114</v>
      </c>
      <c r="B243" t="s">
        <v>669</v>
      </c>
      <c r="C243" t="s">
        <v>983</v>
      </c>
    </row>
    <row r="244" spans="1:3" x14ac:dyDescent="0.2">
      <c r="A244" t="s">
        <v>114</v>
      </c>
      <c r="B244" t="s">
        <v>670</v>
      </c>
      <c r="C244" t="s">
        <v>983</v>
      </c>
    </row>
    <row r="245" spans="1:3" x14ac:dyDescent="0.2">
      <c r="A245" t="s">
        <v>114</v>
      </c>
      <c r="B245" t="s">
        <v>671</v>
      </c>
      <c r="C245" t="s">
        <v>983</v>
      </c>
    </row>
    <row r="246" spans="1:3" x14ac:dyDescent="0.2">
      <c r="A246" t="s">
        <v>114</v>
      </c>
      <c r="B246" t="s">
        <v>672</v>
      </c>
      <c r="C246" t="s">
        <v>983</v>
      </c>
    </row>
    <row r="247" spans="1:3" x14ac:dyDescent="0.2">
      <c r="A247" t="s">
        <v>114</v>
      </c>
      <c r="B247" t="s">
        <v>673</v>
      </c>
      <c r="C247" t="s">
        <v>983</v>
      </c>
    </row>
    <row r="248" spans="1:3" x14ac:dyDescent="0.2">
      <c r="A248" t="s">
        <v>114</v>
      </c>
      <c r="B248" t="s">
        <v>674</v>
      </c>
      <c r="C248" t="s">
        <v>983</v>
      </c>
    </row>
    <row r="249" spans="1:3" x14ac:dyDescent="0.2">
      <c r="A249" t="s">
        <v>114</v>
      </c>
      <c r="B249" t="s">
        <v>675</v>
      </c>
      <c r="C249" t="s">
        <v>983</v>
      </c>
    </row>
    <row r="250" spans="1:3" x14ac:dyDescent="0.2">
      <c r="A250" t="s">
        <v>114</v>
      </c>
      <c r="B250" t="s">
        <v>676</v>
      </c>
      <c r="C250" t="s">
        <v>983</v>
      </c>
    </row>
    <row r="251" spans="1:3" x14ac:dyDescent="0.2">
      <c r="A251" t="s">
        <v>114</v>
      </c>
      <c r="B251" t="s">
        <v>677</v>
      </c>
      <c r="C251" t="s">
        <v>983</v>
      </c>
    </row>
    <row r="252" spans="1:3" x14ac:dyDescent="0.2">
      <c r="A252" t="s">
        <v>114</v>
      </c>
      <c r="B252" t="s">
        <v>678</v>
      </c>
      <c r="C252" t="s">
        <v>983</v>
      </c>
    </row>
    <row r="253" spans="1:3" x14ac:dyDescent="0.2">
      <c r="A253" t="s">
        <v>114</v>
      </c>
      <c r="B253" t="s">
        <v>679</v>
      </c>
      <c r="C253" t="s">
        <v>983</v>
      </c>
    </row>
    <row r="254" spans="1:3" x14ac:dyDescent="0.2">
      <c r="A254" t="s">
        <v>114</v>
      </c>
      <c r="B254" t="s">
        <v>680</v>
      </c>
      <c r="C254" t="s">
        <v>983</v>
      </c>
    </row>
    <row r="255" spans="1:3" x14ac:dyDescent="0.2">
      <c r="A255" t="s">
        <v>114</v>
      </c>
      <c r="B255" t="s">
        <v>681</v>
      </c>
      <c r="C255" t="s">
        <v>983</v>
      </c>
    </row>
    <row r="256" spans="1:3" x14ac:dyDescent="0.2">
      <c r="A256" t="s">
        <v>114</v>
      </c>
      <c r="B256" t="s">
        <v>682</v>
      </c>
      <c r="C256" t="s">
        <v>983</v>
      </c>
    </row>
    <row r="257" spans="1:3" x14ac:dyDescent="0.2">
      <c r="A257" t="s">
        <v>114</v>
      </c>
      <c r="B257" t="s">
        <v>683</v>
      </c>
      <c r="C257" t="s">
        <v>983</v>
      </c>
    </row>
    <row r="258" spans="1:3" x14ac:dyDescent="0.2">
      <c r="A258" t="s">
        <v>114</v>
      </c>
      <c r="B258" t="s">
        <v>684</v>
      </c>
      <c r="C258" t="s">
        <v>983</v>
      </c>
    </row>
    <row r="259" spans="1:3" x14ac:dyDescent="0.2">
      <c r="A259" t="s">
        <v>114</v>
      </c>
      <c r="B259" t="s">
        <v>685</v>
      </c>
      <c r="C259" t="s">
        <v>983</v>
      </c>
    </row>
    <row r="260" spans="1:3" x14ac:dyDescent="0.2">
      <c r="A260" t="s">
        <v>114</v>
      </c>
      <c r="B260" t="s">
        <v>686</v>
      </c>
      <c r="C260" t="s">
        <v>983</v>
      </c>
    </row>
    <row r="261" spans="1:3" x14ac:dyDescent="0.2">
      <c r="A261" t="s">
        <v>114</v>
      </c>
      <c r="B261" t="s">
        <v>687</v>
      </c>
      <c r="C261" t="s">
        <v>983</v>
      </c>
    </row>
    <row r="262" spans="1:3" x14ac:dyDescent="0.2">
      <c r="A262" t="s">
        <v>114</v>
      </c>
      <c r="B262" t="s">
        <v>688</v>
      </c>
      <c r="C262" t="s">
        <v>983</v>
      </c>
    </row>
    <row r="263" spans="1:3" x14ac:dyDescent="0.2">
      <c r="A263" t="s">
        <v>114</v>
      </c>
      <c r="B263" t="s">
        <v>689</v>
      </c>
      <c r="C263" t="s">
        <v>983</v>
      </c>
    </row>
    <row r="264" spans="1:3" x14ac:dyDescent="0.2">
      <c r="A264" t="s">
        <v>114</v>
      </c>
      <c r="B264" t="s">
        <v>690</v>
      </c>
      <c r="C264" t="s">
        <v>983</v>
      </c>
    </row>
    <row r="265" spans="1:3" x14ac:dyDescent="0.2">
      <c r="A265" t="s">
        <v>114</v>
      </c>
      <c r="B265" t="s">
        <v>691</v>
      </c>
      <c r="C265" t="s">
        <v>983</v>
      </c>
    </row>
    <row r="266" spans="1:3" x14ac:dyDescent="0.2">
      <c r="A266" t="s">
        <v>114</v>
      </c>
      <c r="B266" t="s">
        <v>692</v>
      </c>
      <c r="C266" t="s">
        <v>983</v>
      </c>
    </row>
    <row r="267" spans="1:3" x14ac:dyDescent="0.2">
      <c r="A267" t="s">
        <v>114</v>
      </c>
      <c r="B267" t="s">
        <v>693</v>
      </c>
      <c r="C267" t="s">
        <v>983</v>
      </c>
    </row>
    <row r="268" spans="1:3" x14ac:dyDescent="0.2">
      <c r="A268" t="s">
        <v>114</v>
      </c>
      <c r="B268" t="s">
        <v>694</v>
      </c>
      <c r="C268" t="s">
        <v>983</v>
      </c>
    </row>
    <row r="269" spans="1:3" x14ac:dyDescent="0.2">
      <c r="A269" t="s">
        <v>114</v>
      </c>
      <c r="B269" t="s">
        <v>695</v>
      </c>
      <c r="C269" t="s">
        <v>983</v>
      </c>
    </row>
    <row r="270" spans="1:3" x14ac:dyDescent="0.2">
      <c r="A270" t="s">
        <v>114</v>
      </c>
      <c r="B270" t="s">
        <v>696</v>
      </c>
      <c r="C270" t="s">
        <v>983</v>
      </c>
    </row>
    <row r="271" spans="1:3" x14ac:dyDescent="0.2">
      <c r="A271" t="s">
        <v>114</v>
      </c>
      <c r="B271" t="s">
        <v>697</v>
      </c>
      <c r="C271" t="s">
        <v>983</v>
      </c>
    </row>
    <row r="272" spans="1:3" x14ac:dyDescent="0.2">
      <c r="A272" t="s">
        <v>114</v>
      </c>
      <c r="B272" t="s">
        <v>698</v>
      </c>
      <c r="C272" t="s">
        <v>983</v>
      </c>
    </row>
    <row r="273" spans="1:3" x14ac:dyDescent="0.2">
      <c r="A273" t="s">
        <v>114</v>
      </c>
      <c r="B273" t="s">
        <v>699</v>
      </c>
      <c r="C273" t="s">
        <v>983</v>
      </c>
    </row>
    <row r="274" spans="1:3" x14ac:dyDescent="0.2">
      <c r="A274" t="s">
        <v>114</v>
      </c>
      <c r="B274" t="s">
        <v>700</v>
      </c>
      <c r="C274" t="s">
        <v>983</v>
      </c>
    </row>
    <row r="275" spans="1:3" x14ac:dyDescent="0.2">
      <c r="A275" t="s">
        <v>114</v>
      </c>
      <c r="B275" t="s">
        <v>701</v>
      </c>
      <c r="C275" t="s">
        <v>983</v>
      </c>
    </row>
    <row r="276" spans="1:3" x14ac:dyDescent="0.2">
      <c r="A276" t="s">
        <v>114</v>
      </c>
      <c r="B276" t="s">
        <v>702</v>
      </c>
      <c r="C276" t="s">
        <v>983</v>
      </c>
    </row>
    <row r="277" spans="1:3" x14ac:dyDescent="0.2">
      <c r="A277" t="s">
        <v>114</v>
      </c>
      <c r="B277" t="s">
        <v>703</v>
      </c>
      <c r="C277" t="s">
        <v>983</v>
      </c>
    </row>
    <row r="278" spans="1:3" x14ac:dyDescent="0.2">
      <c r="A278" t="s">
        <v>114</v>
      </c>
      <c r="B278" t="s">
        <v>704</v>
      </c>
      <c r="C278" t="s">
        <v>983</v>
      </c>
    </row>
    <row r="279" spans="1:3" x14ac:dyDescent="0.2">
      <c r="A279" t="s">
        <v>114</v>
      </c>
      <c r="B279" t="s">
        <v>705</v>
      </c>
      <c r="C279" t="s">
        <v>983</v>
      </c>
    </row>
    <row r="280" spans="1:3" x14ac:dyDescent="0.2">
      <c r="A280" t="s">
        <v>114</v>
      </c>
      <c r="B280" t="s">
        <v>706</v>
      </c>
      <c r="C280" t="s">
        <v>983</v>
      </c>
    </row>
    <row r="281" spans="1:3" x14ac:dyDescent="0.2">
      <c r="A281" t="s">
        <v>114</v>
      </c>
      <c r="B281" t="s">
        <v>707</v>
      </c>
      <c r="C281" t="s">
        <v>983</v>
      </c>
    </row>
    <row r="282" spans="1:3" x14ac:dyDescent="0.2">
      <c r="A282" t="s">
        <v>114</v>
      </c>
      <c r="B282" t="s">
        <v>708</v>
      </c>
      <c r="C282" t="s">
        <v>983</v>
      </c>
    </row>
    <row r="283" spans="1:3" x14ac:dyDescent="0.2">
      <c r="A283" t="s">
        <v>114</v>
      </c>
      <c r="B283" t="s">
        <v>709</v>
      </c>
      <c r="C283" t="s">
        <v>983</v>
      </c>
    </row>
    <row r="284" spans="1:3" x14ac:dyDescent="0.2">
      <c r="A284" t="s">
        <v>114</v>
      </c>
      <c r="B284" t="s">
        <v>710</v>
      </c>
      <c r="C284" t="s">
        <v>983</v>
      </c>
    </row>
    <row r="285" spans="1:3" x14ac:dyDescent="0.2">
      <c r="A285" t="s">
        <v>114</v>
      </c>
      <c r="B285" t="s">
        <v>711</v>
      </c>
      <c r="C285" t="s">
        <v>983</v>
      </c>
    </row>
    <row r="286" spans="1:3" x14ac:dyDescent="0.2">
      <c r="A286" t="s">
        <v>114</v>
      </c>
      <c r="B286" t="s">
        <v>712</v>
      </c>
      <c r="C286" t="s">
        <v>983</v>
      </c>
    </row>
    <row r="287" spans="1:3" x14ac:dyDescent="0.2">
      <c r="A287" t="s">
        <v>114</v>
      </c>
      <c r="B287" t="s">
        <v>713</v>
      </c>
      <c r="C287" t="s">
        <v>983</v>
      </c>
    </row>
    <row r="288" spans="1:3" x14ac:dyDescent="0.2">
      <c r="A288" t="s">
        <v>114</v>
      </c>
      <c r="B288" t="s">
        <v>714</v>
      </c>
      <c r="C288" t="s">
        <v>983</v>
      </c>
    </row>
    <row r="289" spans="1:3" x14ac:dyDescent="0.2">
      <c r="A289" t="s">
        <v>114</v>
      </c>
      <c r="B289" t="s">
        <v>715</v>
      </c>
      <c r="C289" t="s">
        <v>983</v>
      </c>
    </row>
    <row r="290" spans="1:3" x14ac:dyDescent="0.2">
      <c r="A290" t="s">
        <v>114</v>
      </c>
      <c r="B290" t="s">
        <v>716</v>
      </c>
      <c r="C290" t="s">
        <v>983</v>
      </c>
    </row>
    <row r="291" spans="1:3" x14ac:dyDescent="0.2">
      <c r="A291" t="s">
        <v>114</v>
      </c>
      <c r="B291" t="s">
        <v>717</v>
      </c>
      <c r="C291" t="s">
        <v>983</v>
      </c>
    </row>
    <row r="292" spans="1:3" x14ac:dyDescent="0.2">
      <c r="A292" t="s">
        <v>114</v>
      </c>
      <c r="B292" t="s">
        <v>718</v>
      </c>
      <c r="C292" t="s">
        <v>983</v>
      </c>
    </row>
    <row r="293" spans="1:3" x14ac:dyDescent="0.2">
      <c r="A293" t="s">
        <v>114</v>
      </c>
      <c r="B293" t="s">
        <v>719</v>
      </c>
      <c r="C293" t="s">
        <v>983</v>
      </c>
    </row>
    <row r="294" spans="1:3" x14ac:dyDescent="0.2">
      <c r="A294" t="s">
        <v>114</v>
      </c>
      <c r="B294" t="s">
        <v>720</v>
      </c>
      <c r="C294" t="s">
        <v>983</v>
      </c>
    </row>
    <row r="295" spans="1:3" x14ac:dyDescent="0.2">
      <c r="A295" t="s">
        <v>114</v>
      </c>
      <c r="B295" t="s">
        <v>721</v>
      </c>
      <c r="C295" t="s">
        <v>983</v>
      </c>
    </row>
    <row r="296" spans="1:3" x14ac:dyDescent="0.2">
      <c r="A296" t="s">
        <v>114</v>
      </c>
      <c r="B296" t="s">
        <v>722</v>
      </c>
      <c r="C296" t="s">
        <v>983</v>
      </c>
    </row>
    <row r="297" spans="1:3" x14ac:dyDescent="0.2">
      <c r="A297" t="s">
        <v>114</v>
      </c>
      <c r="B297" t="s">
        <v>723</v>
      </c>
      <c r="C297" t="s">
        <v>983</v>
      </c>
    </row>
    <row r="298" spans="1:3" x14ac:dyDescent="0.2">
      <c r="A298" t="s">
        <v>114</v>
      </c>
      <c r="B298" t="s">
        <v>724</v>
      </c>
      <c r="C298" t="s">
        <v>983</v>
      </c>
    </row>
    <row r="299" spans="1:3" x14ac:dyDescent="0.2">
      <c r="A299" t="s">
        <v>114</v>
      </c>
      <c r="B299" t="s">
        <v>725</v>
      </c>
      <c r="C299" t="s">
        <v>983</v>
      </c>
    </row>
    <row r="300" spans="1:3" x14ac:dyDescent="0.2">
      <c r="A300" t="s">
        <v>114</v>
      </c>
      <c r="B300" t="s">
        <v>726</v>
      </c>
      <c r="C300" t="s">
        <v>983</v>
      </c>
    </row>
    <row r="301" spans="1:3" x14ac:dyDescent="0.2">
      <c r="A301" t="s">
        <v>114</v>
      </c>
      <c r="B301" t="s">
        <v>727</v>
      </c>
      <c r="C301" t="s">
        <v>983</v>
      </c>
    </row>
    <row r="302" spans="1:3" x14ac:dyDescent="0.2">
      <c r="A302" t="s">
        <v>114</v>
      </c>
      <c r="B302" t="s">
        <v>728</v>
      </c>
      <c r="C302" t="s">
        <v>983</v>
      </c>
    </row>
    <row r="303" spans="1:3" x14ac:dyDescent="0.2">
      <c r="A303" t="s">
        <v>114</v>
      </c>
      <c r="B303" t="s">
        <v>729</v>
      </c>
      <c r="C303" t="s">
        <v>983</v>
      </c>
    </row>
    <row r="304" spans="1:3" x14ac:dyDescent="0.2">
      <c r="A304" t="s">
        <v>114</v>
      </c>
      <c r="B304" t="s">
        <v>730</v>
      </c>
      <c r="C304" t="s">
        <v>983</v>
      </c>
    </row>
    <row r="305" spans="1:3" x14ac:dyDescent="0.2">
      <c r="A305" t="s">
        <v>114</v>
      </c>
      <c r="B305" t="s">
        <v>731</v>
      </c>
      <c r="C305" t="s">
        <v>983</v>
      </c>
    </row>
    <row r="306" spans="1:3" x14ac:dyDescent="0.2">
      <c r="A306" t="s">
        <v>114</v>
      </c>
      <c r="B306" t="s">
        <v>732</v>
      </c>
      <c r="C306" t="s">
        <v>983</v>
      </c>
    </row>
    <row r="307" spans="1:3" x14ac:dyDescent="0.2">
      <c r="A307" t="s">
        <v>114</v>
      </c>
      <c r="B307" t="s">
        <v>733</v>
      </c>
      <c r="C307" t="s">
        <v>983</v>
      </c>
    </row>
    <row r="308" spans="1:3" x14ac:dyDescent="0.2">
      <c r="A308" t="s">
        <v>114</v>
      </c>
      <c r="B308" t="s">
        <v>734</v>
      </c>
      <c r="C308" t="s">
        <v>983</v>
      </c>
    </row>
    <row r="309" spans="1:3" x14ac:dyDescent="0.2">
      <c r="A309" t="s">
        <v>114</v>
      </c>
      <c r="B309" t="s">
        <v>735</v>
      </c>
      <c r="C309" t="s">
        <v>983</v>
      </c>
    </row>
    <row r="310" spans="1:3" x14ac:dyDescent="0.2">
      <c r="A310" t="s">
        <v>114</v>
      </c>
      <c r="B310" t="s">
        <v>736</v>
      </c>
      <c r="C310" t="s">
        <v>983</v>
      </c>
    </row>
    <row r="311" spans="1:3" x14ac:dyDescent="0.2">
      <c r="A311" t="s">
        <v>114</v>
      </c>
      <c r="B311" t="s">
        <v>737</v>
      </c>
      <c r="C311" t="s">
        <v>983</v>
      </c>
    </row>
    <row r="312" spans="1:3" x14ac:dyDescent="0.2">
      <c r="A312" t="s">
        <v>114</v>
      </c>
      <c r="B312" t="s">
        <v>738</v>
      </c>
      <c r="C312" t="s">
        <v>983</v>
      </c>
    </row>
    <row r="313" spans="1:3" x14ac:dyDescent="0.2">
      <c r="A313" t="s">
        <v>114</v>
      </c>
      <c r="B313" t="s">
        <v>739</v>
      </c>
      <c r="C313" t="s">
        <v>983</v>
      </c>
    </row>
    <row r="314" spans="1:3" x14ac:dyDescent="0.2">
      <c r="A314" t="s">
        <v>114</v>
      </c>
      <c r="B314" t="s">
        <v>740</v>
      </c>
      <c r="C314" t="s">
        <v>983</v>
      </c>
    </row>
    <row r="315" spans="1:3" x14ac:dyDescent="0.2">
      <c r="A315" t="s">
        <v>114</v>
      </c>
      <c r="B315" t="s">
        <v>741</v>
      </c>
      <c r="C315" t="s">
        <v>983</v>
      </c>
    </row>
    <row r="316" spans="1:3" x14ac:dyDescent="0.2">
      <c r="A316" t="s">
        <v>114</v>
      </c>
      <c r="B316" t="s">
        <v>742</v>
      </c>
      <c r="C316" t="s">
        <v>983</v>
      </c>
    </row>
    <row r="317" spans="1:3" x14ac:dyDescent="0.2">
      <c r="A317" t="s">
        <v>114</v>
      </c>
      <c r="B317" t="s">
        <v>743</v>
      </c>
      <c r="C317" t="s">
        <v>983</v>
      </c>
    </row>
    <row r="318" spans="1:3" x14ac:dyDescent="0.2">
      <c r="A318" t="s">
        <v>114</v>
      </c>
      <c r="B318" t="s">
        <v>744</v>
      </c>
      <c r="C318" t="s">
        <v>983</v>
      </c>
    </row>
    <row r="319" spans="1:3" x14ac:dyDescent="0.2">
      <c r="A319" t="s">
        <v>114</v>
      </c>
      <c r="B319" t="s">
        <v>745</v>
      </c>
      <c r="C319" t="s">
        <v>983</v>
      </c>
    </row>
    <row r="320" spans="1:3" x14ac:dyDescent="0.2">
      <c r="A320" t="s">
        <v>114</v>
      </c>
      <c r="B320" t="s">
        <v>746</v>
      </c>
      <c r="C320" t="s">
        <v>983</v>
      </c>
    </row>
    <row r="321" spans="1:3" x14ac:dyDescent="0.2">
      <c r="A321" t="s">
        <v>114</v>
      </c>
      <c r="B321" t="s">
        <v>747</v>
      </c>
      <c r="C321" t="s">
        <v>983</v>
      </c>
    </row>
    <row r="322" spans="1:3" x14ac:dyDescent="0.2">
      <c r="A322" t="s">
        <v>114</v>
      </c>
      <c r="B322" t="s">
        <v>748</v>
      </c>
      <c r="C322" t="s">
        <v>983</v>
      </c>
    </row>
    <row r="323" spans="1:3" x14ac:dyDescent="0.2">
      <c r="A323" t="s">
        <v>114</v>
      </c>
      <c r="B323" t="s">
        <v>749</v>
      </c>
      <c r="C323" t="s">
        <v>983</v>
      </c>
    </row>
    <row r="324" spans="1:3" x14ac:dyDescent="0.2">
      <c r="A324" t="s">
        <v>114</v>
      </c>
      <c r="B324" t="s">
        <v>750</v>
      </c>
      <c r="C324" t="s">
        <v>983</v>
      </c>
    </row>
    <row r="325" spans="1:3" x14ac:dyDescent="0.2">
      <c r="A325" t="s">
        <v>114</v>
      </c>
      <c r="B325" t="s">
        <v>751</v>
      </c>
      <c r="C325" t="s">
        <v>983</v>
      </c>
    </row>
    <row r="326" spans="1:3" x14ac:dyDescent="0.2">
      <c r="A326" t="s">
        <v>114</v>
      </c>
      <c r="B326" t="s">
        <v>752</v>
      </c>
      <c r="C326" t="s">
        <v>983</v>
      </c>
    </row>
    <row r="327" spans="1:3" x14ac:dyDescent="0.2">
      <c r="A327" t="s">
        <v>114</v>
      </c>
      <c r="B327" t="s">
        <v>753</v>
      </c>
      <c r="C327" t="s">
        <v>983</v>
      </c>
    </row>
    <row r="328" spans="1:3" x14ac:dyDescent="0.2">
      <c r="A328" t="s">
        <v>114</v>
      </c>
      <c r="B328" t="s">
        <v>754</v>
      </c>
      <c r="C328" t="s">
        <v>983</v>
      </c>
    </row>
    <row r="329" spans="1:3" x14ac:dyDescent="0.2">
      <c r="A329" t="s">
        <v>114</v>
      </c>
      <c r="B329" t="s">
        <v>755</v>
      </c>
      <c r="C329" t="s">
        <v>983</v>
      </c>
    </row>
    <row r="330" spans="1:3" x14ac:dyDescent="0.2">
      <c r="A330" t="s">
        <v>114</v>
      </c>
      <c r="B330" t="s">
        <v>756</v>
      </c>
      <c r="C330" t="s">
        <v>983</v>
      </c>
    </row>
    <row r="331" spans="1:3" x14ac:dyDescent="0.2">
      <c r="A331" t="s">
        <v>114</v>
      </c>
      <c r="B331" t="s">
        <v>757</v>
      </c>
      <c r="C331" t="s">
        <v>983</v>
      </c>
    </row>
    <row r="332" spans="1:3" x14ac:dyDescent="0.2">
      <c r="A332" t="s">
        <v>114</v>
      </c>
      <c r="B332" t="s">
        <v>758</v>
      </c>
      <c r="C332" t="s">
        <v>983</v>
      </c>
    </row>
    <row r="333" spans="1:3" x14ac:dyDescent="0.2">
      <c r="A333" t="s">
        <v>114</v>
      </c>
      <c r="B333" t="s">
        <v>759</v>
      </c>
      <c r="C333" t="s">
        <v>983</v>
      </c>
    </row>
    <row r="334" spans="1:3" x14ac:dyDescent="0.2">
      <c r="A334" t="s">
        <v>114</v>
      </c>
      <c r="B334" t="s">
        <v>760</v>
      </c>
      <c r="C334" t="s">
        <v>983</v>
      </c>
    </row>
    <row r="335" spans="1:3" x14ac:dyDescent="0.2">
      <c r="A335" t="s">
        <v>114</v>
      </c>
      <c r="B335" t="s">
        <v>761</v>
      </c>
      <c r="C335" t="s">
        <v>983</v>
      </c>
    </row>
    <row r="336" spans="1:3" x14ac:dyDescent="0.2">
      <c r="A336" t="s">
        <v>114</v>
      </c>
      <c r="B336" t="s">
        <v>762</v>
      </c>
      <c r="C336" t="s">
        <v>983</v>
      </c>
    </row>
    <row r="337" spans="1:3" x14ac:dyDescent="0.2">
      <c r="A337" t="s">
        <v>114</v>
      </c>
      <c r="B337" t="s">
        <v>763</v>
      </c>
      <c r="C337" t="s">
        <v>983</v>
      </c>
    </row>
    <row r="338" spans="1:3" x14ac:dyDescent="0.2">
      <c r="A338" t="s">
        <v>114</v>
      </c>
      <c r="B338" t="s">
        <v>764</v>
      </c>
      <c r="C338" t="s">
        <v>983</v>
      </c>
    </row>
    <row r="339" spans="1:3" x14ac:dyDescent="0.2">
      <c r="A339" t="s">
        <v>114</v>
      </c>
      <c r="B339" t="s">
        <v>765</v>
      </c>
      <c r="C339" t="s">
        <v>983</v>
      </c>
    </row>
    <row r="340" spans="1:3" x14ac:dyDescent="0.2">
      <c r="A340" t="s">
        <v>114</v>
      </c>
      <c r="B340" t="s">
        <v>766</v>
      </c>
      <c r="C340" t="s">
        <v>983</v>
      </c>
    </row>
    <row r="341" spans="1:3" x14ac:dyDescent="0.2">
      <c r="A341" t="s">
        <v>114</v>
      </c>
      <c r="B341" t="s">
        <v>767</v>
      </c>
      <c r="C341" t="s">
        <v>983</v>
      </c>
    </row>
    <row r="342" spans="1:3" x14ac:dyDescent="0.2">
      <c r="A342" t="s">
        <v>114</v>
      </c>
      <c r="B342" t="s">
        <v>768</v>
      </c>
      <c r="C342" t="s">
        <v>983</v>
      </c>
    </row>
    <row r="343" spans="1:3" x14ac:dyDescent="0.2">
      <c r="A343" t="s">
        <v>114</v>
      </c>
      <c r="B343" t="s">
        <v>769</v>
      </c>
      <c r="C343" t="s">
        <v>983</v>
      </c>
    </row>
    <row r="344" spans="1:3" x14ac:dyDescent="0.2">
      <c r="A344" t="s">
        <v>114</v>
      </c>
      <c r="B344" t="s">
        <v>770</v>
      </c>
      <c r="C344" t="s">
        <v>983</v>
      </c>
    </row>
    <row r="345" spans="1:3" x14ac:dyDescent="0.2">
      <c r="A345" t="s">
        <v>114</v>
      </c>
      <c r="B345" t="s">
        <v>771</v>
      </c>
      <c r="C345" t="s">
        <v>983</v>
      </c>
    </row>
    <row r="346" spans="1:3" x14ac:dyDescent="0.2">
      <c r="A346" t="s">
        <v>114</v>
      </c>
      <c r="B346" t="s">
        <v>772</v>
      </c>
      <c r="C346" t="s">
        <v>983</v>
      </c>
    </row>
    <row r="347" spans="1:3" x14ac:dyDescent="0.2">
      <c r="A347" t="s">
        <v>114</v>
      </c>
      <c r="B347" t="s">
        <v>773</v>
      </c>
      <c r="C347" t="s">
        <v>983</v>
      </c>
    </row>
    <row r="348" spans="1:3" x14ac:dyDescent="0.2">
      <c r="A348" t="s">
        <v>114</v>
      </c>
      <c r="B348" t="s">
        <v>774</v>
      </c>
      <c r="C348" t="s">
        <v>983</v>
      </c>
    </row>
    <row r="349" spans="1:3" x14ac:dyDescent="0.2">
      <c r="A349" t="s">
        <v>114</v>
      </c>
      <c r="B349" t="s">
        <v>775</v>
      </c>
      <c r="C349" t="s">
        <v>983</v>
      </c>
    </row>
    <row r="350" spans="1:3" x14ac:dyDescent="0.2">
      <c r="A350" t="s">
        <v>114</v>
      </c>
      <c r="B350" t="s">
        <v>776</v>
      </c>
      <c r="C350" t="s">
        <v>983</v>
      </c>
    </row>
    <row r="351" spans="1:3" x14ac:dyDescent="0.2">
      <c r="A351" t="s">
        <v>114</v>
      </c>
      <c r="B351" t="s">
        <v>777</v>
      </c>
      <c r="C351" t="s">
        <v>983</v>
      </c>
    </row>
    <row r="352" spans="1:3" x14ac:dyDescent="0.2">
      <c r="A352" t="s">
        <v>114</v>
      </c>
      <c r="B352" t="s">
        <v>778</v>
      </c>
      <c r="C352" t="s">
        <v>983</v>
      </c>
    </row>
    <row r="353" spans="1:3" x14ac:dyDescent="0.2">
      <c r="A353" t="s">
        <v>114</v>
      </c>
      <c r="B353" t="s">
        <v>779</v>
      </c>
      <c r="C353" t="s">
        <v>983</v>
      </c>
    </row>
    <row r="354" spans="1:3" x14ac:dyDescent="0.2">
      <c r="A354" t="s">
        <v>114</v>
      </c>
      <c r="B354" t="s">
        <v>780</v>
      </c>
      <c r="C354" t="s">
        <v>983</v>
      </c>
    </row>
    <row r="355" spans="1:3" x14ac:dyDescent="0.2">
      <c r="A355" t="s">
        <v>114</v>
      </c>
      <c r="B355" t="s">
        <v>781</v>
      </c>
      <c r="C355" t="s">
        <v>983</v>
      </c>
    </row>
    <row r="356" spans="1:3" x14ac:dyDescent="0.2">
      <c r="A356" t="s">
        <v>114</v>
      </c>
      <c r="B356" t="s">
        <v>782</v>
      </c>
      <c r="C356" t="s">
        <v>983</v>
      </c>
    </row>
    <row r="357" spans="1:3" x14ac:dyDescent="0.2">
      <c r="A357" t="s">
        <v>114</v>
      </c>
      <c r="B357" t="s">
        <v>783</v>
      </c>
      <c r="C357" t="s">
        <v>983</v>
      </c>
    </row>
    <row r="358" spans="1:3" x14ac:dyDescent="0.2">
      <c r="A358" t="s">
        <v>114</v>
      </c>
      <c r="B358" t="s">
        <v>784</v>
      </c>
      <c r="C358" t="s">
        <v>983</v>
      </c>
    </row>
    <row r="359" spans="1:3" x14ac:dyDescent="0.2">
      <c r="A359" t="s">
        <v>114</v>
      </c>
      <c r="B359" t="s">
        <v>785</v>
      </c>
      <c r="C359" t="s">
        <v>983</v>
      </c>
    </row>
    <row r="360" spans="1:3" x14ac:dyDescent="0.2">
      <c r="A360" t="s">
        <v>114</v>
      </c>
      <c r="B360" t="s">
        <v>786</v>
      </c>
      <c r="C360" t="s">
        <v>983</v>
      </c>
    </row>
    <row r="361" spans="1:3" x14ac:dyDescent="0.2">
      <c r="A361" t="s">
        <v>114</v>
      </c>
      <c r="B361" t="s">
        <v>787</v>
      </c>
      <c r="C361" t="s">
        <v>983</v>
      </c>
    </row>
    <row r="362" spans="1:3" x14ac:dyDescent="0.2">
      <c r="A362" t="s">
        <v>114</v>
      </c>
      <c r="B362" t="s">
        <v>788</v>
      </c>
      <c r="C362" t="s">
        <v>983</v>
      </c>
    </row>
    <row r="363" spans="1:3" x14ac:dyDescent="0.2">
      <c r="A363" t="s">
        <v>114</v>
      </c>
      <c r="B363" t="s">
        <v>789</v>
      </c>
      <c r="C363" t="s">
        <v>983</v>
      </c>
    </row>
    <row r="364" spans="1:3" x14ac:dyDescent="0.2">
      <c r="A364" t="s">
        <v>114</v>
      </c>
      <c r="B364" t="s">
        <v>790</v>
      </c>
      <c r="C364" t="s">
        <v>983</v>
      </c>
    </row>
    <row r="365" spans="1:3" x14ac:dyDescent="0.2">
      <c r="A365" t="s">
        <v>114</v>
      </c>
      <c r="B365" t="s">
        <v>791</v>
      </c>
      <c r="C365" t="s">
        <v>983</v>
      </c>
    </row>
    <row r="366" spans="1:3" x14ac:dyDescent="0.2">
      <c r="A366" t="s">
        <v>114</v>
      </c>
      <c r="B366" t="s">
        <v>792</v>
      </c>
      <c r="C366" t="s">
        <v>983</v>
      </c>
    </row>
    <row r="367" spans="1:3" x14ac:dyDescent="0.2">
      <c r="A367" t="s">
        <v>114</v>
      </c>
      <c r="B367" t="s">
        <v>793</v>
      </c>
      <c r="C367" t="s">
        <v>983</v>
      </c>
    </row>
    <row r="368" spans="1:3" x14ac:dyDescent="0.2">
      <c r="A368" t="s">
        <v>114</v>
      </c>
      <c r="B368" t="s">
        <v>794</v>
      </c>
      <c r="C368" t="s">
        <v>983</v>
      </c>
    </row>
    <row r="369" spans="1:3" x14ac:dyDescent="0.2">
      <c r="A369" t="s">
        <v>114</v>
      </c>
      <c r="B369" t="s">
        <v>795</v>
      </c>
      <c r="C369" t="s">
        <v>983</v>
      </c>
    </row>
    <row r="370" spans="1:3" x14ac:dyDescent="0.2">
      <c r="A370" t="s">
        <v>114</v>
      </c>
      <c r="B370" t="s">
        <v>796</v>
      </c>
      <c r="C370" t="s">
        <v>983</v>
      </c>
    </row>
    <row r="371" spans="1:3" x14ac:dyDescent="0.2">
      <c r="A371" t="s">
        <v>114</v>
      </c>
      <c r="B371" t="s">
        <v>797</v>
      </c>
      <c r="C371" t="s">
        <v>983</v>
      </c>
    </row>
    <row r="372" spans="1:3" x14ac:dyDescent="0.2">
      <c r="A372" t="s">
        <v>114</v>
      </c>
      <c r="B372" t="s">
        <v>798</v>
      </c>
      <c r="C372" t="s">
        <v>983</v>
      </c>
    </row>
    <row r="373" spans="1:3" x14ac:dyDescent="0.2">
      <c r="A373" t="s">
        <v>114</v>
      </c>
      <c r="B373" t="s">
        <v>799</v>
      </c>
      <c r="C373" t="s">
        <v>983</v>
      </c>
    </row>
    <row r="374" spans="1:3" x14ac:dyDescent="0.2">
      <c r="A374" t="s">
        <v>114</v>
      </c>
      <c r="B374" t="s">
        <v>800</v>
      </c>
      <c r="C374" t="s">
        <v>983</v>
      </c>
    </row>
    <row r="375" spans="1:3" x14ac:dyDescent="0.2">
      <c r="A375" t="s">
        <v>114</v>
      </c>
      <c r="B375" t="s">
        <v>801</v>
      </c>
      <c r="C375" t="s">
        <v>983</v>
      </c>
    </row>
    <row r="376" spans="1:3" x14ac:dyDescent="0.2">
      <c r="A376" t="s">
        <v>114</v>
      </c>
      <c r="B376" t="s">
        <v>802</v>
      </c>
      <c r="C376" t="s">
        <v>983</v>
      </c>
    </row>
    <row r="377" spans="1:3" x14ac:dyDescent="0.2">
      <c r="A377" t="s">
        <v>114</v>
      </c>
      <c r="B377" t="s">
        <v>803</v>
      </c>
      <c r="C377" t="s">
        <v>983</v>
      </c>
    </row>
    <row r="378" spans="1:3" x14ac:dyDescent="0.2">
      <c r="A378" t="s">
        <v>114</v>
      </c>
      <c r="B378" t="s">
        <v>804</v>
      </c>
      <c r="C378" t="s">
        <v>983</v>
      </c>
    </row>
    <row r="379" spans="1:3" x14ac:dyDescent="0.2">
      <c r="A379" t="s">
        <v>114</v>
      </c>
      <c r="B379" t="s">
        <v>805</v>
      </c>
      <c r="C379" t="s">
        <v>983</v>
      </c>
    </row>
    <row r="380" spans="1:3" x14ac:dyDescent="0.2">
      <c r="A380" t="s">
        <v>114</v>
      </c>
      <c r="B380" t="s">
        <v>806</v>
      </c>
      <c r="C380" t="s">
        <v>983</v>
      </c>
    </row>
    <row r="381" spans="1:3" x14ac:dyDescent="0.2">
      <c r="A381" t="s">
        <v>114</v>
      </c>
      <c r="B381" t="s">
        <v>807</v>
      </c>
      <c r="C381" t="s">
        <v>983</v>
      </c>
    </row>
    <row r="382" spans="1:3" x14ac:dyDescent="0.2">
      <c r="A382" t="s">
        <v>114</v>
      </c>
      <c r="B382" t="s">
        <v>808</v>
      </c>
      <c r="C382" t="s">
        <v>983</v>
      </c>
    </row>
    <row r="383" spans="1:3" x14ac:dyDescent="0.2">
      <c r="A383" t="s">
        <v>114</v>
      </c>
      <c r="B383" t="s">
        <v>809</v>
      </c>
      <c r="C383" t="s">
        <v>983</v>
      </c>
    </row>
    <row r="384" spans="1:3" x14ac:dyDescent="0.2">
      <c r="A384" t="s">
        <v>114</v>
      </c>
      <c r="B384" t="s">
        <v>810</v>
      </c>
      <c r="C384" t="s">
        <v>983</v>
      </c>
    </row>
    <row r="385" spans="1:3" x14ac:dyDescent="0.2">
      <c r="A385" t="s">
        <v>114</v>
      </c>
      <c r="B385" t="s">
        <v>811</v>
      </c>
      <c r="C385" t="s">
        <v>983</v>
      </c>
    </row>
    <row r="386" spans="1:3" x14ac:dyDescent="0.2">
      <c r="A386" t="s">
        <v>114</v>
      </c>
      <c r="B386" t="s">
        <v>812</v>
      </c>
      <c r="C386" t="s">
        <v>983</v>
      </c>
    </row>
    <row r="387" spans="1:3" x14ac:dyDescent="0.2">
      <c r="A387" t="s">
        <v>114</v>
      </c>
      <c r="B387" t="s">
        <v>813</v>
      </c>
      <c r="C387" t="s">
        <v>983</v>
      </c>
    </row>
    <row r="388" spans="1:3" x14ac:dyDescent="0.2">
      <c r="A388" t="s">
        <v>114</v>
      </c>
      <c r="B388" t="s">
        <v>814</v>
      </c>
      <c r="C388" t="s">
        <v>983</v>
      </c>
    </row>
    <row r="389" spans="1:3" x14ac:dyDescent="0.2">
      <c r="A389" t="s">
        <v>114</v>
      </c>
      <c r="B389" t="s">
        <v>815</v>
      </c>
      <c r="C389" t="s">
        <v>983</v>
      </c>
    </row>
    <row r="390" spans="1:3" x14ac:dyDescent="0.2">
      <c r="A390" t="s">
        <v>114</v>
      </c>
      <c r="B390" t="s">
        <v>816</v>
      </c>
      <c r="C390" t="s">
        <v>983</v>
      </c>
    </row>
    <row r="391" spans="1:3" x14ac:dyDescent="0.2">
      <c r="A391" t="s">
        <v>114</v>
      </c>
      <c r="B391" t="s">
        <v>817</v>
      </c>
      <c r="C391" t="s">
        <v>983</v>
      </c>
    </row>
    <row r="392" spans="1:3" x14ac:dyDescent="0.2">
      <c r="A392" t="s">
        <v>114</v>
      </c>
      <c r="B392" t="s">
        <v>818</v>
      </c>
      <c r="C392" t="s">
        <v>983</v>
      </c>
    </row>
    <row r="393" spans="1:3" x14ac:dyDescent="0.2">
      <c r="A393" t="s">
        <v>114</v>
      </c>
      <c r="B393" t="s">
        <v>819</v>
      </c>
      <c r="C393" t="s">
        <v>983</v>
      </c>
    </row>
    <row r="394" spans="1:3" x14ac:dyDescent="0.2">
      <c r="A394" t="s">
        <v>114</v>
      </c>
      <c r="B394" t="s">
        <v>820</v>
      </c>
      <c r="C394" t="s">
        <v>983</v>
      </c>
    </row>
    <row r="395" spans="1:3" x14ac:dyDescent="0.2">
      <c r="A395" t="s">
        <v>114</v>
      </c>
      <c r="B395" t="s">
        <v>821</v>
      </c>
      <c r="C395" t="s">
        <v>983</v>
      </c>
    </row>
    <row r="396" spans="1:3" x14ac:dyDescent="0.2">
      <c r="A396" t="s">
        <v>114</v>
      </c>
      <c r="B396" t="s">
        <v>822</v>
      </c>
      <c r="C396" t="s">
        <v>983</v>
      </c>
    </row>
    <row r="397" spans="1:3" x14ac:dyDescent="0.2">
      <c r="A397" t="s">
        <v>114</v>
      </c>
      <c r="B397" t="s">
        <v>823</v>
      </c>
      <c r="C397" t="s">
        <v>983</v>
      </c>
    </row>
    <row r="398" spans="1:3" x14ac:dyDescent="0.2">
      <c r="A398" t="s">
        <v>114</v>
      </c>
      <c r="B398" t="s">
        <v>824</v>
      </c>
      <c r="C398" t="s">
        <v>983</v>
      </c>
    </row>
    <row r="399" spans="1:3" x14ac:dyDescent="0.2">
      <c r="A399" t="s">
        <v>114</v>
      </c>
      <c r="B399" t="s">
        <v>825</v>
      </c>
      <c r="C399" t="s">
        <v>983</v>
      </c>
    </row>
    <row r="400" spans="1:3" x14ac:dyDescent="0.2">
      <c r="A400" t="s">
        <v>114</v>
      </c>
      <c r="B400" t="s">
        <v>826</v>
      </c>
      <c r="C400" t="s">
        <v>983</v>
      </c>
    </row>
    <row r="401" spans="1:3" x14ac:dyDescent="0.2">
      <c r="A401" t="s">
        <v>114</v>
      </c>
      <c r="B401" t="s">
        <v>827</v>
      </c>
      <c r="C401" t="s">
        <v>983</v>
      </c>
    </row>
    <row r="402" spans="1:3" x14ac:dyDescent="0.2">
      <c r="A402" t="s">
        <v>114</v>
      </c>
      <c r="B402" t="s">
        <v>828</v>
      </c>
      <c r="C402" t="s">
        <v>983</v>
      </c>
    </row>
    <row r="403" spans="1:3" x14ac:dyDescent="0.2">
      <c r="A403" t="s">
        <v>114</v>
      </c>
      <c r="B403" t="s">
        <v>829</v>
      </c>
      <c r="C403" t="s">
        <v>983</v>
      </c>
    </row>
    <row r="404" spans="1:3" x14ac:dyDescent="0.2">
      <c r="A404" t="s">
        <v>114</v>
      </c>
      <c r="B404" t="s">
        <v>830</v>
      </c>
      <c r="C404" t="s">
        <v>983</v>
      </c>
    </row>
    <row r="405" spans="1:3" x14ac:dyDescent="0.2">
      <c r="A405" t="s">
        <v>114</v>
      </c>
      <c r="B405" t="s">
        <v>831</v>
      </c>
      <c r="C405" t="s">
        <v>983</v>
      </c>
    </row>
    <row r="406" spans="1:3" x14ac:dyDescent="0.2">
      <c r="A406" t="s">
        <v>114</v>
      </c>
      <c r="B406" t="s">
        <v>832</v>
      </c>
      <c r="C406" t="s">
        <v>983</v>
      </c>
    </row>
    <row r="407" spans="1:3" x14ac:dyDescent="0.2">
      <c r="A407" t="s">
        <v>114</v>
      </c>
      <c r="B407" t="s">
        <v>833</v>
      </c>
      <c r="C407" t="s">
        <v>983</v>
      </c>
    </row>
    <row r="408" spans="1:3" x14ac:dyDescent="0.2">
      <c r="A408" t="s">
        <v>114</v>
      </c>
      <c r="B408" t="s">
        <v>834</v>
      </c>
      <c r="C408" t="s">
        <v>983</v>
      </c>
    </row>
    <row r="409" spans="1:3" x14ac:dyDescent="0.2">
      <c r="A409" t="s">
        <v>114</v>
      </c>
      <c r="B409" t="s">
        <v>835</v>
      </c>
      <c r="C409" t="s">
        <v>983</v>
      </c>
    </row>
    <row r="410" spans="1:3" x14ac:dyDescent="0.2">
      <c r="A410" t="s">
        <v>114</v>
      </c>
      <c r="B410" t="s">
        <v>836</v>
      </c>
      <c r="C410" t="s">
        <v>983</v>
      </c>
    </row>
    <row r="411" spans="1:3" x14ac:dyDescent="0.2">
      <c r="A411" t="s">
        <v>114</v>
      </c>
      <c r="B411" t="s">
        <v>837</v>
      </c>
      <c r="C411" t="s">
        <v>983</v>
      </c>
    </row>
    <row r="412" spans="1:3" x14ac:dyDescent="0.2">
      <c r="A412" t="s">
        <v>114</v>
      </c>
      <c r="B412" t="s">
        <v>838</v>
      </c>
      <c r="C412" t="s">
        <v>983</v>
      </c>
    </row>
    <row r="413" spans="1:3" x14ac:dyDescent="0.2">
      <c r="A413" t="s">
        <v>114</v>
      </c>
      <c r="B413" t="s">
        <v>839</v>
      </c>
      <c r="C413" t="s">
        <v>983</v>
      </c>
    </row>
    <row r="414" spans="1:3" x14ac:dyDescent="0.2">
      <c r="A414" t="s">
        <v>114</v>
      </c>
      <c r="B414" t="s">
        <v>840</v>
      </c>
      <c r="C414" t="s">
        <v>983</v>
      </c>
    </row>
    <row r="415" spans="1:3" x14ac:dyDescent="0.2">
      <c r="A415" t="s">
        <v>114</v>
      </c>
      <c r="B415" t="s">
        <v>841</v>
      </c>
      <c r="C415" t="s">
        <v>983</v>
      </c>
    </row>
    <row r="416" spans="1:3" x14ac:dyDescent="0.2">
      <c r="A416" t="s">
        <v>114</v>
      </c>
      <c r="B416" t="s">
        <v>842</v>
      </c>
      <c r="C416" t="s">
        <v>983</v>
      </c>
    </row>
    <row r="417" spans="1:3" x14ac:dyDescent="0.2">
      <c r="A417" t="s">
        <v>114</v>
      </c>
      <c r="B417" t="s">
        <v>843</v>
      </c>
      <c r="C417" t="s">
        <v>983</v>
      </c>
    </row>
    <row r="418" spans="1:3" x14ac:dyDescent="0.2">
      <c r="A418" t="s">
        <v>114</v>
      </c>
      <c r="B418" t="s">
        <v>844</v>
      </c>
      <c r="C418" t="s">
        <v>983</v>
      </c>
    </row>
    <row r="419" spans="1:3" x14ac:dyDescent="0.2">
      <c r="A419" t="s">
        <v>114</v>
      </c>
      <c r="B419" t="s">
        <v>845</v>
      </c>
      <c r="C419" t="s">
        <v>983</v>
      </c>
    </row>
    <row r="420" spans="1:3" x14ac:dyDescent="0.2">
      <c r="A420" t="s">
        <v>114</v>
      </c>
      <c r="B420" t="s">
        <v>846</v>
      </c>
      <c r="C420" t="s">
        <v>983</v>
      </c>
    </row>
    <row r="421" spans="1:3" x14ac:dyDescent="0.2">
      <c r="A421" t="s">
        <v>114</v>
      </c>
      <c r="B421" t="s">
        <v>847</v>
      </c>
      <c r="C421" t="s">
        <v>983</v>
      </c>
    </row>
    <row r="422" spans="1:3" x14ac:dyDescent="0.2">
      <c r="A422" t="s">
        <v>114</v>
      </c>
      <c r="B422" t="s">
        <v>848</v>
      </c>
      <c r="C422" t="s">
        <v>983</v>
      </c>
    </row>
    <row r="423" spans="1:3" x14ac:dyDescent="0.2">
      <c r="A423" t="s">
        <v>114</v>
      </c>
      <c r="B423" t="s">
        <v>849</v>
      </c>
      <c r="C423" t="s">
        <v>983</v>
      </c>
    </row>
    <row r="424" spans="1:3" x14ac:dyDescent="0.2">
      <c r="A424" t="s">
        <v>114</v>
      </c>
      <c r="B424" t="s">
        <v>850</v>
      </c>
      <c r="C424" t="s">
        <v>983</v>
      </c>
    </row>
    <row r="425" spans="1:3" x14ac:dyDescent="0.2">
      <c r="A425" t="s">
        <v>114</v>
      </c>
      <c r="B425" t="s">
        <v>851</v>
      </c>
      <c r="C425" t="s">
        <v>983</v>
      </c>
    </row>
    <row r="426" spans="1:3" x14ac:dyDescent="0.2">
      <c r="A426" t="s">
        <v>114</v>
      </c>
      <c r="B426" t="s">
        <v>852</v>
      </c>
      <c r="C426" t="s">
        <v>983</v>
      </c>
    </row>
    <row r="427" spans="1:3" x14ac:dyDescent="0.2">
      <c r="A427" t="s">
        <v>114</v>
      </c>
      <c r="B427" t="s">
        <v>853</v>
      </c>
      <c r="C427" t="s">
        <v>983</v>
      </c>
    </row>
    <row r="428" spans="1:3" x14ac:dyDescent="0.2">
      <c r="A428" t="s">
        <v>114</v>
      </c>
      <c r="B428" t="s">
        <v>854</v>
      </c>
      <c r="C428" t="s">
        <v>983</v>
      </c>
    </row>
    <row r="429" spans="1:3" x14ac:dyDescent="0.2">
      <c r="A429" t="s">
        <v>114</v>
      </c>
      <c r="B429" t="s">
        <v>855</v>
      </c>
      <c r="C429" t="s">
        <v>983</v>
      </c>
    </row>
    <row r="430" spans="1:3" x14ac:dyDescent="0.2">
      <c r="A430" t="s">
        <v>114</v>
      </c>
      <c r="B430" t="s">
        <v>856</v>
      </c>
      <c r="C430" t="s">
        <v>983</v>
      </c>
    </row>
    <row r="431" spans="1:3" x14ac:dyDescent="0.2">
      <c r="A431" t="s">
        <v>114</v>
      </c>
      <c r="B431" t="s">
        <v>857</v>
      </c>
      <c r="C431" t="s">
        <v>983</v>
      </c>
    </row>
    <row r="432" spans="1:3" x14ac:dyDescent="0.2">
      <c r="A432" t="s">
        <v>114</v>
      </c>
      <c r="B432" t="s">
        <v>858</v>
      </c>
      <c r="C432" t="s">
        <v>983</v>
      </c>
    </row>
    <row r="433" spans="1:3" x14ac:dyDescent="0.2">
      <c r="A433" t="s">
        <v>114</v>
      </c>
      <c r="B433" t="s">
        <v>859</v>
      </c>
      <c r="C433" t="s">
        <v>983</v>
      </c>
    </row>
    <row r="434" spans="1:3" x14ac:dyDescent="0.2">
      <c r="A434" t="s">
        <v>114</v>
      </c>
      <c r="B434" t="s">
        <v>860</v>
      </c>
      <c r="C434" t="s">
        <v>983</v>
      </c>
    </row>
    <row r="435" spans="1:3" x14ac:dyDescent="0.2">
      <c r="A435" t="s">
        <v>114</v>
      </c>
      <c r="B435" t="s">
        <v>861</v>
      </c>
      <c r="C435" t="s">
        <v>983</v>
      </c>
    </row>
    <row r="436" spans="1:3" x14ac:dyDescent="0.2">
      <c r="A436" t="s">
        <v>114</v>
      </c>
      <c r="B436" t="s">
        <v>862</v>
      </c>
      <c r="C436" t="s">
        <v>983</v>
      </c>
    </row>
    <row r="437" spans="1:3" x14ac:dyDescent="0.2">
      <c r="A437" t="s">
        <v>114</v>
      </c>
      <c r="B437" t="s">
        <v>863</v>
      </c>
      <c r="C437" t="s">
        <v>983</v>
      </c>
    </row>
    <row r="438" spans="1:3" x14ac:dyDescent="0.2">
      <c r="A438" t="s">
        <v>114</v>
      </c>
      <c r="B438" t="s">
        <v>864</v>
      </c>
      <c r="C438" t="s">
        <v>983</v>
      </c>
    </row>
    <row r="439" spans="1:3" x14ac:dyDescent="0.2">
      <c r="A439" t="s">
        <v>114</v>
      </c>
      <c r="B439" t="s">
        <v>865</v>
      </c>
      <c r="C439" t="s">
        <v>983</v>
      </c>
    </row>
    <row r="440" spans="1:3" x14ac:dyDescent="0.2">
      <c r="A440" t="s">
        <v>114</v>
      </c>
      <c r="B440" t="s">
        <v>866</v>
      </c>
      <c r="C440" t="s">
        <v>983</v>
      </c>
    </row>
    <row r="441" spans="1:3" x14ac:dyDescent="0.2">
      <c r="A441" t="s">
        <v>114</v>
      </c>
      <c r="B441" t="s">
        <v>867</v>
      </c>
      <c r="C441" t="s">
        <v>983</v>
      </c>
    </row>
    <row r="442" spans="1:3" x14ac:dyDescent="0.2">
      <c r="A442" t="s">
        <v>114</v>
      </c>
      <c r="B442" t="s">
        <v>868</v>
      </c>
      <c r="C442" t="s">
        <v>983</v>
      </c>
    </row>
    <row r="443" spans="1:3" x14ac:dyDescent="0.2">
      <c r="A443" t="s">
        <v>114</v>
      </c>
      <c r="B443" t="s">
        <v>869</v>
      </c>
      <c r="C443" t="s">
        <v>983</v>
      </c>
    </row>
    <row r="444" spans="1:3" x14ac:dyDescent="0.2">
      <c r="A444" t="s">
        <v>114</v>
      </c>
      <c r="B444" t="s">
        <v>870</v>
      </c>
      <c r="C444" t="s">
        <v>983</v>
      </c>
    </row>
    <row r="445" spans="1:3" x14ac:dyDescent="0.2">
      <c r="A445" t="s">
        <v>114</v>
      </c>
      <c r="B445" t="s">
        <v>871</v>
      </c>
      <c r="C445" t="s">
        <v>983</v>
      </c>
    </row>
    <row r="446" spans="1:3" x14ac:dyDescent="0.2">
      <c r="A446" t="s">
        <v>114</v>
      </c>
      <c r="B446" t="s">
        <v>872</v>
      </c>
      <c r="C446" t="s">
        <v>983</v>
      </c>
    </row>
    <row r="447" spans="1:3" x14ac:dyDescent="0.2">
      <c r="A447" t="s">
        <v>114</v>
      </c>
      <c r="B447" t="s">
        <v>873</v>
      </c>
      <c r="C447" t="s">
        <v>983</v>
      </c>
    </row>
    <row r="448" spans="1:3" x14ac:dyDescent="0.2">
      <c r="A448" t="s">
        <v>114</v>
      </c>
      <c r="B448" t="s">
        <v>874</v>
      </c>
      <c r="C448" t="s">
        <v>983</v>
      </c>
    </row>
    <row r="449" spans="1:3" x14ac:dyDescent="0.2">
      <c r="A449" t="s">
        <v>114</v>
      </c>
      <c r="B449" t="s">
        <v>875</v>
      </c>
      <c r="C449" t="s">
        <v>983</v>
      </c>
    </row>
    <row r="450" spans="1:3" x14ac:dyDescent="0.2">
      <c r="A450" t="s">
        <v>114</v>
      </c>
      <c r="B450" t="s">
        <v>876</v>
      </c>
      <c r="C450" t="s">
        <v>983</v>
      </c>
    </row>
    <row r="451" spans="1:3" x14ac:dyDescent="0.2">
      <c r="A451" t="s">
        <v>114</v>
      </c>
      <c r="B451" t="s">
        <v>877</v>
      </c>
      <c r="C451" t="s">
        <v>983</v>
      </c>
    </row>
    <row r="452" spans="1:3" x14ac:dyDescent="0.2">
      <c r="A452" t="s">
        <v>114</v>
      </c>
      <c r="B452" t="s">
        <v>878</v>
      </c>
      <c r="C452" t="s">
        <v>983</v>
      </c>
    </row>
    <row r="453" spans="1:3" x14ac:dyDescent="0.2">
      <c r="A453" t="s">
        <v>114</v>
      </c>
      <c r="B453" t="s">
        <v>879</v>
      </c>
      <c r="C453" t="s">
        <v>983</v>
      </c>
    </row>
    <row r="454" spans="1:3" x14ac:dyDescent="0.2">
      <c r="A454" t="s">
        <v>114</v>
      </c>
      <c r="B454" t="s">
        <v>880</v>
      </c>
      <c r="C454" t="s">
        <v>983</v>
      </c>
    </row>
    <row r="455" spans="1:3" x14ac:dyDescent="0.2">
      <c r="A455" t="s">
        <v>114</v>
      </c>
      <c r="B455" t="s">
        <v>881</v>
      </c>
      <c r="C455" t="s">
        <v>983</v>
      </c>
    </row>
    <row r="456" spans="1:3" x14ac:dyDescent="0.2">
      <c r="A456" t="s">
        <v>114</v>
      </c>
      <c r="B456" t="s">
        <v>882</v>
      </c>
      <c r="C456" t="s">
        <v>983</v>
      </c>
    </row>
    <row r="457" spans="1:3" x14ac:dyDescent="0.2">
      <c r="A457" t="s">
        <v>114</v>
      </c>
      <c r="B457" t="s">
        <v>883</v>
      </c>
      <c r="C457" t="s">
        <v>983</v>
      </c>
    </row>
    <row r="458" spans="1:3" x14ac:dyDescent="0.2">
      <c r="A458" t="s">
        <v>114</v>
      </c>
      <c r="B458" t="s">
        <v>884</v>
      </c>
      <c r="C458" t="s">
        <v>983</v>
      </c>
    </row>
    <row r="459" spans="1:3" x14ac:dyDescent="0.2">
      <c r="A459" t="s">
        <v>114</v>
      </c>
      <c r="B459" t="s">
        <v>885</v>
      </c>
      <c r="C459" t="s">
        <v>983</v>
      </c>
    </row>
    <row r="460" spans="1:3" x14ac:dyDescent="0.2">
      <c r="A460" t="s">
        <v>114</v>
      </c>
      <c r="B460" t="s">
        <v>886</v>
      </c>
      <c r="C460" t="s">
        <v>983</v>
      </c>
    </row>
    <row r="461" spans="1:3" x14ac:dyDescent="0.2">
      <c r="A461" t="s">
        <v>114</v>
      </c>
      <c r="B461" t="s">
        <v>887</v>
      </c>
      <c r="C461" t="s">
        <v>983</v>
      </c>
    </row>
    <row r="462" spans="1:3" x14ac:dyDescent="0.2">
      <c r="A462" t="s">
        <v>114</v>
      </c>
      <c r="B462" t="s">
        <v>888</v>
      </c>
      <c r="C462" t="s">
        <v>983</v>
      </c>
    </row>
    <row r="463" spans="1:3" x14ac:dyDescent="0.2">
      <c r="A463" t="s">
        <v>114</v>
      </c>
      <c r="B463" t="s">
        <v>889</v>
      </c>
      <c r="C463" t="s">
        <v>983</v>
      </c>
    </row>
    <row r="464" spans="1:3" x14ac:dyDescent="0.2">
      <c r="A464" t="s">
        <v>114</v>
      </c>
      <c r="B464" t="s">
        <v>890</v>
      </c>
      <c r="C464" t="s">
        <v>983</v>
      </c>
    </row>
    <row r="465" spans="1:3" x14ac:dyDescent="0.2">
      <c r="A465" t="s">
        <v>114</v>
      </c>
      <c r="B465" t="s">
        <v>891</v>
      </c>
      <c r="C465" t="s">
        <v>983</v>
      </c>
    </row>
    <row r="466" spans="1:3" x14ac:dyDescent="0.2">
      <c r="A466" t="s">
        <v>114</v>
      </c>
      <c r="B466" t="s">
        <v>892</v>
      </c>
      <c r="C466" t="s">
        <v>983</v>
      </c>
    </row>
    <row r="467" spans="1:3" x14ac:dyDescent="0.2">
      <c r="A467" t="s">
        <v>114</v>
      </c>
      <c r="B467" t="s">
        <v>893</v>
      </c>
      <c r="C467" t="s">
        <v>983</v>
      </c>
    </row>
    <row r="468" spans="1:3" x14ac:dyDescent="0.2">
      <c r="A468" t="s">
        <v>114</v>
      </c>
      <c r="B468" t="s">
        <v>894</v>
      </c>
      <c r="C468" t="s">
        <v>983</v>
      </c>
    </row>
    <row r="469" spans="1:3" x14ac:dyDescent="0.2">
      <c r="A469" t="s">
        <v>114</v>
      </c>
      <c r="B469" t="s">
        <v>895</v>
      </c>
      <c r="C469" t="s">
        <v>983</v>
      </c>
    </row>
    <row r="470" spans="1:3" x14ac:dyDescent="0.2">
      <c r="A470" t="s">
        <v>114</v>
      </c>
      <c r="B470" t="s">
        <v>896</v>
      </c>
      <c r="C470" t="s">
        <v>983</v>
      </c>
    </row>
    <row r="471" spans="1:3" x14ac:dyDescent="0.2">
      <c r="A471" t="s">
        <v>114</v>
      </c>
      <c r="B471" t="s">
        <v>897</v>
      </c>
      <c r="C471" t="s">
        <v>983</v>
      </c>
    </row>
    <row r="472" spans="1:3" x14ac:dyDescent="0.2">
      <c r="A472" t="s">
        <v>114</v>
      </c>
      <c r="B472" t="s">
        <v>898</v>
      </c>
      <c r="C472" t="s">
        <v>983</v>
      </c>
    </row>
    <row r="473" spans="1:3" x14ac:dyDescent="0.2">
      <c r="A473" t="s">
        <v>114</v>
      </c>
      <c r="B473" t="s">
        <v>899</v>
      </c>
      <c r="C473" t="s">
        <v>983</v>
      </c>
    </row>
    <row r="474" spans="1:3" x14ac:dyDescent="0.2">
      <c r="A474" t="s">
        <v>114</v>
      </c>
      <c r="B474" t="s">
        <v>900</v>
      </c>
      <c r="C474" t="s">
        <v>983</v>
      </c>
    </row>
    <row r="475" spans="1:3" x14ac:dyDescent="0.2">
      <c r="A475" t="s">
        <v>114</v>
      </c>
      <c r="B475" t="s">
        <v>901</v>
      </c>
      <c r="C475" t="s">
        <v>983</v>
      </c>
    </row>
    <row r="476" spans="1:3" x14ac:dyDescent="0.2">
      <c r="A476" t="s">
        <v>114</v>
      </c>
      <c r="B476" t="s">
        <v>902</v>
      </c>
      <c r="C476" t="s">
        <v>983</v>
      </c>
    </row>
    <row r="477" spans="1:3" x14ac:dyDescent="0.2">
      <c r="A477" t="s">
        <v>114</v>
      </c>
      <c r="B477" t="s">
        <v>903</v>
      </c>
      <c r="C477" t="s">
        <v>983</v>
      </c>
    </row>
    <row r="478" spans="1:3" x14ac:dyDescent="0.2">
      <c r="A478" t="s">
        <v>114</v>
      </c>
      <c r="B478" t="s">
        <v>904</v>
      </c>
      <c r="C478" t="s">
        <v>983</v>
      </c>
    </row>
    <row r="479" spans="1:3" x14ac:dyDescent="0.2">
      <c r="A479" t="s">
        <v>114</v>
      </c>
      <c r="B479" t="s">
        <v>905</v>
      </c>
      <c r="C479" t="s">
        <v>983</v>
      </c>
    </row>
    <row r="480" spans="1:3" x14ac:dyDescent="0.2">
      <c r="A480" t="s">
        <v>114</v>
      </c>
      <c r="B480" t="s">
        <v>906</v>
      </c>
      <c r="C480" t="s">
        <v>983</v>
      </c>
    </row>
    <row r="481" spans="1:3" x14ac:dyDescent="0.2">
      <c r="A481" t="s">
        <v>114</v>
      </c>
      <c r="B481" t="s">
        <v>907</v>
      </c>
      <c r="C481" t="s">
        <v>983</v>
      </c>
    </row>
    <row r="482" spans="1:3" x14ac:dyDescent="0.2">
      <c r="A482" t="s">
        <v>114</v>
      </c>
      <c r="B482" t="s">
        <v>908</v>
      </c>
      <c r="C482" t="s">
        <v>983</v>
      </c>
    </row>
    <row r="483" spans="1:3" x14ac:dyDescent="0.2">
      <c r="A483" t="s">
        <v>114</v>
      </c>
      <c r="B483" t="s">
        <v>909</v>
      </c>
      <c r="C483" t="s">
        <v>983</v>
      </c>
    </row>
    <row r="484" spans="1:3" x14ac:dyDescent="0.2">
      <c r="A484" t="s">
        <v>114</v>
      </c>
      <c r="B484" t="s">
        <v>910</v>
      </c>
      <c r="C484" t="s">
        <v>983</v>
      </c>
    </row>
    <row r="485" spans="1:3" x14ac:dyDescent="0.2">
      <c r="A485" t="s">
        <v>114</v>
      </c>
      <c r="B485" t="s">
        <v>911</v>
      </c>
      <c r="C485" t="s">
        <v>983</v>
      </c>
    </row>
    <row r="486" spans="1:3" x14ac:dyDescent="0.2">
      <c r="A486" t="s">
        <v>114</v>
      </c>
      <c r="B486" t="s">
        <v>912</v>
      </c>
      <c r="C486" t="s">
        <v>983</v>
      </c>
    </row>
    <row r="487" spans="1:3" x14ac:dyDescent="0.2">
      <c r="A487" t="s">
        <v>114</v>
      </c>
      <c r="B487" t="s">
        <v>913</v>
      </c>
      <c r="C487" t="s">
        <v>983</v>
      </c>
    </row>
    <row r="488" spans="1:3" x14ac:dyDescent="0.2">
      <c r="A488" t="s">
        <v>114</v>
      </c>
      <c r="B488" t="s">
        <v>914</v>
      </c>
      <c r="C488" t="s">
        <v>983</v>
      </c>
    </row>
    <row r="489" spans="1:3" x14ac:dyDescent="0.2">
      <c r="A489" t="s">
        <v>114</v>
      </c>
      <c r="B489" t="s">
        <v>915</v>
      </c>
      <c r="C489" t="s">
        <v>983</v>
      </c>
    </row>
    <row r="490" spans="1:3" x14ac:dyDescent="0.2">
      <c r="A490" t="s">
        <v>114</v>
      </c>
      <c r="B490" t="s">
        <v>916</v>
      </c>
      <c r="C490" t="s">
        <v>983</v>
      </c>
    </row>
    <row r="491" spans="1:3" x14ac:dyDescent="0.2">
      <c r="A491" t="s">
        <v>114</v>
      </c>
      <c r="B491" t="s">
        <v>917</v>
      </c>
      <c r="C491" t="s">
        <v>983</v>
      </c>
    </row>
    <row r="492" spans="1:3" x14ac:dyDescent="0.2">
      <c r="A492" t="s">
        <v>114</v>
      </c>
      <c r="B492" t="s">
        <v>918</v>
      </c>
      <c r="C492" t="s">
        <v>983</v>
      </c>
    </row>
    <row r="493" spans="1:3" x14ac:dyDescent="0.2">
      <c r="A493" t="s">
        <v>114</v>
      </c>
      <c r="B493" t="s">
        <v>919</v>
      </c>
      <c r="C493" t="s">
        <v>983</v>
      </c>
    </row>
    <row r="494" spans="1:3" x14ac:dyDescent="0.2">
      <c r="A494" t="s">
        <v>114</v>
      </c>
      <c r="B494" t="s">
        <v>920</v>
      </c>
      <c r="C494" t="s">
        <v>983</v>
      </c>
    </row>
    <row r="495" spans="1:3" x14ac:dyDescent="0.2">
      <c r="A495" t="s">
        <v>114</v>
      </c>
      <c r="B495" t="s">
        <v>921</v>
      </c>
      <c r="C495" t="s">
        <v>983</v>
      </c>
    </row>
    <row r="496" spans="1:3" x14ac:dyDescent="0.2">
      <c r="A496" t="s">
        <v>114</v>
      </c>
      <c r="B496" t="s">
        <v>922</v>
      </c>
      <c r="C496" t="s">
        <v>983</v>
      </c>
    </row>
    <row r="497" spans="1:3" x14ac:dyDescent="0.2">
      <c r="A497" t="s">
        <v>114</v>
      </c>
      <c r="B497" t="s">
        <v>923</v>
      </c>
      <c r="C497" t="s">
        <v>983</v>
      </c>
    </row>
    <row r="498" spans="1:3" x14ac:dyDescent="0.2">
      <c r="A498" t="s">
        <v>114</v>
      </c>
      <c r="B498" t="s">
        <v>924</v>
      </c>
      <c r="C498" t="s">
        <v>983</v>
      </c>
    </row>
    <row r="499" spans="1:3" x14ac:dyDescent="0.2">
      <c r="A499" t="s">
        <v>114</v>
      </c>
      <c r="B499" t="s">
        <v>925</v>
      </c>
      <c r="C499" t="s">
        <v>983</v>
      </c>
    </row>
    <row r="500" spans="1:3" x14ac:dyDescent="0.2">
      <c r="A500" t="s">
        <v>114</v>
      </c>
      <c r="B500" t="s">
        <v>926</v>
      </c>
      <c r="C500" t="s">
        <v>983</v>
      </c>
    </row>
    <row r="501" spans="1:3" x14ac:dyDescent="0.2">
      <c r="A501" t="s">
        <v>114</v>
      </c>
      <c r="B501" t="s">
        <v>927</v>
      </c>
      <c r="C501" t="s">
        <v>983</v>
      </c>
    </row>
    <row r="502" spans="1:3" x14ac:dyDescent="0.2">
      <c r="A502" t="s">
        <v>114</v>
      </c>
      <c r="B502" t="s">
        <v>928</v>
      </c>
      <c r="C502" t="s">
        <v>983</v>
      </c>
    </row>
    <row r="503" spans="1:3" x14ac:dyDescent="0.2">
      <c r="A503" t="s">
        <v>114</v>
      </c>
      <c r="B503" t="s">
        <v>929</v>
      </c>
      <c r="C503" t="s">
        <v>983</v>
      </c>
    </row>
    <row r="504" spans="1:3" x14ac:dyDescent="0.2">
      <c r="A504" t="s">
        <v>114</v>
      </c>
      <c r="B504" t="s">
        <v>930</v>
      </c>
      <c r="C504" t="s">
        <v>983</v>
      </c>
    </row>
    <row r="505" spans="1:3" x14ac:dyDescent="0.2">
      <c r="A505" t="s">
        <v>114</v>
      </c>
      <c r="B505" t="s">
        <v>931</v>
      </c>
      <c r="C505" t="s">
        <v>983</v>
      </c>
    </row>
    <row r="506" spans="1:3" x14ac:dyDescent="0.2">
      <c r="A506" t="s">
        <v>114</v>
      </c>
      <c r="B506" t="s">
        <v>932</v>
      </c>
      <c r="C506" t="s">
        <v>983</v>
      </c>
    </row>
    <row r="507" spans="1:3" x14ac:dyDescent="0.2">
      <c r="A507" t="s">
        <v>114</v>
      </c>
      <c r="B507" t="s">
        <v>933</v>
      </c>
      <c r="C507" t="s">
        <v>983</v>
      </c>
    </row>
    <row r="508" spans="1:3" x14ac:dyDescent="0.2">
      <c r="A508" t="s">
        <v>114</v>
      </c>
      <c r="B508" t="s">
        <v>934</v>
      </c>
      <c r="C508" t="s">
        <v>983</v>
      </c>
    </row>
    <row r="509" spans="1:3" x14ac:dyDescent="0.2">
      <c r="A509" t="s">
        <v>114</v>
      </c>
      <c r="B509" t="s">
        <v>935</v>
      </c>
      <c r="C509" t="s">
        <v>983</v>
      </c>
    </row>
    <row r="510" spans="1:3" x14ac:dyDescent="0.2">
      <c r="A510" t="s">
        <v>114</v>
      </c>
      <c r="B510" t="s">
        <v>936</v>
      </c>
      <c r="C510" t="s">
        <v>983</v>
      </c>
    </row>
    <row r="511" spans="1:3" x14ac:dyDescent="0.2">
      <c r="A511" t="s">
        <v>114</v>
      </c>
      <c r="B511" t="s">
        <v>937</v>
      </c>
      <c r="C511" t="s">
        <v>983</v>
      </c>
    </row>
    <row r="512" spans="1:3" x14ac:dyDescent="0.2">
      <c r="A512" t="s">
        <v>114</v>
      </c>
      <c r="B512" t="s">
        <v>938</v>
      </c>
      <c r="C512" t="s">
        <v>983</v>
      </c>
    </row>
    <row r="513" spans="1:3" x14ac:dyDescent="0.2">
      <c r="A513" t="s">
        <v>114</v>
      </c>
      <c r="B513" t="s">
        <v>939</v>
      </c>
      <c r="C513" t="s">
        <v>983</v>
      </c>
    </row>
    <row r="514" spans="1:3" x14ac:dyDescent="0.2">
      <c r="A514" t="s">
        <v>114</v>
      </c>
      <c r="B514" t="s">
        <v>940</v>
      </c>
      <c r="C514" t="s">
        <v>983</v>
      </c>
    </row>
    <row r="515" spans="1:3" x14ac:dyDescent="0.2">
      <c r="A515" t="s">
        <v>114</v>
      </c>
      <c r="B515" t="s">
        <v>941</v>
      </c>
      <c r="C515" t="s">
        <v>983</v>
      </c>
    </row>
    <row r="516" spans="1:3" x14ac:dyDescent="0.2">
      <c r="A516" t="s">
        <v>114</v>
      </c>
      <c r="B516" t="s">
        <v>942</v>
      </c>
      <c r="C516" t="s">
        <v>983</v>
      </c>
    </row>
    <row r="517" spans="1:3" x14ac:dyDescent="0.2">
      <c r="A517" t="s">
        <v>114</v>
      </c>
      <c r="B517" t="s">
        <v>943</v>
      </c>
      <c r="C517" t="s">
        <v>983</v>
      </c>
    </row>
    <row r="518" spans="1:3" x14ac:dyDescent="0.2">
      <c r="A518" t="s">
        <v>114</v>
      </c>
      <c r="B518" t="s">
        <v>944</v>
      </c>
      <c r="C518" t="s">
        <v>983</v>
      </c>
    </row>
    <row r="519" spans="1:3" x14ac:dyDescent="0.2">
      <c r="A519" t="s">
        <v>114</v>
      </c>
      <c r="B519" t="s">
        <v>945</v>
      </c>
      <c r="C519" t="s">
        <v>983</v>
      </c>
    </row>
    <row r="520" spans="1:3" x14ac:dyDescent="0.2">
      <c r="A520" t="s">
        <v>114</v>
      </c>
      <c r="B520" t="s">
        <v>946</v>
      </c>
      <c r="C520" t="s">
        <v>983</v>
      </c>
    </row>
    <row r="521" spans="1:3" x14ac:dyDescent="0.2">
      <c r="A521" t="s">
        <v>114</v>
      </c>
      <c r="B521" t="s">
        <v>947</v>
      </c>
      <c r="C521" t="s">
        <v>983</v>
      </c>
    </row>
    <row r="522" spans="1:3" x14ac:dyDescent="0.2">
      <c r="A522" t="s">
        <v>114</v>
      </c>
      <c r="B522" t="s">
        <v>948</v>
      </c>
      <c r="C522" t="s">
        <v>983</v>
      </c>
    </row>
    <row r="523" spans="1:3" x14ac:dyDescent="0.2">
      <c r="A523" t="s">
        <v>114</v>
      </c>
      <c r="B523" t="s">
        <v>949</v>
      </c>
      <c r="C523" t="s">
        <v>983</v>
      </c>
    </row>
    <row r="524" spans="1:3" x14ac:dyDescent="0.2">
      <c r="A524" t="s">
        <v>114</v>
      </c>
      <c r="B524" t="s">
        <v>950</v>
      </c>
      <c r="C524" t="s">
        <v>983</v>
      </c>
    </row>
    <row r="525" spans="1:3" x14ac:dyDescent="0.2">
      <c r="A525" t="s">
        <v>114</v>
      </c>
      <c r="B525" t="s">
        <v>951</v>
      </c>
      <c r="C525" t="s">
        <v>983</v>
      </c>
    </row>
    <row r="526" spans="1:3" x14ac:dyDescent="0.2">
      <c r="A526" t="s">
        <v>114</v>
      </c>
      <c r="B526" t="s">
        <v>952</v>
      </c>
      <c r="C526" t="s">
        <v>983</v>
      </c>
    </row>
    <row r="527" spans="1:3" x14ac:dyDescent="0.2">
      <c r="A527" t="s">
        <v>114</v>
      </c>
      <c r="B527" t="s">
        <v>953</v>
      </c>
      <c r="C527" t="s">
        <v>983</v>
      </c>
    </row>
    <row r="528" spans="1:3" x14ac:dyDescent="0.2">
      <c r="A528" t="s">
        <v>114</v>
      </c>
      <c r="B528" t="s">
        <v>954</v>
      </c>
      <c r="C528" t="s">
        <v>983</v>
      </c>
    </row>
    <row r="529" spans="1:3" x14ac:dyDescent="0.2">
      <c r="A529" t="s">
        <v>114</v>
      </c>
      <c r="B529" t="s">
        <v>955</v>
      </c>
      <c r="C529" t="s">
        <v>983</v>
      </c>
    </row>
    <row r="530" spans="1:3" x14ac:dyDescent="0.2">
      <c r="A530" t="s">
        <v>114</v>
      </c>
      <c r="B530" t="s">
        <v>956</v>
      </c>
      <c r="C530" t="s">
        <v>983</v>
      </c>
    </row>
    <row r="531" spans="1:3" x14ac:dyDescent="0.2">
      <c r="A531" t="s">
        <v>114</v>
      </c>
      <c r="B531" t="s">
        <v>957</v>
      </c>
      <c r="C531" t="s">
        <v>983</v>
      </c>
    </row>
    <row r="532" spans="1:3" x14ac:dyDescent="0.2">
      <c r="A532" t="s">
        <v>114</v>
      </c>
      <c r="B532" t="s">
        <v>958</v>
      </c>
      <c r="C532" t="s">
        <v>983</v>
      </c>
    </row>
    <row r="533" spans="1:3" x14ac:dyDescent="0.2">
      <c r="A533" t="s">
        <v>114</v>
      </c>
      <c r="B533" t="s">
        <v>959</v>
      </c>
      <c r="C533" t="s">
        <v>983</v>
      </c>
    </row>
    <row r="534" spans="1:3" x14ac:dyDescent="0.2">
      <c r="A534" t="s">
        <v>114</v>
      </c>
      <c r="B534" t="s">
        <v>960</v>
      </c>
      <c r="C534" t="s">
        <v>983</v>
      </c>
    </row>
    <row r="535" spans="1:3" x14ac:dyDescent="0.2">
      <c r="A535" t="s">
        <v>114</v>
      </c>
      <c r="B535" t="s">
        <v>961</v>
      </c>
      <c r="C535" t="s">
        <v>983</v>
      </c>
    </row>
    <row r="536" spans="1:3" x14ac:dyDescent="0.2">
      <c r="A536" t="s">
        <v>114</v>
      </c>
      <c r="B536" t="s">
        <v>962</v>
      </c>
      <c r="C536" t="s">
        <v>983</v>
      </c>
    </row>
    <row r="537" spans="1:3" x14ac:dyDescent="0.2">
      <c r="A537" t="s">
        <v>114</v>
      </c>
      <c r="B537" t="s">
        <v>963</v>
      </c>
      <c r="C537" t="s">
        <v>983</v>
      </c>
    </row>
    <row r="538" spans="1:3" x14ac:dyDescent="0.2">
      <c r="A538" t="s">
        <v>114</v>
      </c>
      <c r="B538" t="s">
        <v>964</v>
      </c>
      <c r="C538" t="s">
        <v>983</v>
      </c>
    </row>
    <row r="539" spans="1:3" x14ac:dyDescent="0.2">
      <c r="A539" t="s">
        <v>114</v>
      </c>
      <c r="B539" t="s">
        <v>965</v>
      </c>
      <c r="C539" t="s">
        <v>983</v>
      </c>
    </row>
    <row r="540" spans="1:3" x14ac:dyDescent="0.2">
      <c r="A540" t="s">
        <v>114</v>
      </c>
      <c r="B540" t="s">
        <v>966</v>
      </c>
      <c r="C540" t="s">
        <v>983</v>
      </c>
    </row>
    <row r="541" spans="1:3" x14ac:dyDescent="0.2">
      <c r="A541" t="s">
        <v>114</v>
      </c>
      <c r="B541" t="s">
        <v>967</v>
      </c>
      <c r="C541" t="s">
        <v>983</v>
      </c>
    </row>
    <row r="542" spans="1:3" x14ac:dyDescent="0.2">
      <c r="A542" t="s">
        <v>114</v>
      </c>
      <c r="B542" t="s">
        <v>968</v>
      </c>
      <c r="C542" t="s">
        <v>983</v>
      </c>
    </row>
    <row r="543" spans="1:3" x14ac:dyDescent="0.2">
      <c r="A543" t="s">
        <v>114</v>
      </c>
      <c r="B543" t="s">
        <v>969</v>
      </c>
      <c r="C543" t="s">
        <v>983</v>
      </c>
    </row>
    <row r="544" spans="1:3" x14ac:dyDescent="0.2">
      <c r="A544" t="s">
        <v>114</v>
      </c>
      <c r="B544" t="s">
        <v>970</v>
      </c>
      <c r="C544" t="s">
        <v>983</v>
      </c>
    </row>
    <row r="545" spans="1:3" x14ac:dyDescent="0.2">
      <c r="A545" t="s">
        <v>114</v>
      </c>
      <c r="B545" t="s">
        <v>971</v>
      </c>
      <c r="C545" t="s">
        <v>983</v>
      </c>
    </row>
    <row r="546" spans="1:3" x14ac:dyDescent="0.2">
      <c r="A546" t="s">
        <v>114</v>
      </c>
      <c r="B546" t="s">
        <v>972</v>
      </c>
      <c r="C546" t="s">
        <v>983</v>
      </c>
    </row>
    <row r="547" spans="1:3" x14ac:dyDescent="0.2">
      <c r="A547" t="s">
        <v>114</v>
      </c>
      <c r="B547" t="s">
        <v>973</v>
      </c>
      <c r="C547" t="s">
        <v>983</v>
      </c>
    </row>
    <row r="548" spans="1:3" x14ac:dyDescent="0.2">
      <c r="A548" t="s">
        <v>114</v>
      </c>
      <c r="B548" t="s">
        <v>974</v>
      </c>
      <c r="C548" t="s">
        <v>983</v>
      </c>
    </row>
    <row r="549" spans="1:3" x14ac:dyDescent="0.2">
      <c r="A549" t="s">
        <v>114</v>
      </c>
      <c r="B549" t="s">
        <v>975</v>
      </c>
      <c r="C549" t="s">
        <v>983</v>
      </c>
    </row>
    <row r="550" spans="1:3" x14ac:dyDescent="0.2">
      <c r="A550" t="s">
        <v>114</v>
      </c>
      <c r="B550" t="s">
        <v>976</v>
      </c>
      <c r="C550" t="s">
        <v>983</v>
      </c>
    </row>
    <row r="551" spans="1:3" x14ac:dyDescent="0.2">
      <c r="A551" t="s">
        <v>114</v>
      </c>
      <c r="B551" t="s">
        <v>977</v>
      </c>
      <c r="C551" t="s">
        <v>983</v>
      </c>
    </row>
    <row r="552" spans="1:3" x14ac:dyDescent="0.2">
      <c r="A552" t="s">
        <v>114</v>
      </c>
      <c r="B552" t="s">
        <v>978</v>
      </c>
      <c r="C552" t="s">
        <v>983</v>
      </c>
    </row>
    <row r="553" spans="1:3" x14ac:dyDescent="0.2">
      <c r="A553" t="s">
        <v>114</v>
      </c>
      <c r="B553" t="s">
        <v>979</v>
      </c>
      <c r="C553" t="s">
        <v>983</v>
      </c>
    </row>
    <row r="554" spans="1:3" x14ac:dyDescent="0.2">
      <c r="A554" t="s">
        <v>114</v>
      </c>
      <c r="B554" t="s">
        <v>980</v>
      </c>
      <c r="C554" t="s">
        <v>983</v>
      </c>
    </row>
    <row r="555" spans="1:3" x14ac:dyDescent="0.2">
      <c r="A555" t="s">
        <v>114</v>
      </c>
      <c r="B555" t="s">
        <v>981</v>
      </c>
      <c r="C555" t="s">
        <v>983</v>
      </c>
    </row>
    <row r="556" spans="1:3" x14ac:dyDescent="0.2">
      <c r="A556" t="s">
        <v>114</v>
      </c>
      <c r="B556" t="s">
        <v>982</v>
      </c>
      <c r="C556" t="s">
        <v>983</v>
      </c>
    </row>
    <row r="557" spans="1:3" x14ac:dyDescent="0.2">
      <c r="A557" t="s">
        <v>331</v>
      </c>
      <c r="B557" t="s">
        <v>391</v>
      </c>
      <c r="C557" t="s">
        <v>983</v>
      </c>
    </row>
    <row r="558" spans="1:3" x14ac:dyDescent="0.2">
      <c r="A558" t="s">
        <v>331</v>
      </c>
      <c r="B558" t="s">
        <v>392</v>
      </c>
      <c r="C558" t="s">
        <v>983</v>
      </c>
    </row>
    <row r="559" spans="1:3" x14ac:dyDescent="0.2">
      <c r="A559" t="s">
        <v>331</v>
      </c>
      <c r="B559" t="s">
        <v>393</v>
      </c>
      <c r="C559" t="s">
        <v>983</v>
      </c>
    </row>
    <row r="560" spans="1:3" x14ac:dyDescent="0.2">
      <c r="A560" t="s">
        <v>331</v>
      </c>
      <c r="B560" t="s">
        <v>394</v>
      </c>
      <c r="C560" t="s">
        <v>983</v>
      </c>
    </row>
    <row r="561" spans="1:3" x14ac:dyDescent="0.2">
      <c r="A561" t="s">
        <v>331</v>
      </c>
      <c r="B561" t="s">
        <v>395</v>
      </c>
      <c r="C561" t="s">
        <v>983</v>
      </c>
    </row>
    <row r="562" spans="1:3" x14ac:dyDescent="0.2">
      <c r="A562" t="s">
        <v>331</v>
      </c>
      <c r="B562" t="s">
        <v>396</v>
      </c>
      <c r="C562" t="s">
        <v>983</v>
      </c>
    </row>
    <row r="563" spans="1:3" x14ac:dyDescent="0.2">
      <c r="A563" t="s">
        <v>331</v>
      </c>
      <c r="B563" t="s">
        <v>397</v>
      </c>
      <c r="C563" t="s">
        <v>983</v>
      </c>
    </row>
    <row r="564" spans="1:3" x14ac:dyDescent="0.2">
      <c r="A564" t="s">
        <v>331</v>
      </c>
      <c r="B564" t="s">
        <v>398</v>
      </c>
      <c r="C564" t="s">
        <v>983</v>
      </c>
    </row>
    <row r="565" spans="1:3" x14ac:dyDescent="0.2">
      <c r="A565" t="s">
        <v>331</v>
      </c>
      <c r="B565" t="s">
        <v>399</v>
      </c>
      <c r="C565" t="s">
        <v>983</v>
      </c>
    </row>
    <row r="566" spans="1:3" x14ac:dyDescent="0.2">
      <c r="A566" t="s">
        <v>331</v>
      </c>
      <c r="B566" t="s">
        <v>400</v>
      </c>
      <c r="C566" t="s">
        <v>983</v>
      </c>
    </row>
    <row r="567" spans="1:3" x14ac:dyDescent="0.2">
      <c r="A567" t="s">
        <v>331</v>
      </c>
      <c r="B567" t="s">
        <v>401</v>
      </c>
      <c r="C567" t="s">
        <v>983</v>
      </c>
    </row>
    <row r="568" spans="1:3" x14ac:dyDescent="0.2">
      <c r="A568" t="s">
        <v>331</v>
      </c>
      <c r="B568" t="s">
        <v>402</v>
      </c>
      <c r="C568" t="s">
        <v>983</v>
      </c>
    </row>
    <row r="569" spans="1:3" x14ac:dyDescent="0.2">
      <c r="A569" t="s">
        <v>331</v>
      </c>
      <c r="B569" t="s">
        <v>403</v>
      </c>
      <c r="C569" t="s">
        <v>983</v>
      </c>
    </row>
    <row r="570" spans="1:3" x14ac:dyDescent="0.2">
      <c r="A570" t="s">
        <v>331</v>
      </c>
      <c r="B570" t="s">
        <v>404</v>
      </c>
      <c r="C570" t="s">
        <v>983</v>
      </c>
    </row>
    <row r="571" spans="1:3" x14ac:dyDescent="0.2">
      <c r="A571" t="s">
        <v>331</v>
      </c>
      <c r="B571" t="s">
        <v>405</v>
      </c>
      <c r="C571" t="s">
        <v>983</v>
      </c>
    </row>
    <row r="572" spans="1:3" x14ac:dyDescent="0.2">
      <c r="A572" t="s">
        <v>331</v>
      </c>
      <c r="B572" t="s">
        <v>406</v>
      </c>
      <c r="C572" t="s">
        <v>983</v>
      </c>
    </row>
    <row r="573" spans="1:3" x14ac:dyDescent="0.2">
      <c r="A573" t="s">
        <v>331</v>
      </c>
      <c r="B573" t="s">
        <v>407</v>
      </c>
      <c r="C573" t="s">
        <v>983</v>
      </c>
    </row>
    <row r="574" spans="1:3" x14ac:dyDescent="0.2">
      <c r="A574" t="s">
        <v>331</v>
      </c>
      <c r="B574" t="s">
        <v>408</v>
      </c>
      <c r="C574" t="s">
        <v>983</v>
      </c>
    </row>
    <row r="575" spans="1:3" x14ac:dyDescent="0.2">
      <c r="A575" t="s">
        <v>331</v>
      </c>
      <c r="B575" t="s">
        <v>409</v>
      </c>
      <c r="C575" t="s">
        <v>983</v>
      </c>
    </row>
    <row r="576" spans="1:3" x14ac:dyDescent="0.2">
      <c r="A576" t="s">
        <v>331</v>
      </c>
      <c r="B576" t="s">
        <v>410</v>
      </c>
      <c r="C576" t="s">
        <v>983</v>
      </c>
    </row>
    <row r="577" spans="1:3" x14ac:dyDescent="0.2">
      <c r="A577" t="s">
        <v>331</v>
      </c>
      <c r="B577" t="s">
        <v>411</v>
      </c>
      <c r="C577" t="s">
        <v>983</v>
      </c>
    </row>
    <row r="578" spans="1:3" x14ac:dyDescent="0.2">
      <c r="A578" t="s">
        <v>331</v>
      </c>
      <c r="B578" t="s">
        <v>412</v>
      </c>
      <c r="C578" t="s">
        <v>983</v>
      </c>
    </row>
    <row r="579" spans="1:3" x14ac:dyDescent="0.2">
      <c r="A579" t="s">
        <v>331</v>
      </c>
      <c r="B579" t="s">
        <v>413</v>
      </c>
      <c r="C579" t="s">
        <v>983</v>
      </c>
    </row>
    <row r="580" spans="1:3" x14ac:dyDescent="0.2">
      <c r="A580" t="s">
        <v>331</v>
      </c>
      <c r="B580" t="s">
        <v>414</v>
      </c>
      <c r="C580" t="s">
        <v>983</v>
      </c>
    </row>
    <row r="581" spans="1:3" x14ac:dyDescent="0.2">
      <c r="A581" t="s">
        <v>331</v>
      </c>
      <c r="B581" t="s">
        <v>415</v>
      </c>
      <c r="C581" t="s">
        <v>983</v>
      </c>
    </row>
    <row r="582" spans="1:3" x14ac:dyDescent="0.2">
      <c r="A582" t="s">
        <v>331</v>
      </c>
      <c r="B582" t="s">
        <v>416</v>
      </c>
      <c r="C582" t="s">
        <v>983</v>
      </c>
    </row>
    <row r="583" spans="1:3" x14ac:dyDescent="0.2">
      <c r="A583" t="s">
        <v>331</v>
      </c>
      <c r="B583" t="s">
        <v>417</v>
      </c>
      <c r="C583" t="s">
        <v>983</v>
      </c>
    </row>
    <row r="584" spans="1:3" x14ac:dyDescent="0.2">
      <c r="A584" t="s">
        <v>331</v>
      </c>
      <c r="B584" t="s">
        <v>418</v>
      </c>
      <c r="C584" t="s">
        <v>983</v>
      </c>
    </row>
    <row r="585" spans="1:3" x14ac:dyDescent="0.2">
      <c r="A585" t="s">
        <v>331</v>
      </c>
      <c r="B585" t="s">
        <v>419</v>
      </c>
      <c r="C585" t="s">
        <v>983</v>
      </c>
    </row>
    <row r="586" spans="1:3" x14ac:dyDescent="0.2">
      <c r="A586" t="s">
        <v>331</v>
      </c>
      <c r="B586" t="s">
        <v>420</v>
      </c>
      <c r="C586" t="s">
        <v>983</v>
      </c>
    </row>
    <row r="587" spans="1:3" x14ac:dyDescent="0.2">
      <c r="A587" t="s">
        <v>331</v>
      </c>
      <c r="B587" t="s">
        <v>421</v>
      </c>
      <c r="C587" t="s">
        <v>983</v>
      </c>
    </row>
    <row r="588" spans="1:3" x14ac:dyDescent="0.2">
      <c r="A588" t="s">
        <v>331</v>
      </c>
      <c r="B588" t="s">
        <v>422</v>
      </c>
      <c r="C588" t="s">
        <v>983</v>
      </c>
    </row>
    <row r="589" spans="1:3" x14ac:dyDescent="0.2">
      <c r="A589" t="s">
        <v>331</v>
      </c>
      <c r="B589" t="s">
        <v>423</v>
      </c>
      <c r="C589" t="s">
        <v>983</v>
      </c>
    </row>
    <row r="590" spans="1:3" x14ac:dyDescent="0.2">
      <c r="A590" t="s">
        <v>331</v>
      </c>
      <c r="B590" t="s">
        <v>424</v>
      </c>
      <c r="C590" t="s">
        <v>983</v>
      </c>
    </row>
    <row r="591" spans="1:3" x14ac:dyDescent="0.2">
      <c r="A591" t="s">
        <v>331</v>
      </c>
      <c r="B591" t="s">
        <v>425</v>
      </c>
      <c r="C591" t="s">
        <v>983</v>
      </c>
    </row>
    <row r="592" spans="1:3" x14ac:dyDescent="0.2">
      <c r="A592" t="s">
        <v>331</v>
      </c>
      <c r="B592" t="s">
        <v>426</v>
      </c>
      <c r="C592" t="s">
        <v>983</v>
      </c>
    </row>
    <row r="593" spans="1:3" x14ac:dyDescent="0.2">
      <c r="A593" t="s">
        <v>331</v>
      </c>
      <c r="B593" t="s">
        <v>427</v>
      </c>
      <c r="C593" t="s">
        <v>983</v>
      </c>
    </row>
    <row r="594" spans="1:3" x14ac:dyDescent="0.2">
      <c r="A594" t="s">
        <v>332</v>
      </c>
      <c r="B594" t="s">
        <v>428</v>
      </c>
      <c r="C594" t="s">
        <v>983</v>
      </c>
    </row>
    <row r="595" spans="1:3" x14ac:dyDescent="0.2">
      <c r="A595" t="s">
        <v>332</v>
      </c>
      <c r="B595" t="s">
        <v>429</v>
      </c>
      <c r="C595" t="s">
        <v>983</v>
      </c>
    </row>
    <row r="596" spans="1:3" x14ac:dyDescent="0.2">
      <c r="A596" t="s">
        <v>330</v>
      </c>
      <c r="B596" t="s">
        <v>344</v>
      </c>
      <c r="C596" t="s">
        <v>983</v>
      </c>
    </row>
    <row r="597" spans="1:3" x14ac:dyDescent="0.2">
      <c r="A597" t="s">
        <v>330</v>
      </c>
      <c r="B597" t="s">
        <v>345</v>
      </c>
      <c r="C597" t="s">
        <v>983</v>
      </c>
    </row>
    <row r="598" spans="1:3" x14ac:dyDescent="0.2">
      <c r="A598" t="s">
        <v>330</v>
      </c>
      <c r="B598" t="s">
        <v>346</v>
      </c>
      <c r="C598" t="s">
        <v>983</v>
      </c>
    </row>
    <row r="599" spans="1:3" x14ac:dyDescent="0.2">
      <c r="A599" t="s">
        <v>330</v>
      </c>
      <c r="B599" t="s">
        <v>347</v>
      </c>
      <c r="C599" t="s">
        <v>983</v>
      </c>
    </row>
    <row r="600" spans="1:3" x14ac:dyDescent="0.2">
      <c r="A600" t="s">
        <v>330</v>
      </c>
      <c r="B600" t="s">
        <v>348</v>
      </c>
      <c r="C600" t="s">
        <v>983</v>
      </c>
    </row>
    <row r="601" spans="1:3" x14ac:dyDescent="0.2">
      <c r="A601" t="s">
        <v>330</v>
      </c>
      <c r="B601" t="s">
        <v>349</v>
      </c>
      <c r="C601" t="s">
        <v>983</v>
      </c>
    </row>
    <row r="602" spans="1:3" x14ac:dyDescent="0.2">
      <c r="A602" t="s">
        <v>330</v>
      </c>
      <c r="B602" t="s">
        <v>350</v>
      </c>
      <c r="C602" t="s">
        <v>983</v>
      </c>
    </row>
    <row r="603" spans="1:3" x14ac:dyDescent="0.2">
      <c r="A603" t="s">
        <v>330</v>
      </c>
      <c r="B603" t="s">
        <v>351</v>
      </c>
      <c r="C603" t="s">
        <v>983</v>
      </c>
    </row>
    <row r="604" spans="1:3" x14ac:dyDescent="0.2">
      <c r="A604" t="s">
        <v>330</v>
      </c>
      <c r="B604" t="s">
        <v>352</v>
      </c>
      <c r="C604" t="s">
        <v>983</v>
      </c>
    </row>
    <row r="605" spans="1:3" x14ac:dyDescent="0.2">
      <c r="A605" t="s">
        <v>330</v>
      </c>
      <c r="B605" t="s">
        <v>353</v>
      </c>
      <c r="C605" t="s">
        <v>983</v>
      </c>
    </row>
    <row r="606" spans="1:3" x14ac:dyDescent="0.2">
      <c r="A606" t="s">
        <v>330</v>
      </c>
      <c r="B606" t="s">
        <v>354</v>
      </c>
      <c r="C606" t="s">
        <v>983</v>
      </c>
    </row>
    <row r="607" spans="1:3" x14ac:dyDescent="0.2">
      <c r="A607" t="s">
        <v>330</v>
      </c>
      <c r="B607" t="s">
        <v>355</v>
      </c>
      <c r="C607" t="s">
        <v>983</v>
      </c>
    </row>
    <row r="608" spans="1:3" x14ac:dyDescent="0.2">
      <c r="A608" t="s">
        <v>330</v>
      </c>
      <c r="B608" t="s">
        <v>356</v>
      </c>
      <c r="C608" t="s">
        <v>983</v>
      </c>
    </row>
    <row r="609" spans="1:3" x14ac:dyDescent="0.2">
      <c r="A609" t="s">
        <v>330</v>
      </c>
      <c r="B609" t="s">
        <v>357</v>
      </c>
      <c r="C609" t="s">
        <v>983</v>
      </c>
    </row>
    <row r="610" spans="1:3" x14ac:dyDescent="0.2">
      <c r="A610" t="s">
        <v>330</v>
      </c>
      <c r="B610" t="s">
        <v>358</v>
      </c>
      <c r="C610" t="s">
        <v>983</v>
      </c>
    </row>
    <row r="611" spans="1:3" x14ac:dyDescent="0.2">
      <c r="A611" t="s">
        <v>330</v>
      </c>
      <c r="B611" t="s">
        <v>359</v>
      </c>
      <c r="C611" t="s">
        <v>983</v>
      </c>
    </row>
    <row r="612" spans="1:3" x14ac:dyDescent="0.2">
      <c r="A612" t="s">
        <v>330</v>
      </c>
      <c r="B612" t="s">
        <v>360</v>
      </c>
      <c r="C612" t="s">
        <v>983</v>
      </c>
    </row>
    <row r="613" spans="1:3" x14ac:dyDescent="0.2">
      <c r="A613" t="s">
        <v>330</v>
      </c>
      <c r="B613" t="s">
        <v>361</v>
      </c>
      <c r="C613" t="s">
        <v>983</v>
      </c>
    </row>
    <row r="614" spans="1:3" x14ac:dyDescent="0.2">
      <c r="A614" t="s">
        <v>330</v>
      </c>
      <c r="B614" t="s">
        <v>362</v>
      </c>
      <c r="C614" t="s">
        <v>983</v>
      </c>
    </row>
    <row r="615" spans="1:3" x14ac:dyDescent="0.2">
      <c r="A615" t="s">
        <v>330</v>
      </c>
      <c r="B615" t="s">
        <v>363</v>
      </c>
      <c r="C615" t="s">
        <v>983</v>
      </c>
    </row>
    <row r="616" spans="1:3" x14ac:dyDescent="0.2">
      <c r="A616" t="s">
        <v>330</v>
      </c>
      <c r="B616" t="s">
        <v>364</v>
      </c>
      <c r="C616" t="s">
        <v>983</v>
      </c>
    </row>
    <row r="617" spans="1:3" x14ac:dyDescent="0.2">
      <c r="A617" t="s">
        <v>330</v>
      </c>
      <c r="B617" t="s">
        <v>365</v>
      </c>
      <c r="C617" t="s">
        <v>983</v>
      </c>
    </row>
    <row r="618" spans="1:3" x14ac:dyDescent="0.2">
      <c r="A618" t="s">
        <v>330</v>
      </c>
      <c r="B618" t="s">
        <v>366</v>
      </c>
      <c r="C618" t="s">
        <v>983</v>
      </c>
    </row>
    <row r="619" spans="1:3" x14ac:dyDescent="0.2">
      <c r="A619" t="s">
        <v>330</v>
      </c>
      <c r="B619" t="s">
        <v>367</v>
      </c>
      <c r="C619" t="s">
        <v>983</v>
      </c>
    </row>
    <row r="620" spans="1:3" x14ac:dyDescent="0.2">
      <c r="A620" t="s">
        <v>330</v>
      </c>
      <c r="B620" t="s">
        <v>368</v>
      </c>
      <c r="C620" t="s">
        <v>983</v>
      </c>
    </row>
    <row r="621" spans="1:3" x14ac:dyDescent="0.2">
      <c r="A621" t="s">
        <v>330</v>
      </c>
      <c r="B621" t="s">
        <v>369</v>
      </c>
      <c r="C621" t="s">
        <v>983</v>
      </c>
    </row>
    <row r="622" spans="1:3" x14ac:dyDescent="0.2">
      <c r="A622" t="s">
        <v>330</v>
      </c>
      <c r="B622" t="s">
        <v>370</v>
      </c>
      <c r="C622" t="s">
        <v>983</v>
      </c>
    </row>
    <row r="623" spans="1:3" x14ac:dyDescent="0.2">
      <c r="A623" t="s">
        <v>330</v>
      </c>
      <c r="B623" t="s">
        <v>371</v>
      </c>
      <c r="C623" t="s">
        <v>983</v>
      </c>
    </row>
    <row r="624" spans="1:3" x14ac:dyDescent="0.2">
      <c r="A624" t="s">
        <v>330</v>
      </c>
      <c r="B624" t="s">
        <v>372</v>
      </c>
      <c r="C624" t="s">
        <v>983</v>
      </c>
    </row>
    <row r="625" spans="1:3" x14ac:dyDescent="0.2">
      <c r="A625" t="s">
        <v>330</v>
      </c>
      <c r="B625" t="s">
        <v>373</v>
      </c>
      <c r="C625" t="s">
        <v>983</v>
      </c>
    </row>
    <row r="626" spans="1:3" x14ac:dyDescent="0.2">
      <c r="A626" t="s">
        <v>330</v>
      </c>
      <c r="B626" t="s">
        <v>374</v>
      </c>
      <c r="C626" t="s">
        <v>983</v>
      </c>
    </row>
    <row r="627" spans="1:3" x14ac:dyDescent="0.2">
      <c r="A627" t="s">
        <v>330</v>
      </c>
      <c r="B627" t="s">
        <v>375</v>
      </c>
      <c r="C627" t="s">
        <v>983</v>
      </c>
    </row>
    <row r="628" spans="1:3" x14ac:dyDescent="0.2">
      <c r="A628" t="s">
        <v>330</v>
      </c>
      <c r="B628" t="s">
        <v>376</v>
      </c>
      <c r="C628" t="s">
        <v>983</v>
      </c>
    </row>
    <row r="629" spans="1:3" x14ac:dyDescent="0.2">
      <c r="A629" t="s">
        <v>330</v>
      </c>
      <c r="B629" t="s">
        <v>377</v>
      </c>
      <c r="C629" t="s">
        <v>983</v>
      </c>
    </row>
    <row r="630" spans="1:3" x14ac:dyDescent="0.2">
      <c r="A630" t="s">
        <v>330</v>
      </c>
      <c r="B630" t="s">
        <v>984</v>
      </c>
      <c r="C630" t="s">
        <v>983</v>
      </c>
    </row>
    <row r="631" spans="1:3" x14ac:dyDescent="0.2">
      <c r="A631" t="s">
        <v>330</v>
      </c>
      <c r="B631" t="s">
        <v>985</v>
      </c>
      <c r="C631" t="s">
        <v>983</v>
      </c>
    </row>
    <row r="632" spans="1:3" x14ac:dyDescent="0.2">
      <c r="A632" t="s">
        <v>330</v>
      </c>
      <c r="B632" t="s">
        <v>986</v>
      </c>
      <c r="C632" t="s">
        <v>983</v>
      </c>
    </row>
    <row r="633" spans="1:3" x14ac:dyDescent="0.2">
      <c r="A633" t="s">
        <v>330</v>
      </c>
      <c r="B633" t="s">
        <v>987</v>
      </c>
      <c r="C633" t="s">
        <v>983</v>
      </c>
    </row>
    <row r="634" spans="1:3" x14ac:dyDescent="0.2">
      <c r="A634" t="s">
        <v>330</v>
      </c>
      <c r="B634" t="s">
        <v>994</v>
      </c>
      <c r="C634" t="s">
        <v>983</v>
      </c>
    </row>
    <row r="635" spans="1:3" x14ac:dyDescent="0.2">
      <c r="A635" t="s">
        <v>330</v>
      </c>
      <c r="B635" t="s">
        <v>378</v>
      </c>
      <c r="C635" t="s">
        <v>983</v>
      </c>
    </row>
    <row r="636" spans="1:3" x14ac:dyDescent="0.2">
      <c r="A636" t="s">
        <v>330</v>
      </c>
      <c r="B636" t="s">
        <v>379</v>
      </c>
      <c r="C636" t="s">
        <v>983</v>
      </c>
    </row>
    <row r="637" spans="1:3" x14ac:dyDescent="0.2">
      <c r="A637" t="s">
        <v>330</v>
      </c>
      <c r="B637" t="s">
        <v>380</v>
      </c>
      <c r="C637" t="s">
        <v>983</v>
      </c>
    </row>
    <row r="638" spans="1:3" x14ac:dyDescent="0.2">
      <c r="A638" t="s">
        <v>330</v>
      </c>
      <c r="B638" t="s">
        <v>381</v>
      </c>
      <c r="C638" t="s">
        <v>983</v>
      </c>
    </row>
    <row r="639" spans="1:3" x14ac:dyDescent="0.2">
      <c r="A639" t="s">
        <v>330</v>
      </c>
      <c r="B639" t="s">
        <v>382</v>
      </c>
      <c r="C639" t="s">
        <v>983</v>
      </c>
    </row>
    <row r="640" spans="1:3" x14ac:dyDescent="0.2">
      <c r="A640" t="s">
        <v>330</v>
      </c>
      <c r="B640" t="s">
        <v>383</v>
      </c>
      <c r="C640" t="s">
        <v>983</v>
      </c>
    </row>
    <row r="641" spans="1:3" x14ac:dyDescent="0.2">
      <c r="A641" t="s">
        <v>330</v>
      </c>
      <c r="B641" t="s">
        <v>384</v>
      </c>
      <c r="C641" t="s">
        <v>983</v>
      </c>
    </row>
    <row r="642" spans="1:3" x14ac:dyDescent="0.2">
      <c r="A642" t="s">
        <v>330</v>
      </c>
      <c r="B642" t="s">
        <v>385</v>
      </c>
      <c r="C642" t="s">
        <v>983</v>
      </c>
    </row>
    <row r="643" spans="1:3" x14ac:dyDescent="0.2">
      <c r="A643" t="s">
        <v>330</v>
      </c>
      <c r="B643" t="s">
        <v>386</v>
      </c>
      <c r="C643" t="s">
        <v>983</v>
      </c>
    </row>
    <row r="644" spans="1:3" x14ac:dyDescent="0.2">
      <c r="A644" t="s">
        <v>330</v>
      </c>
      <c r="B644" t="s">
        <v>387</v>
      </c>
      <c r="C644" t="s">
        <v>983</v>
      </c>
    </row>
    <row r="645" spans="1:3" x14ac:dyDescent="0.2">
      <c r="A645" t="s">
        <v>330</v>
      </c>
      <c r="B645" t="s">
        <v>388</v>
      </c>
      <c r="C645" t="s">
        <v>983</v>
      </c>
    </row>
    <row r="646" spans="1:3" x14ac:dyDescent="0.2">
      <c r="A646" t="s">
        <v>330</v>
      </c>
      <c r="B646" t="s">
        <v>389</v>
      </c>
      <c r="C646" t="s">
        <v>983</v>
      </c>
    </row>
    <row r="647" spans="1:3" x14ac:dyDescent="0.2">
      <c r="A647" t="s">
        <v>330</v>
      </c>
      <c r="B647" t="s">
        <v>390</v>
      </c>
      <c r="C647" t="s">
        <v>983</v>
      </c>
    </row>
    <row r="648" spans="1:3" x14ac:dyDescent="0.2">
      <c r="A648" t="s">
        <v>334</v>
      </c>
      <c r="B648" t="s">
        <v>455</v>
      </c>
      <c r="C648" t="s">
        <v>983</v>
      </c>
    </row>
    <row r="649" spans="1:3" x14ac:dyDescent="0.2">
      <c r="A649" t="s">
        <v>334</v>
      </c>
      <c r="B649" t="s">
        <v>456</v>
      </c>
      <c r="C649" t="s">
        <v>983</v>
      </c>
    </row>
    <row r="650" spans="1:3" x14ac:dyDescent="0.2">
      <c r="A650" t="s">
        <v>334</v>
      </c>
      <c r="B650" t="s">
        <v>457</v>
      </c>
      <c r="C650" t="s">
        <v>983</v>
      </c>
    </row>
    <row r="651" spans="1:3" x14ac:dyDescent="0.2">
      <c r="A651" t="s">
        <v>334</v>
      </c>
      <c r="B651" t="s">
        <v>458</v>
      </c>
      <c r="C651" t="s">
        <v>983</v>
      </c>
    </row>
    <row r="652" spans="1:3" x14ac:dyDescent="0.2">
      <c r="A652" t="s">
        <v>334</v>
      </c>
      <c r="B652" t="s">
        <v>459</v>
      </c>
      <c r="C652" t="s">
        <v>983</v>
      </c>
    </row>
    <row r="653" spans="1:3" x14ac:dyDescent="0.2">
      <c r="A653" t="s">
        <v>334</v>
      </c>
      <c r="B653" t="s">
        <v>460</v>
      </c>
      <c r="C653" t="s">
        <v>983</v>
      </c>
    </row>
    <row r="654" spans="1:3" x14ac:dyDescent="0.2">
      <c r="A654" t="s">
        <v>334</v>
      </c>
      <c r="B654" t="s">
        <v>461</v>
      </c>
      <c r="C654" t="s">
        <v>983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/>
  </sheetViews>
  <sheetFormatPr defaultRowHeight="12.75" x14ac:dyDescent="0.2"/>
  <sheetData>
    <row r="1" spans="1:16" x14ac:dyDescent="0.2">
      <c r="A1" t="s">
        <v>296</v>
      </c>
      <c r="B1" t="s">
        <v>297</v>
      </c>
      <c r="C1" t="s">
        <v>298</v>
      </c>
      <c r="D1" t="s">
        <v>120</v>
      </c>
      <c r="E1" t="s">
        <v>235</v>
      </c>
      <c r="F1" t="s">
        <v>237</v>
      </c>
      <c r="G1" t="s">
        <v>239</v>
      </c>
      <c r="H1" t="s">
        <v>241</v>
      </c>
      <c r="I1" t="s">
        <v>258</v>
      </c>
      <c r="J1" t="s">
        <v>259</v>
      </c>
      <c r="K1" t="s">
        <v>261</v>
      </c>
      <c r="L1" t="s">
        <v>158</v>
      </c>
      <c r="M1" t="s">
        <v>160</v>
      </c>
      <c r="N1" t="s">
        <v>164</v>
      </c>
      <c r="O1" t="s">
        <v>168</v>
      </c>
      <c r="P1" t="s">
        <v>172</v>
      </c>
    </row>
    <row r="2" spans="1:16" x14ac:dyDescent="0.2">
      <c r="A2">
        <v>101</v>
      </c>
      <c r="B2">
        <v>1</v>
      </c>
      <c r="C2" t="s">
        <v>278</v>
      </c>
      <c r="D2">
        <v>40</v>
      </c>
      <c r="E2">
        <v>0</v>
      </c>
      <c r="F2">
        <v>5</v>
      </c>
      <c r="G2">
        <v>35</v>
      </c>
      <c r="H2">
        <v>90</v>
      </c>
      <c r="I2" t="s">
        <v>995</v>
      </c>
      <c r="J2" t="s">
        <v>995</v>
      </c>
      <c r="K2" t="s">
        <v>995</v>
      </c>
      <c r="L2">
        <v>0.9</v>
      </c>
      <c r="M2" t="s">
        <v>995</v>
      </c>
      <c r="N2" t="s">
        <v>995</v>
      </c>
      <c r="O2">
        <v>8.9</v>
      </c>
      <c r="P2" t="s">
        <v>995</v>
      </c>
    </row>
    <row r="3" spans="1:16" x14ac:dyDescent="0.2">
      <c r="A3">
        <v>102</v>
      </c>
      <c r="B3">
        <v>1</v>
      </c>
      <c r="C3" t="s">
        <v>279</v>
      </c>
      <c r="D3">
        <v>40</v>
      </c>
      <c r="E3">
        <v>0</v>
      </c>
      <c r="F3">
        <v>5</v>
      </c>
      <c r="G3">
        <v>15</v>
      </c>
      <c r="H3">
        <v>75</v>
      </c>
      <c r="I3" t="s">
        <v>995</v>
      </c>
      <c r="J3" t="s">
        <v>995</v>
      </c>
      <c r="K3" t="s">
        <v>995</v>
      </c>
      <c r="L3">
        <v>1.7</v>
      </c>
      <c r="M3" t="s">
        <v>995</v>
      </c>
      <c r="N3" t="s">
        <v>995</v>
      </c>
      <c r="O3">
        <v>23.9</v>
      </c>
      <c r="P3" t="s">
        <v>995</v>
      </c>
    </row>
    <row r="4" spans="1:16" x14ac:dyDescent="0.2">
      <c r="A4">
        <v>103</v>
      </c>
      <c r="B4">
        <v>1</v>
      </c>
      <c r="C4" t="s">
        <v>280</v>
      </c>
      <c r="D4">
        <v>40</v>
      </c>
      <c r="E4">
        <v>5</v>
      </c>
      <c r="F4">
        <v>10</v>
      </c>
      <c r="G4">
        <v>20</v>
      </c>
      <c r="H4">
        <v>40</v>
      </c>
      <c r="I4" t="s">
        <v>995</v>
      </c>
      <c r="J4" t="s">
        <v>995</v>
      </c>
      <c r="K4" t="s">
        <v>995</v>
      </c>
      <c r="L4">
        <v>1</v>
      </c>
      <c r="M4" t="s">
        <v>995</v>
      </c>
      <c r="N4" t="s">
        <v>995</v>
      </c>
      <c r="O4">
        <v>13.1</v>
      </c>
      <c r="P4" t="s">
        <v>995</v>
      </c>
    </row>
    <row r="5" spans="1:16" x14ac:dyDescent="0.2">
      <c r="A5">
        <v>104</v>
      </c>
      <c r="B5">
        <v>1</v>
      </c>
      <c r="C5" t="s">
        <v>281</v>
      </c>
      <c r="D5">
        <v>40</v>
      </c>
      <c r="E5">
        <v>0</v>
      </c>
      <c r="F5">
        <v>10</v>
      </c>
      <c r="G5">
        <v>25</v>
      </c>
      <c r="H5">
        <v>30</v>
      </c>
      <c r="I5" t="s">
        <v>995</v>
      </c>
      <c r="J5" t="s">
        <v>995</v>
      </c>
      <c r="K5" t="s">
        <v>995</v>
      </c>
      <c r="L5">
        <v>1.2</v>
      </c>
      <c r="M5" t="s">
        <v>995</v>
      </c>
      <c r="N5" t="s">
        <v>995</v>
      </c>
      <c r="O5">
        <v>14.7</v>
      </c>
      <c r="P5" t="s">
        <v>995</v>
      </c>
    </row>
    <row r="6" spans="1:16" x14ac:dyDescent="0.2">
      <c r="A6">
        <v>105</v>
      </c>
      <c r="B6">
        <v>1</v>
      </c>
      <c r="C6" t="s">
        <v>282</v>
      </c>
      <c r="D6">
        <v>40</v>
      </c>
      <c r="E6">
        <v>0</v>
      </c>
      <c r="F6">
        <v>5</v>
      </c>
      <c r="G6">
        <v>10</v>
      </c>
      <c r="H6">
        <v>40</v>
      </c>
      <c r="I6" t="s">
        <v>995</v>
      </c>
      <c r="J6" t="s">
        <v>995</v>
      </c>
      <c r="K6" t="s">
        <v>995</v>
      </c>
      <c r="L6">
        <v>2</v>
      </c>
      <c r="M6" t="s">
        <v>995</v>
      </c>
      <c r="N6" t="s">
        <v>995</v>
      </c>
      <c r="O6">
        <v>23</v>
      </c>
      <c r="P6" t="s">
        <v>995</v>
      </c>
    </row>
    <row r="7" spans="1:16" x14ac:dyDescent="0.2">
      <c r="A7">
        <v>106</v>
      </c>
      <c r="B7">
        <v>1</v>
      </c>
      <c r="C7" t="s">
        <v>283</v>
      </c>
      <c r="D7">
        <v>40</v>
      </c>
      <c r="E7">
        <v>0</v>
      </c>
      <c r="F7">
        <v>5</v>
      </c>
      <c r="G7">
        <v>15</v>
      </c>
      <c r="H7">
        <v>50</v>
      </c>
      <c r="I7" t="s">
        <v>995</v>
      </c>
      <c r="J7" t="s">
        <v>995</v>
      </c>
      <c r="K7" t="s">
        <v>995</v>
      </c>
      <c r="L7">
        <v>1.2</v>
      </c>
      <c r="M7" t="s">
        <v>995</v>
      </c>
      <c r="N7" t="s">
        <v>995</v>
      </c>
      <c r="O7">
        <v>12.1</v>
      </c>
      <c r="P7" t="s">
        <v>995</v>
      </c>
    </row>
    <row r="8" spans="1:16" x14ac:dyDescent="0.2">
      <c r="A8">
        <v>107</v>
      </c>
      <c r="B8">
        <v>1</v>
      </c>
      <c r="C8" t="s">
        <v>284</v>
      </c>
      <c r="D8">
        <v>40</v>
      </c>
      <c r="E8">
        <v>0</v>
      </c>
      <c r="F8">
        <v>10</v>
      </c>
      <c r="G8">
        <v>30</v>
      </c>
      <c r="H8">
        <v>95</v>
      </c>
      <c r="I8" t="s">
        <v>995</v>
      </c>
      <c r="J8" t="s">
        <v>995</v>
      </c>
      <c r="K8" t="s">
        <v>995</v>
      </c>
      <c r="L8">
        <v>1</v>
      </c>
      <c r="M8" t="s">
        <v>995</v>
      </c>
      <c r="N8" t="s">
        <v>995</v>
      </c>
      <c r="O8">
        <v>4.9000000000000004</v>
      </c>
      <c r="P8" t="s">
        <v>995</v>
      </c>
    </row>
    <row r="9" spans="1:16" x14ac:dyDescent="0.2">
      <c r="A9">
        <v>108</v>
      </c>
      <c r="B9">
        <v>1</v>
      </c>
      <c r="C9" t="s">
        <v>285</v>
      </c>
      <c r="D9">
        <v>40</v>
      </c>
      <c r="E9">
        <v>0</v>
      </c>
      <c r="F9">
        <v>10</v>
      </c>
      <c r="G9">
        <v>20</v>
      </c>
      <c r="H9">
        <v>80</v>
      </c>
      <c r="I9" t="s">
        <v>995</v>
      </c>
      <c r="J9" t="s">
        <v>995</v>
      </c>
      <c r="K9" t="s">
        <v>995</v>
      </c>
      <c r="L9">
        <v>1</v>
      </c>
      <c r="M9" t="s">
        <v>995</v>
      </c>
      <c r="N9" t="s">
        <v>995</v>
      </c>
      <c r="O9">
        <v>12.9</v>
      </c>
      <c r="P9" t="s">
        <v>995</v>
      </c>
    </row>
    <row r="10" spans="1:16" x14ac:dyDescent="0.2">
      <c r="A10">
        <v>109</v>
      </c>
      <c r="B10">
        <v>1</v>
      </c>
      <c r="C10" t="s">
        <v>286</v>
      </c>
      <c r="D10">
        <v>40</v>
      </c>
      <c r="E10">
        <v>0</v>
      </c>
      <c r="F10">
        <v>0</v>
      </c>
      <c r="G10">
        <v>5</v>
      </c>
      <c r="H10">
        <v>20</v>
      </c>
      <c r="I10" t="s">
        <v>995</v>
      </c>
      <c r="J10" t="s">
        <v>995</v>
      </c>
      <c r="K10" t="s">
        <v>995</v>
      </c>
      <c r="L10">
        <v>2</v>
      </c>
      <c r="M10" t="s">
        <v>995</v>
      </c>
      <c r="N10" t="s">
        <v>995</v>
      </c>
      <c r="O10">
        <v>25.4</v>
      </c>
      <c r="P10" t="s">
        <v>995</v>
      </c>
    </row>
    <row r="11" spans="1:16" x14ac:dyDescent="0.2">
      <c r="A11">
        <v>110</v>
      </c>
      <c r="B11">
        <v>1</v>
      </c>
      <c r="C11" t="s">
        <v>276</v>
      </c>
      <c r="D11">
        <v>40</v>
      </c>
      <c r="E11">
        <v>5</v>
      </c>
      <c r="F11">
        <v>15</v>
      </c>
      <c r="G11">
        <v>30</v>
      </c>
      <c r="H11">
        <v>60</v>
      </c>
      <c r="I11" t="s">
        <v>995</v>
      </c>
      <c r="J11" t="s">
        <v>995</v>
      </c>
      <c r="K11" t="s">
        <v>995</v>
      </c>
      <c r="L11">
        <v>1.2</v>
      </c>
      <c r="M11" t="s">
        <v>995</v>
      </c>
      <c r="N11" t="s">
        <v>995</v>
      </c>
      <c r="O11">
        <v>12.9</v>
      </c>
      <c r="P11" t="s">
        <v>995</v>
      </c>
    </row>
    <row r="12" spans="1:16" x14ac:dyDescent="0.2">
      <c r="A12">
        <v>111</v>
      </c>
      <c r="B12">
        <v>1</v>
      </c>
      <c r="C12" t="s">
        <v>287</v>
      </c>
      <c r="D12">
        <v>40</v>
      </c>
      <c r="E12">
        <v>0</v>
      </c>
      <c r="F12">
        <v>20</v>
      </c>
      <c r="G12">
        <v>35</v>
      </c>
      <c r="H12">
        <v>45</v>
      </c>
      <c r="I12" t="s">
        <v>995</v>
      </c>
      <c r="J12" t="s">
        <v>995</v>
      </c>
      <c r="K12" t="s">
        <v>995</v>
      </c>
      <c r="L12">
        <v>1.4</v>
      </c>
      <c r="M12" t="s">
        <v>995</v>
      </c>
      <c r="N12" t="s">
        <v>995</v>
      </c>
      <c r="O12">
        <v>15.7</v>
      </c>
      <c r="P12" t="s">
        <v>995</v>
      </c>
    </row>
    <row r="13" spans="1:16" x14ac:dyDescent="0.2">
      <c r="A13">
        <v>112</v>
      </c>
      <c r="B13">
        <v>1</v>
      </c>
      <c r="C13" t="s">
        <v>275</v>
      </c>
      <c r="D13">
        <v>40</v>
      </c>
      <c r="E13">
        <v>10</v>
      </c>
      <c r="F13">
        <v>80</v>
      </c>
      <c r="G13">
        <v>95</v>
      </c>
      <c r="H13">
        <v>100</v>
      </c>
      <c r="I13" t="s">
        <v>995</v>
      </c>
      <c r="J13" t="s">
        <v>995</v>
      </c>
      <c r="K13" t="s">
        <v>995</v>
      </c>
      <c r="L13">
        <v>0.4</v>
      </c>
      <c r="M13" t="s">
        <v>995</v>
      </c>
      <c r="N13" t="s">
        <v>995</v>
      </c>
      <c r="O13">
        <v>0</v>
      </c>
      <c r="P13" t="s">
        <v>995</v>
      </c>
    </row>
    <row r="14" spans="1:16" x14ac:dyDescent="0.2">
      <c r="A14">
        <v>113</v>
      </c>
      <c r="B14">
        <v>1</v>
      </c>
      <c r="C14" t="s">
        <v>288</v>
      </c>
      <c r="D14">
        <v>40</v>
      </c>
      <c r="E14">
        <v>0</v>
      </c>
      <c r="F14">
        <v>5</v>
      </c>
      <c r="G14">
        <v>10</v>
      </c>
      <c r="H14">
        <v>40</v>
      </c>
      <c r="I14" t="s">
        <v>995</v>
      </c>
      <c r="J14" t="s">
        <v>995</v>
      </c>
      <c r="K14" t="s">
        <v>995</v>
      </c>
      <c r="L14">
        <v>4</v>
      </c>
      <c r="M14" t="s">
        <v>995</v>
      </c>
      <c r="N14" t="s">
        <v>995</v>
      </c>
      <c r="O14">
        <v>23.4</v>
      </c>
      <c r="P14" t="s">
        <v>995</v>
      </c>
    </row>
    <row r="15" spans="1:16" x14ac:dyDescent="0.2">
      <c r="A15">
        <v>114</v>
      </c>
      <c r="B15">
        <v>1</v>
      </c>
      <c r="C15" t="s">
        <v>289</v>
      </c>
      <c r="D15">
        <v>40</v>
      </c>
      <c r="E15">
        <v>0</v>
      </c>
      <c r="F15">
        <v>5</v>
      </c>
      <c r="G15">
        <v>10</v>
      </c>
      <c r="H15">
        <v>50</v>
      </c>
      <c r="I15" t="s">
        <v>995</v>
      </c>
      <c r="J15" t="s">
        <v>995</v>
      </c>
      <c r="K15" t="s">
        <v>995</v>
      </c>
      <c r="L15">
        <v>3.3</v>
      </c>
      <c r="M15" t="s">
        <v>995</v>
      </c>
      <c r="N15" t="s">
        <v>995</v>
      </c>
      <c r="O15">
        <v>16.899999999999999</v>
      </c>
      <c r="P15" t="s">
        <v>995</v>
      </c>
    </row>
    <row r="16" spans="1:16" x14ac:dyDescent="0.2">
      <c r="A16">
        <v>115</v>
      </c>
      <c r="B16">
        <v>1</v>
      </c>
      <c r="C16" t="s">
        <v>290</v>
      </c>
      <c r="D16">
        <v>40</v>
      </c>
      <c r="E16">
        <v>0</v>
      </c>
      <c r="F16">
        <v>5</v>
      </c>
      <c r="G16">
        <v>20</v>
      </c>
      <c r="H16">
        <v>60</v>
      </c>
      <c r="I16" t="s">
        <v>995</v>
      </c>
      <c r="J16" t="s">
        <v>995</v>
      </c>
      <c r="K16" t="s">
        <v>995</v>
      </c>
      <c r="L16">
        <v>2.9</v>
      </c>
      <c r="M16" t="s">
        <v>995</v>
      </c>
      <c r="N16" t="s">
        <v>995</v>
      </c>
      <c r="O16">
        <v>18.8</v>
      </c>
      <c r="P16" t="s">
        <v>995</v>
      </c>
    </row>
    <row r="17" spans="1:16" x14ac:dyDescent="0.2">
      <c r="A17">
        <v>116</v>
      </c>
      <c r="B17">
        <v>1</v>
      </c>
      <c r="C17" t="s">
        <v>277</v>
      </c>
      <c r="D17">
        <v>40</v>
      </c>
      <c r="E17">
        <v>0</v>
      </c>
      <c r="F17">
        <v>5</v>
      </c>
      <c r="G17">
        <v>50</v>
      </c>
      <c r="H17">
        <v>100</v>
      </c>
      <c r="I17" t="s">
        <v>995</v>
      </c>
      <c r="J17" t="s">
        <v>995</v>
      </c>
      <c r="K17" t="s">
        <v>995</v>
      </c>
      <c r="L17">
        <v>2.2000000000000002</v>
      </c>
      <c r="M17" t="s">
        <v>995</v>
      </c>
      <c r="N17" t="s">
        <v>995</v>
      </c>
      <c r="O17">
        <v>7.8</v>
      </c>
      <c r="P17" t="s">
        <v>995</v>
      </c>
    </row>
    <row r="18" spans="1:16" x14ac:dyDescent="0.2">
      <c r="A18">
        <v>117</v>
      </c>
      <c r="B18">
        <v>1</v>
      </c>
      <c r="C18" t="s">
        <v>291</v>
      </c>
      <c r="D18">
        <v>40</v>
      </c>
      <c r="E18">
        <v>0</v>
      </c>
      <c r="F18">
        <v>10</v>
      </c>
      <c r="G18">
        <v>10</v>
      </c>
      <c r="H18">
        <v>15</v>
      </c>
      <c r="I18" t="s">
        <v>995</v>
      </c>
      <c r="J18" t="s">
        <v>995</v>
      </c>
      <c r="K18" t="s">
        <v>995</v>
      </c>
      <c r="L18">
        <v>4.7</v>
      </c>
      <c r="M18" t="s">
        <v>995</v>
      </c>
      <c r="N18" t="s">
        <v>995</v>
      </c>
      <c r="O18">
        <v>37.9</v>
      </c>
      <c r="P18" t="s">
        <v>995</v>
      </c>
    </row>
    <row r="19" spans="1:16" x14ac:dyDescent="0.2">
      <c r="A19">
        <v>118</v>
      </c>
      <c r="B19">
        <v>1</v>
      </c>
      <c r="C19" t="s">
        <v>292</v>
      </c>
      <c r="D19">
        <v>40</v>
      </c>
      <c r="E19">
        <v>0</v>
      </c>
      <c r="F19">
        <v>0</v>
      </c>
      <c r="G19">
        <v>10</v>
      </c>
      <c r="H19">
        <v>90</v>
      </c>
      <c r="I19" t="s">
        <v>995</v>
      </c>
      <c r="J19" t="s">
        <v>995</v>
      </c>
      <c r="K19" t="s">
        <v>995</v>
      </c>
      <c r="L19">
        <v>1</v>
      </c>
      <c r="M19" t="s">
        <v>995</v>
      </c>
      <c r="N19" t="s">
        <v>995</v>
      </c>
      <c r="O19">
        <v>4.3</v>
      </c>
      <c r="P19" t="s">
        <v>995</v>
      </c>
    </row>
    <row r="20" spans="1:16" x14ac:dyDescent="0.2">
      <c r="A20">
        <v>201</v>
      </c>
      <c r="B20">
        <v>2</v>
      </c>
      <c r="C20" t="s">
        <v>289</v>
      </c>
      <c r="D20">
        <v>40</v>
      </c>
      <c r="E20">
        <v>0</v>
      </c>
      <c r="F20">
        <v>0</v>
      </c>
      <c r="G20">
        <v>15</v>
      </c>
      <c r="H20">
        <v>85</v>
      </c>
      <c r="I20" t="s">
        <v>995</v>
      </c>
      <c r="J20" t="s">
        <v>995</v>
      </c>
      <c r="K20" t="s">
        <v>995</v>
      </c>
      <c r="L20">
        <v>1.5</v>
      </c>
      <c r="M20" t="s">
        <v>995</v>
      </c>
      <c r="N20" t="s">
        <v>995</v>
      </c>
      <c r="O20">
        <v>9.8000000000000007</v>
      </c>
      <c r="P20" t="s">
        <v>995</v>
      </c>
    </row>
    <row r="21" spans="1:16" x14ac:dyDescent="0.2">
      <c r="A21">
        <v>202</v>
      </c>
      <c r="B21">
        <v>2</v>
      </c>
      <c r="C21" t="s">
        <v>279</v>
      </c>
      <c r="D21">
        <v>40</v>
      </c>
      <c r="E21">
        <v>0</v>
      </c>
      <c r="F21">
        <v>10</v>
      </c>
      <c r="G21">
        <v>20</v>
      </c>
      <c r="H21">
        <v>70</v>
      </c>
      <c r="I21" t="s">
        <v>995</v>
      </c>
      <c r="J21" t="s">
        <v>995</v>
      </c>
      <c r="K21" t="s">
        <v>995</v>
      </c>
      <c r="L21">
        <v>1.9</v>
      </c>
      <c r="M21" t="s">
        <v>995</v>
      </c>
      <c r="N21" t="s">
        <v>995</v>
      </c>
      <c r="O21">
        <v>25.3</v>
      </c>
      <c r="P21" t="s">
        <v>995</v>
      </c>
    </row>
    <row r="22" spans="1:16" x14ac:dyDescent="0.2">
      <c r="A22">
        <v>203</v>
      </c>
      <c r="B22">
        <v>2</v>
      </c>
      <c r="C22" t="s">
        <v>288</v>
      </c>
      <c r="D22">
        <v>40</v>
      </c>
      <c r="E22">
        <v>0</v>
      </c>
      <c r="F22">
        <v>5</v>
      </c>
      <c r="G22">
        <v>15</v>
      </c>
      <c r="H22">
        <v>40</v>
      </c>
      <c r="I22" t="s">
        <v>995</v>
      </c>
      <c r="J22" t="s">
        <v>995</v>
      </c>
      <c r="K22" t="s">
        <v>995</v>
      </c>
      <c r="L22">
        <v>4.3</v>
      </c>
      <c r="M22" t="s">
        <v>995</v>
      </c>
      <c r="N22" t="s">
        <v>995</v>
      </c>
      <c r="O22">
        <v>19.3</v>
      </c>
      <c r="P22" t="s">
        <v>995</v>
      </c>
    </row>
    <row r="23" spans="1:16" x14ac:dyDescent="0.2">
      <c r="A23">
        <v>204</v>
      </c>
      <c r="B23">
        <v>2</v>
      </c>
      <c r="C23" t="s">
        <v>292</v>
      </c>
      <c r="D23">
        <v>40</v>
      </c>
      <c r="E23">
        <v>0</v>
      </c>
      <c r="F23">
        <v>5</v>
      </c>
      <c r="G23">
        <v>10</v>
      </c>
      <c r="H23">
        <v>90</v>
      </c>
      <c r="I23" t="s">
        <v>995</v>
      </c>
      <c r="J23" t="s">
        <v>995</v>
      </c>
      <c r="K23" t="s">
        <v>995</v>
      </c>
      <c r="L23">
        <v>0.5</v>
      </c>
      <c r="M23" t="s">
        <v>995</v>
      </c>
      <c r="N23" t="s">
        <v>995</v>
      </c>
      <c r="O23">
        <v>4.2</v>
      </c>
      <c r="P23" t="s">
        <v>995</v>
      </c>
    </row>
    <row r="24" spans="1:16" x14ac:dyDescent="0.2">
      <c r="A24">
        <v>205</v>
      </c>
      <c r="B24">
        <v>2</v>
      </c>
      <c r="C24" t="s">
        <v>286</v>
      </c>
      <c r="D24">
        <v>40</v>
      </c>
      <c r="E24">
        <v>0</v>
      </c>
      <c r="F24">
        <v>5</v>
      </c>
      <c r="G24">
        <v>10</v>
      </c>
      <c r="H24">
        <v>35</v>
      </c>
      <c r="I24" t="s">
        <v>995</v>
      </c>
      <c r="J24" t="s">
        <v>995</v>
      </c>
      <c r="K24" t="s">
        <v>995</v>
      </c>
      <c r="L24">
        <v>1.5</v>
      </c>
      <c r="M24" t="s">
        <v>995</v>
      </c>
      <c r="N24" t="s">
        <v>995</v>
      </c>
      <c r="O24">
        <v>21.2</v>
      </c>
      <c r="P24" t="s">
        <v>995</v>
      </c>
    </row>
    <row r="25" spans="1:16" x14ac:dyDescent="0.2">
      <c r="A25">
        <v>206</v>
      </c>
      <c r="B25">
        <v>2</v>
      </c>
      <c r="C25" t="s">
        <v>277</v>
      </c>
      <c r="D25">
        <v>40</v>
      </c>
      <c r="E25">
        <v>5</v>
      </c>
      <c r="F25">
        <v>5</v>
      </c>
      <c r="G25">
        <v>60</v>
      </c>
      <c r="H25">
        <v>100</v>
      </c>
      <c r="I25" t="s">
        <v>995</v>
      </c>
      <c r="J25" t="s">
        <v>995</v>
      </c>
      <c r="K25" t="s">
        <v>995</v>
      </c>
      <c r="L25">
        <v>6.2</v>
      </c>
      <c r="M25" t="s">
        <v>995</v>
      </c>
      <c r="N25" t="s">
        <v>995</v>
      </c>
      <c r="O25">
        <v>6.5</v>
      </c>
      <c r="P25" t="s">
        <v>995</v>
      </c>
    </row>
    <row r="26" spans="1:16" x14ac:dyDescent="0.2">
      <c r="A26">
        <v>207</v>
      </c>
      <c r="B26">
        <v>2</v>
      </c>
      <c r="C26" t="s">
        <v>290</v>
      </c>
      <c r="D26">
        <v>40</v>
      </c>
      <c r="E26">
        <v>0</v>
      </c>
      <c r="F26">
        <v>20</v>
      </c>
      <c r="G26">
        <v>25</v>
      </c>
      <c r="H26">
        <v>60</v>
      </c>
      <c r="I26" t="s">
        <v>995</v>
      </c>
      <c r="J26" t="s">
        <v>995</v>
      </c>
      <c r="K26" t="s">
        <v>995</v>
      </c>
      <c r="L26">
        <v>2.8</v>
      </c>
      <c r="M26" t="s">
        <v>995</v>
      </c>
      <c r="N26" t="s">
        <v>995</v>
      </c>
      <c r="O26">
        <v>19.399999999999999</v>
      </c>
      <c r="P26" t="s">
        <v>995</v>
      </c>
    </row>
    <row r="27" spans="1:16" x14ac:dyDescent="0.2">
      <c r="A27">
        <v>208</v>
      </c>
      <c r="B27">
        <v>2</v>
      </c>
      <c r="C27" t="s">
        <v>285</v>
      </c>
      <c r="D27">
        <v>40</v>
      </c>
      <c r="E27">
        <v>0</v>
      </c>
      <c r="F27">
        <v>5</v>
      </c>
      <c r="G27">
        <v>30</v>
      </c>
      <c r="H27">
        <v>95</v>
      </c>
      <c r="I27" t="s">
        <v>995</v>
      </c>
      <c r="J27" t="s">
        <v>995</v>
      </c>
      <c r="K27" t="s">
        <v>995</v>
      </c>
      <c r="L27">
        <v>2.2000000000000002</v>
      </c>
      <c r="M27" t="s">
        <v>995</v>
      </c>
      <c r="N27" t="s">
        <v>995</v>
      </c>
      <c r="O27">
        <v>7.6</v>
      </c>
      <c r="P27" t="s">
        <v>995</v>
      </c>
    </row>
    <row r="28" spans="1:16" x14ac:dyDescent="0.2">
      <c r="A28">
        <v>209</v>
      </c>
      <c r="B28">
        <v>2</v>
      </c>
      <c r="C28" t="s">
        <v>283</v>
      </c>
      <c r="D28">
        <v>40</v>
      </c>
      <c r="E28">
        <v>0</v>
      </c>
      <c r="F28">
        <v>10</v>
      </c>
      <c r="G28">
        <v>15</v>
      </c>
      <c r="H28">
        <v>30</v>
      </c>
      <c r="I28" t="s">
        <v>995</v>
      </c>
      <c r="J28" t="s">
        <v>995</v>
      </c>
      <c r="K28" t="s">
        <v>995</v>
      </c>
      <c r="L28">
        <v>0.7</v>
      </c>
      <c r="M28" t="s">
        <v>995</v>
      </c>
      <c r="N28" t="s">
        <v>995</v>
      </c>
      <c r="O28">
        <v>17.600000000000001</v>
      </c>
      <c r="P28" t="s">
        <v>995</v>
      </c>
    </row>
    <row r="29" spans="1:16" x14ac:dyDescent="0.2">
      <c r="A29">
        <v>210</v>
      </c>
      <c r="B29">
        <v>2</v>
      </c>
      <c r="C29" t="s">
        <v>282</v>
      </c>
      <c r="D29">
        <v>40</v>
      </c>
      <c r="E29">
        <v>0</v>
      </c>
      <c r="F29">
        <v>5</v>
      </c>
      <c r="G29">
        <v>10</v>
      </c>
      <c r="H29">
        <v>30</v>
      </c>
      <c r="I29" t="s">
        <v>995</v>
      </c>
      <c r="J29" t="s">
        <v>995</v>
      </c>
      <c r="K29" t="s">
        <v>995</v>
      </c>
      <c r="L29">
        <v>2.2999999999999998</v>
      </c>
      <c r="M29" t="s">
        <v>995</v>
      </c>
      <c r="N29" t="s">
        <v>995</v>
      </c>
      <c r="O29">
        <v>29.2</v>
      </c>
      <c r="P29" t="s">
        <v>995</v>
      </c>
    </row>
    <row r="30" spans="1:16" x14ac:dyDescent="0.2">
      <c r="A30">
        <v>211</v>
      </c>
      <c r="B30">
        <v>2</v>
      </c>
      <c r="C30" t="s">
        <v>276</v>
      </c>
      <c r="D30">
        <v>40</v>
      </c>
      <c r="E30">
        <v>5</v>
      </c>
      <c r="F30">
        <v>5</v>
      </c>
      <c r="G30">
        <v>30</v>
      </c>
      <c r="H30">
        <v>60</v>
      </c>
      <c r="I30" t="s">
        <v>995</v>
      </c>
      <c r="J30" t="s">
        <v>995</v>
      </c>
      <c r="K30" t="s">
        <v>995</v>
      </c>
      <c r="L30">
        <v>1.8</v>
      </c>
      <c r="M30" t="s">
        <v>995</v>
      </c>
      <c r="N30" t="s">
        <v>995</v>
      </c>
      <c r="O30">
        <v>9.3000000000000007</v>
      </c>
      <c r="P30" t="s">
        <v>995</v>
      </c>
    </row>
    <row r="31" spans="1:16" x14ac:dyDescent="0.2">
      <c r="A31">
        <v>212</v>
      </c>
      <c r="B31">
        <v>2</v>
      </c>
      <c r="C31" t="s">
        <v>287</v>
      </c>
      <c r="D31">
        <v>40</v>
      </c>
      <c r="E31">
        <v>5</v>
      </c>
      <c r="F31">
        <v>20</v>
      </c>
      <c r="G31">
        <v>30</v>
      </c>
      <c r="H31">
        <v>40</v>
      </c>
      <c r="I31" t="s">
        <v>995</v>
      </c>
      <c r="J31" t="s">
        <v>995</v>
      </c>
      <c r="K31" t="s">
        <v>995</v>
      </c>
      <c r="L31">
        <v>3.3</v>
      </c>
      <c r="M31" t="s">
        <v>995</v>
      </c>
      <c r="N31" t="s">
        <v>995</v>
      </c>
      <c r="O31">
        <v>15.7</v>
      </c>
      <c r="P31" t="s">
        <v>995</v>
      </c>
    </row>
    <row r="32" spans="1:16" x14ac:dyDescent="0.2">
      <c r="A32">
        <v>213</v>
      </c>
      <c r="B32">
        <v>2</v>
      </c>
      <c r="C32" t="s">
        <v>280</v>
      </c>
      <c r="D32">
        <v>40</v>
      </c>
      <c r="E32">
        <v>10</v>
      </c>
      <c r="F32">
        <v>20</v>
      </c>
      <c r="G32">
        <v>25</v>
      </c>
      <c r="H32">
        <v>50</v>
      </c>
      <c r="I32" t="s">
        <v>995</v>
      </c>
      <c r="J32" t="s">
        <v>995</v>
      </c>
      <c r="K32" t="s">
        <v>995</v>
      </c>
      <c r="L32">
        <v>1.8</v>
      </c>
      <c r="M32" t="s">
        <v>995</v>
      </c>
      <c r="N32" t="s">
        <v>995</v>
      </c>
      <c r="O32">
        <v>11.5</v>
      </c>
      <c r="P32" t="s">
        <v>995</v>
      </c>
    </row>
    <row r="33" spans="1:16" x14ac:dyDescent="0.2">
      <c r="A33">
        <v>214</v>
      </c>
      <c r="B33">
        <v>2</v>
      </c>
      <c r="C33" t="s">
        <v>284</v>
      </c>
      <c r="D33">
        <v>40</v>
      </c>
      <c r="E33">
        <v>0</v>
      </c>
      <c r="F33">
        <v>10</v>
      </c>
      <c r="G33">
        <v>35</v>
      </c>
      <c r="H33">
        <v>100</v>
      </c>
      <c r="I33" t="s">
        <v>995</v>
      </c>
      <c r="J33" t="s">
        <v>995</v>
      </c>
      <c r="K33" t="s">
        <v>995</v>
      </c>
      <c r="L33">
        <v>1.7</v>
      </c>
      <c r="M33" t="s">
        <v>995</v>
      </c>
      <c r="N33" t="s">
        <v>995</v>
      </c>
      <c r="O33">
        <v>6.2</v>
      </c>
      <c r="P33" t="s">
        <v>995</v>
      </c>
    </row>
    <row r="34" spans="1:16" x14ac:dyDescent="0.2">
      <c r="A34">
        <v>215</v>
      </c>
      <c r="B34">
        <v>2</v>
      </c>
      <c r="C34" t="s">
        <v>275</v>
      </c>
      <c r="D34">
        <v>40</v>
      </c>
      <c r="E34">
        <v>10</v>
      </c>
      <c r="F34">
        <v>10</v>
      </c>
      <c r="G34">
        <v>75</v>
      </c>
      <c r="H34">
        <v>100</v>
      </c>
      <c r="I34" t="s">
        <v>995</v>
      </c>
      <c r="J34" t="s">
        <v>995</v>
      </c>
      <c r="K34" t="s">
        <v>995</v>
      </c>
      <c r="L34">
        <v>1</v>
      </c>
      <c r="M34" t="s">
        <v>995</v>
      </c>
      <c r="N34" t="s">
        <v>995</v>
      </c>
      <c r="O34">
        <v>0</v>
      </c>
      <c r="P34" t="s">
        <v>995</v>
      </c>
    </row>
    <row r="35" spans="1:16" x14ac:dyDescent="0.2">
      <c r="A35">
        <v>216</v>
      </c>
      <c r="B35">
        <v>2</v>
      </c>
      <c r="C35" t="s">
        <v>281</v>
      </c>
      <c r="D35">
        <v>40</v>
      </c>
      <c r="E35">
        <v>0</v>
      </c>
      <c r="F35">
        <v>10</v>
      </c>
      <c r="G35">
        <v>30</v>
      </c>
      <c r="H35">
        <v>35</v>
      </c>
      <c r="I35" t="s">
        <v>995</v>
      </c>
      <c r="J35" t="s">
        <v>995</v>
      </c>
      <c r="K35" t="s">
        <v>995</v>
      </c>
      <c r="L35">
        <v>2.2000000000000002</v>
      </c>
      <c r="M35" t="s">
        <v>995</v>
      </c>
      <c r="N35" t="s">
        <v>995</v>
      </c>
      <c r="O35">
        <v>17.7</v>
      </c>
      <c r="P35" t="s">
        <v>995</v>
      </c>
    </row>
    <row r="36" spans="1:16" x14ac:dyDescent="0.2">
      <c r="A36">
        <v>217</v>
      </c>
      <c r="B36">
        <v>2</v>
      </c>
      <c r="C36" t="s">
        <v>278</v>
      </c>
      <c r="D36">
        <v>40</v>
      </c>
      <c r="E36">
        <v>0</v>
      </c>
      <c r="F36">
        <v>5</v>
      </c>
      <c r="G36">
        <v>40</v>
      </c>
      <c r="H36">
        <v>100</v>
      </c>
      <c r="I36" t="s">
        <v>995</v>
      </c>
      <c r="J36" t="s">
        <v>995</v>
      </c>
      <c r="K36" t="s">
        <v>995</v>
      </c>
      <c r="L36">
        <v>1.8</v>
      </c>
      <c r="M36" t="s">
        <v>995</v>
      </c>
      <c r="N36" t="s">
        <v>995</v>
      </c>
      <c r="O36">
        <v>5.8</v>
      </c>
      <c r="P36" t="s">
        <v>995</v>
      </c>
    </row>
    <row r="37" spans="1:16" x14ac:dyDescent="0.2">
      <c r="A37">
        <v>218</v>
      </c>
      <c r="B37">
        <v>2</v>
      </c>
      <c r="C37" t="s">
        <v>291</v>
      </c>
      <c r="D37">
        <v>40</v>
      </c>
      <c r="E37">
        <v>0</v>
      </c>
      <c r="F37">
        <v>5</v>
      </c>
      <c r="G37">
        <v>5</v>
      </c>
      <c r="H37">
        <v>15</v>
      </c>
      <c r="I37" t="s">
        <v>995</v>
      </c>
      <c r="J37" t="s">
        <v>995</v>
      </c>
      <c r="K37" t="s">
        <v>995</v>
      </c>
      <c r="L37">
        <v>1.3</v>
      </c>
      <c r="M37" t="s">
        <v>995</v>
      </c>
      <c r="N37" t="s">
        <v>995</v>
      </c>
      <c r="O37">
        <v>33.200000000000003</v>
      </c>
      <c r="P37" t="s">
        <v>995</v>
      </c>
    </row>
    <row r="38" spans="1:16" x14ac:dyDescent="0.2">
      <c r="A38">
        <v>301</v>
      </c>
      <c r="B38">
        <v>3</v>
      </c>
      <c r="C38" t="s">
        <v>292</v>
      </c>
      <c r="D38">
        <v>40</v>
      </c>
      <c r="E38">
        <v>0</v>
      </c>
      <c r="F38">
        <v>0</v>
      </c>
      <c r="G38">
        <v>10</v>
      </c>
      <c r="H38">
        <v>90</v>
      </c>
      <c r="I38" t="s">
        <v>995</v>
      </c>
      <c r="J38" t="s">
        <v>995</v>
      </c>
      <c r="K38" t="s">
        <v>995</v>
      </c>
      <c r="L38">
        <v>1.8</v>
      </c>
      <c r="M38" t="s">
        <v>995</v>
      </c>
      <c r="N38" t="s">
        <v>995</v>
      </c>
      <c r="O38">
        <v>5.8</v>
      </c>
      <c r="P38" t="s">
        <v>995</v>
      </c>
    </row>
    <row r="39" spans="1:16" x14ac:dyDescent="0.2">
      <c r="A39">
        <v>302</v>
      </c>
      <c r="B39">
        <v>3</v>
      </c>
      <c r="C39" t="s">
        <v>286</v>
      </c>
      <c r="D39">
        <v>40</v>
      </c>
      <c r="E39">
        <v>0</v>
      </c>
      <c r="F39">
        <v>0</v>
      </c>
      <c r="G39">
        <v>15</v>
      </c>
      <c r="H39">
        <v>40</v>
      </c>
      <c r="I39" t="s">
        <v>995</v>
      </c>
      <c r="J39" t="s">
        <v>995</v>
      </c>
      <c r="K39" t="s">
        <v>995</v>
      </c>
      <c r="L39">
        <v>4.5999999999999996</v>
      </c>
      <c r="M39" t="s">
        <v>995</v>
      </c>
      <c r="N39" t="s">
        <v>995</v>
      </c>
      <c r="O39">
        <v>18.7</v>
      </c>
      <c r="P39" t="s">
        <v>995</v>
      </c>
    </row>
    <row r="40" spans="1:16" x14ac:dyDescent="0.2">
      <c r="A40">
        <v>303</v>
      </c>
      <c r="B40">
        <v>3</v>
      </c>
      <c r="C40" t="s">
        <v>291</v>
      </c>
      <c r="D40">
        <v>40</v>
      </c>
      <c r="E40">
        <v>0</v>
      </c>
      <c r="F40">
        <v>0</v>
      </c>
      <c r="G40">
        <v>5</v>
      </c>
      <c r="H40">
        <v>20</v>
      </c>
      <c r="I40" t="s">
        <v>995</v>
      </c>
      <c r="J40" t="s">
        <v>995</v>
      </c>
      <c r="K40" t="s">
        <v>995</v>
      </c>
      <c r="L40">
        <v>1.9</v>
      </c>
      <c r="M40" t="s">
        <v>995</v>
      </c>
      <c r="N40" t="s">
        <v>995</v>
      </c>
      <c r="O40">
        <v>46.4</v>
      </c>
      <c r="P40" t="s">
        <v>995</v>
      </c>
    </row>
    <row r="41" spans="1:16" x14ac:dyDescent="0.2">
      <c r="A41">
        <v>304</v>
      </c>
      <c r="B41">
        <v>3</v>
      </c>
      <c r="C41" t="s">
        <v>276</v>
      </c>
      <c r="D41">
        <v>40</v>
      </c>
      <c r="E41">
        <v>5</v>
      </c>
      <c r="F41">
        <v>20</v>
      </c>
      <c r="G41">
        <v>40</v>
      </c>
      <c r="H41">
        <v>60</v>
      </c>
      <c r="I41" t="s">
        <v>995</v>
      </c>
      <c r="J41" t="s">
        <v>995</v>
      </c>
      <c r="K41" t="s">
        <v>995</v>
      </c>
      <c r="L41">
        <v>1.5</v>
      </c>
      <c r="M41" t="s">
        <v>995</v>
      </c>
      <c r="N41" t="s">
        <v>995</v>
      </c>
      <c r="O41">
        <v>8.4</v>
      </c>
      <c r="P41" t="s">
        <v>995</v>
      </c>
    </row>
    <row r="42" spans="1:16" x14ac:dyDescent="0.2">
      <c r="A42">
        <v>305</v>
      </c>
      <c r="B42">
        <v>3</v>
      </c>
      <c r="C42" t="s">
        <v>277</v>
      </c>
      <c r="D42">
        <v>40</v>
      </c>
      <c r="E42">
        <v>0</v>
      </c>
      <c r="F42">
        <v>5</v>
      </c>
      <c r="G42">
        <v>30</v>
      </c>
      <c r="H42">
        <v>100</v>
      </c>
      <c r="I42" t="s">
        <v>995</v>
      </c>
      <c r="J42" t="s">
        <v>995</v>
      </c>
      <c r="K42" t="s">
        <v>995</v>
      </c>
      <c r="L42">
        <v>2.5</v>
      </c>
      <c r="M42" t="s">
        <v>995</v>
      </c>
      <c r="N42" t="s">
        <v>995</v>
      </c>
      <c r="O42">
        <v>8.8000000000000007</v>
      </c>
      <c r="P42" t="s">
        <v>995</v>
      </c>
    </row>
    <row r="43" spans="1:16" x14ac:dyDescent="0.2">
      <c r="A43">
        <v>306</v>
      </c>
      <c r="B43">
        <v>3</v>
      </c>
      <c r="C43" t="s">
        <v>279</v>
      </c>
      <c r="D43">
        <v>40</v>
      </c>
      <c r="E43">
        <v>0</v>
      </c>
      <c r="F43">
        <v>5</v>
      </c>
      <c r="G43">
        <v>15</v>
      </c>
      <c r="H43">
        <v>70</v>
      </c>
      <c r="I43" t="s">
        <v>995</v>
      </c>
      <c r="J43" t="s">
        <v>995</v>
      </c>
      <c r="K43" t="s">
        <v>995</v>
      </c>
      <c r="L43">
        <v>2.5</v>
      </c>
      <c r="M43" t="s">
        <v>995</v>
      </c>
      <c r="N43" t="s">
        <v>995</v>
      </c>
      <c r="O43">
        <v>32.9</v>
      </c>
      <c r="P43" t="s">
        <v>995</v>
      </c>
    </row>
    <row r="44" spans="1:16" x14ac:dyDescent="0.2">
      <c r="A44">
        <v>307</v>
      </c>
      <c r="B44">
        <v>3</v>
      </c>
      <c r="C44" t="s">
        <v>275</v>
      </c>
      <c r="D44">
        <v>40</v>
      </c>
      <c r="E44">
        <v>15</v>
      </c>
      <c r="F44">
        <v>60</v>
      </c>
      <c r="G44">
        <v>90</v>
      </c>
      <c r="H44">
        <v>100</v>
      </c>
      <c r="I44" t="s">
        <v>995</v>
      </c>
      <c r="J44" t="s">
        <v>995</v>
      </c>
      <c r="K44" t="s">
        <v>995</v>
      </c>
      <c r="L44">
        <v>0.9</v>
      </c>
      <c r="M44" t="s">
        <v>995</v>
      </c>
      <c r="N44" t="s">
        <v>995</v>
      </c>
      <c r="O44">
        <v>0</v>
      </c>
      <c r="P44" t="s">
        <v>995</v>
      </c>
    </row>
    <row r="45" spans="1:16" x14ac:dyDescent="0.2">
      <c r="A45">
        <v>308</v>
      </c>
      <c r="B45">
        <v>3</v>
      </c>
      <c r="C45" t="s">
        <v>287</v>
      </c>
      <c r="D45">
        <v>40</v>
      </c>
      <c r="E45">
        <v>0</v>
      </c>
      <c r="F45">
        <v>10</v>
      </c>
      <c r="G45">
        <v>25</v>
      </c>
      <c r="H45">
        <v>35</v>
      </c>
      <c r="I45" t="s">
        <v>995</v>
      </c>
      <c r="J45" t="s">
        <v>995</v>
      </c>
      <c r="K45" t="s">
        <v>995</v>
      </c>
      <c r="L45">
        <v>1</v>
      </c>
      <c r="M45" t="s">
        <v>995</v>
      </c>
      <c r="N45" t="s">
        <v>995</v>
      </c>
      <c r="O45">
        <v>17.899999999999999</v>
      </c>
      <c r="P45" t="s">
        <v>995</v>
      </c>
    </row>
    <row r="46" spans="1:16" x14ac:dyDescent="0.2">
      <c r="A46">
        <v>309</v>
      </c>
      <c r="B46">
        <v>3</v>
      </c>
      <c r="C46" t="s">
        <v>289</v>
      </c>
      <c r="D46">
        <v>40</v>
      </c>
      <c r="E46">
        <v>5</v>
      </c>
      <c r="F46">
        <v>10</v>
      </c>
      <c r="G46">
        <v>20</v>
      </c>
      <c r="H46">
        <v>30</v>
      </c>
      <c r="I46" t="s">
        <v>995</v>
      </c>
      <c r="J46" t="s">
        <v>995</v>
      </c>
      <c r="K46" t="s">
        <v>995</v>
      </c>
      <c r="L46">
        <v>1.7</v>
      </c>
      <c r="M46" t="s">
        <v>995</v>
      </c>
      <c r="N46" t="s">
        <v>995</v>
      </c>
      <c r="O46">
        <v>17.2</v>
      </c>
      <c r="P46" t="s">
        <v>995</v>
      </c>
    </row>
    <row r="47" spans="1:16" x14ac:dyDescent="0.2">
      <c r="A47">
        <v>310</v>
      </c>
      <c r="B47">
        <v>3</v>
      </c>
      <c r="C47" t="s">
        <v>282</v>
      </c>
      <c r="D47">
        <v>40</v>
      </c>
      <c r="E47">
        <v>5</v>
      </c>
      <c r="F47">
        <v>5</v>
      </c>
      <c r="G47">
        <v>10</v>
      </c>
      <c r="H47">
        <v>30</v>
      </c>
      <c r="I47" t="s">
        <v>995</v>
      </c>
      <c r="J47" t="s">
        <v>995</v>
      </c>
      <c r="K47" t="s">
        <v>995</v>
      </c>
      <c r="L47">
        <v>2.2000000000000002</v>
      </c>
      <c r="M47" t="s">
        <v>995</v>
      </c>
      <c r="N47" t="s">
        <v>995</v>
      </c>
      <c r="O47">
        <v>27</v>
      </c>
      <c r="P47" t="s">
        <v>995</v>
      </c>
    </row>
    <row r="48" spans="1:16" x14ac:dyDescent="0.2">
      <c r="A48">
        <v>311</v>
      </c>
      <c r="B48">
        <v>3</v>
      </c>
      <c r="C48" t="s">
        <v>281</v>
      </c>
      <c r="D48">
        <v>40</v>
      </c>
      <c r="E48">
        <v>0</v>
      </c>
      <c r="F48">
        <v>10</v>
      </c>
      <c r="G48">
        <v>25</v>
      </c>
      <c r="H48">
        <v>30</v>
      </c>
      <c r="I48" t="s">
        <v>995</v>
      </c>
      <c r="J48" t="s">
        <v>995</v>
      </c>
      <c r="K48" t="s">
        <v>995</v>
      </c>
      <c r="L48">
        <v>1.9</v>
      </c>
      <c r="M48" t="s">
        <v>995</v>
      </c>
      <c r="N48" t="s">
        <v>995</v>
      </c>
      <c r="O48">
        <v>11.7</v>
      </c>
      <c r="P48" t="s">
        <v>995</v>
      </c>
    </row>
    <row r="49" spans="1:16" x14ac:dyDescent="0.2">
      <c r="A49">
        <v>312</v>
      </c>
      <c r="B49">
        <v>3</v>
      </c>
      <c r="C49" t="s">
        <v>278</v>
      </c>
      <c r="D49">
        <v>40</v>
      </c>
      <c r="E49">
        <v>0</v>
      </c>
      <c r="F49">
        <v>5</v>
      </c>
      <c r="G49">
        <v>30</v>
      </c>
      <c r="H49">
        <v>90</v>
      </c>
      <c r="I49" t="s">
        <v>995</v>
      </c>
      <c r="J49" t="s">
        <v>995</v>
      </c>
      <c r="K49" t="s">
        <v>995</v>
      </c>
      <c r="L49">
        <v>0.8</v>
      </c>
      <c r="M49" t="s">
        <v>995</v>
      </c>
      <c r="N49" t="s">
        <v>995</v>
      </c>
      <c r="O49">
        <v>6.9</v>
      </c>
      <c r="P49" t="s">
        <v>995</v>
      </c>
    </row>
    <row r="50" spans="1:16" x14ac:dyDescent="0.2">
      <c r="A50">
        <v>313</v>
      </c>
      <c r="B50">
        <v>3</v>
      </c>
      <c r="C50" t="s">
        <v>285</v>
      </c>
      <c r="D50">
        <v>40</v>
      </c>
      <c r="E50">
        <v>0</v>
      </c>
      <c r="F50">
        <v>10</v>
      </c>
      <c r="G50">
        <v>40</v>
      </c>
      <c r="H50">
        <v>85</v>
      </c>
      <c r="I50" t="s">
        <v>995</v>
      </c>
      <c r="J50" t="s">
        <v>995</v>
      </c>
      <c r="K50" t="s">
        <v>995</v>
      </c>
      <c r="L50">
        <v>2.2000000000000002</v>
      </c>
      <c r="M50" t="s">
        <v>995</v>
      </c>
      <c r="N50" t="s">
        <v>995</v>
      </c>
      <c r="O50">
        <v>9.1</v>
      </c>
      <c r="P50" t="s">
        <v>995</v>
      </c>
    </row>
    <row r="51" spans="1:16" x14ac:dyDescent="0.2">
      <c r="A51">
        <v>314</v>
      </c>
      <c r="B51">
        <v>3</v>
      </c>
      <c r="C51" t="s">
        <v>290</v>
      </c>
      <c r="D51">
        <v>40</v>
      </c>
      <c r="E51">
        <v>0</v>
      </c>
      <c r="F51">
        <v>5</v>
      </c>
      <c r="G51">
        <v>25</v>
      </c>
      <c r="H51">
        <v>70</v>
      </c>
      <c r="I51" t="s">
        <v>995</v>
      </c>
      <c r="J51" t="s">
        <v>995</v>
      </c>
      <c r="K51" t="s">
        <v>995</v>
      </c>
      <c r="L51">
        <v>3.5</v>
      </c>
      <c r="M51" t="s">
        <v>995</v>
      </c>
      <c r="N51" t="s">
        <v>995</v>
      </c>
      <c r="O51">
        <v>14.6</v>
      </c>
      <c r="P51" t="s">
        <v>995</v>
      </c>
    </row>
    <row r="52" spans="1:16" x14ac:dyDescent="0.2">
      <c r="A52">
        <v>315</v>
      </c>
      <c r="B52">
        <v>3</v>
      </c>
      <c r="C52" t="s">
        <v>283</v>
      </c>
      <c r="D52">
        <v>40</v>
      </c>
      <c r="E52">
        <v>0</v>
      </c>
      <c r="F52">
        <v>5</v>
      </c>
      <c r="G52">
        <v>15</v>
      </c>
      <c r="H52">
        <v>60</v>
      </c>
      <c r="I52" t="s">
        <v>995</v>
      </c>
      <c r="J52" t="s">
        <v>995</v>
      </c>
      <c r="K52" t="s">
        <v>995</v>
      </c>
      <c r="L52">
        <v>1.8</v>
      </c>
      <c r="M52" t="s">
        <v>995</v>
      </c>
      <c r="N52" t="s">
        <v>995</v>
      </c>
      <c r="O52">
        <v>14.2</v>
      </c>
      <c r="P52" t="s">
        <v>995</v>
      </c>
    </row>
    <row r="53" spans="1:16" x14ac:dyDescent="0.2">
      <c r="A53">
        <v>316</v>
      </c>
      <c r="B53">
        <v>3</v>
      </c>
      <c r="C53" t="s">
        <v>288</v>
      </c>
      <c r="D53">
        <v>40</v>
      </c>
      <c r="E53">
        <v>0</v>
      </c>
      <c r="F53">
        <v>5</v>
      </c>
      <c r="G53">
        <v>10</v>
      </c>
      <c r="H53">
        <v>55</v>
      </c>
      <c r="I53" t="s">
        <v>995</v>
      </c>
      <c r="J53" t="s">
        <v>995</v>
      </c>
      <c r="K53" t="s">
        <v>995</v>
      </c>
      <c r="L53">
        <v>4.3</v>
      </c>
      <c r="M53" t="s">
        <v>995</v>
      </c>
      <c r="N53" t="s">
        <v>995</v>
      </c>
      <c r="O53">
        <v>19.2</v>
      </c>
      <c r="P53" t="s">
        <v>995</v>
      </c>
    </row>
    <row r="54" spans="1:16" x14ac:dyDescent="0.2">
      <c r="A54">
        <v>317</v>
      </c>
      <c r="B54">
        <v>3</v>
      </c>
      <c r="C54" t="s">
        <v>280</v>
      </c>
      <c r="D54">
        <v>40</v>
      </c>
      <c r="E54">
        <v>5</v>
      </c>
      <c r="F54">
        <v>10</v>
      </c>
      <c r="G54">
        <v>20</v>
      </c>
      <c r="H54">
        <v>50</v>
      </c>
      <c r="I54" t="s">
        <v>995</v>
      </c>
      <c r="J54" t="s">
        <v>995</v>
      </c>
      <c r="K54" t="s">
        <v>995</v>
      </c>
      <c r="L54">
        <v>1.4</v>
      </c>
      <c r="M54" t="s">
        <v>995</v>
      </c>
      <c r="N54" t="s">
        <v>995</v>
      </c>
      <c r="O54">
        <v>12.6</v>
      </c>
      <c r="P54" t="s">
        <v>995</v>
      </c>
    </row>
    <row r="55" spans="1:16" x14ac:dyDescent="0.2">
      <c r="A55">
        <v>318</v>
      </c>
      <c r="B55">
        <v>3</v>
      </c>
      <c r="C55" t="s">
        <v>284</v>
      </c>
      <c r="D55">
        <v>40</v>
      </c>
      <c r="E55">
        <v>0</v>
      </c>
      <c r="F55">
        <v>5</v>
      </c>
      <c r="G55">
        <v>25</v>
      </c>
      <c r="H55">
        <v>100</v>
      </c>
      <c r="I55" t="s">
        <v>995</v>
      </c>
      <c r="J55" t="s">
        <v>995</v>
      </c>
      <c r="K55" t="s">
        <v>995</v>
      </c>
      <c r="L55">
        <v>2.9</v>
      </c>
      <c r="M55" t="s">
        <v>995</v>
      </c>
      <c r="N55" t="s">
        <v>995</v>
      </c>
      <c r="O55">
        <v>8.9</v>
      </c>
      <c r="P55" t="s">
        <v>995</v>
      </c>
    </row>
    <row r="56" spans="1:16" x14ac:dyDescent="0.2">
      <c r="A56">
        <v>401</v>
      </c>
      <c r="B56">
        <v>4</v>
      </c>
      <c r="C56" t="s">
        <v>284</v>
      </c>
      <c r="D56">
        <v>40</v>
      </c>
      <c r="E56">
        <v>0</v>
      </c>
      <c r="F56">
        <v>5</v>
      </c>
      <c r="G56">
        <v>20</v>
      </c>
      <c r="H56">
        <v>100</v>
      </c>
      <c r="I56" t="s">
        <v>995</v>
      </c>
      <c r="J56" t="s">
        <v>995</v>
      </c>
      <c r="K56" t="s">
        <v>995</v>
      </c>
      <c r="L56">
        <v>2</v>
      </c>
      <c r="M56" t="s">
        <v>995</v>
      </c>
      <c r="N56" t="s">
        <v>995</v>
      </c>
      <c r="O56">
        <v>11.2</v>
      </c>
      <c r="P56" t="s">
        <v>995</v>
      </c>
    </row>
    <row r="57" spans="1:16" x14ac:dyDescent="0.2">
      <c r="A57">
        <v>402</v>
      </c>
      <c r="B57">
        <v>4</v>
      </c>
      <c r="C57" t="s">
        <v>287</v>
      </c>
      <c r="D57">
        <v>40</v>
      </c>
      <c r="E57">
        <v>0</v>
      </c>
      <c r="F57">
        <v>10</v>
      </c>
      <c r="G57">
        <v>35</v>
      </c>
      <c r="H57">
        <v>50</v>
      </c>
      <c r="I57" t="s">
        <v>995</v>
      </c>
      <c r="J57" t="s">
        <v>995</v>
      </c>
      <c r="K57" t="s">
        <v>995</v>
      </c>
      <c r="L57">
        <v>0.7</v>
      </c>
      <c r="M57" t="s">
        <v>995</v>
      </c>
      <c r="N57" t="s">
        <v>995</v>
      </c>
      <c r="O57">
        <v>11.2</v>
      </c>
      <c r="P57" t="s">
        <v>995</v>
      </c>
    </row>
    <row r="58" spans="1:16" x14ac:dyDescent="0.2">
      <c r="A58">
        <v>403</v>
      </c>
      <c r="B58">
        <v>4</v>
      </c>
      <c r="C58" t="s">
        <v>282</v>
      </c>
      <c r="D58">
        <v>40</v>
      </c>
      <c r="E58">
        <v>0</v>
      </c>
      <c r="F58">
        <v>0</v>
      </c>
      <c r="G58">
        <v>10</v>
      </c>
      <c r="H58">
        <v>70</v>
      </c>
      <c r="I58" t="s">
        <v>995</v>
      </c>
      <c r="J58" t="s">
        <v>995</v>
      </c>
      <c r="K58" t="s">
        <v>995</v>
      </c>
      <c r="L58">
        <v>1.2</v>
      </c>
      <c r="M58" t="s">
        <v>995</v>
      </c>
      <c r="N58" t="s">
        <v>995</v>
      </c>
      <c r="O58">
        <v>21.5</v>
      </c>
      <c r="P58" t="s">
        <v>995</v>
      </c>
    </row>
    <row r="59" spans="1:16" x14ac:dyDescent="0.2">
      <c r="A59">
        <v>404</v>
      </c>
      <c r="B59">
        <v>4</v>
      </c>
      <c r="C59" t="s">
        <v>291</v>
      </c>
      <c r="D59">
        <v>40</v>
      </c>
      <c r="E59">
        <v>0</v>
      </c>
      <c r="F59">
        <v>0</v>
      </c>
      <c r="G59">
        <v>5</v>
      </c>
      <c r="H59">
        <v>15</v>
      </c>
      <c r="I59" t="s">
        <v>995</v>
      </c>
      <c r="J59" t="s">
        <v>995</v>
      </c>
      <c r="K59" t="s">
        <v>995</v>
      </c>
      <c r="L59">
        <v>1.9</v>
      </c>
      <c r="M59" t="s">
        <v>995</v>
      </c>
      <c r="N59" t="s">
        <v>995</v>
      </c>
      <c r="O59">
        <v>42.2</v>
      </c>
      <c r="P59" t="s">
        <v>995</v>
      </c>
    </row>
    <row r="60" spans="1:16" x14ac:dyDescent="0.2">
      <c r="A60">
        <v>405</v>
      </c>
      <c r="B60">
        <v>4</v>
      </c>
      <c r="C60" t="s">
        <v>275</v>
      </c>
      <c r="D60">
        <v>40</v>
      </c>
      <c r="E60">
        <v>10</v>
      </c>
      <c r="F60">
        <v>60</v>
      </c>
      <c r="G60">
        <v>90</v>
      </c>
      <c r="H60">
        <v>100</v>
      </c>
      <c r="I60" t="s">
        <v>995</v>
      </c>
      <c r="J60" t="s">
        <v>995</v>
      </c>
      <c r="K60" t="s">
        <v>995</v>
      </c>
      <c r="L60">
        <v>0.8</v>
      </c>
      <c r="M60" t="s">
        <v>995</v>
      </c>
      <c r="N60" t="s">
        <v>995</v>
      </c>
      <c r="O60">
        <v>0</v>
      </c>
      <c r="P60" t="s">
        <v>995</v>
      </c>
    </row>
    <row r="61" spans="1:16" x14ac:dyDescent="0.2">
      <c r="A61">
        <v>406</v>
      </c>
      <c r="B61">
        <v>4</v>
      </c>
      <c r="C61" t="s">
        <v>278</v>
      </c>
      <c r="D61">
        <v>40</v>
      </c>
      <c r="E61">
        <v>0</v>
      </c>
      <c r="F61">
        <v>5</v>
      </c>
      <c r="G61">
        <v>35</v>
      </c>
      <c r="H61">
        <v>90</v>
      </c>
      <c r="I61" t="s">
        <v>995</v>
      </c>
      <c r="J61" t="s">
        <v>995</v>
      </c>
      <c r="K61" t="s">
        <v>995</v>
      </c>
      <c r="L61">
        <v>1.4</v>
      </c>
      <c r="M61" t="s">
        <v>995</v>
      </c>
      <c r="N61" t="s">
        <v>995</v>
      </c>
      <c r="O61">
        <v>4.5</v>
      </c>
      <c r="P61" t="s">
        <v>995</v>
      </c>
    </row>
    <row r="62" spans="1:16" x14ac:dyDescent="0.2">
      <c r="A62">
        <v>407</v>
      </c>
      <c r="B62">
        <v>4</v>
      </c>
      <c r="C62" t="s">
        <v>285</v>
      </c>
      <c r="D62">
        <v>40</v>
      </c>
      <c r="E62">
        <v>0</v>
      </c>
      <c r="F62">
        <v>10</v>
      </c>
      <c r="G62">
        <v>25</v>
      </c>
      <c r="H62">
        <v>85</v>
      </c>
      <c r="I62" t="s">
        <v>995</v>
      </c>
      <c r="J62" t="s">
        <v>995</v>
      </c>
      <c r="K62" t="s">
        <v>995</v>
      </c>
      <c r="L62">
        <v>2</v>
      </c>
      <c r="M62" t="s">
        <v>995</v>
      </c>
      <c r="N62" t="s">
        <v>995</v>
      </c>
      <c r="O62">
        <v>10.6</v>
      </c>
      <c r="P62" t="s">
        <v>995</v>
      </c>
    </row>
    <row r="63" spans="1:16" x14ac:dyDescent="0.2">
      <c r="A63">
        <v>408</v>
      </c>
      <c r="B63">
        <v>4</v>
      </c>
      <c r="C63" t="s">
        <v>283</v>
      </c>
      <c r="D63">
        <v>40</v>
      </c>
      <c r="E63">
        <v>0</v>
      </c>
      <c r="F63">
        <v>5</v>
      </c>
      <c r="G63">
        <v>15</v>
      </c>
      <c r="H63">
        <v>50</v>
      </c>
      <c r="I63" t="s">
        <v>995</v>
      </c>
      <c r="J63" t="s">
        <v>995</v>
      </c>
      <c r="K63" t="s">
        <v>995</v>
      </c>
      <c r="L63">
        <v>1.5</v>
      </c>
      <c r="M63" t="s">
        <v>995</v>
      </c>
      <c r="N63" t="s">
        <v>995</v>
      </c>
      <c r="O63">
        <v>9</v>
      </c>
      <c r="P63" t="s">
        <v>995</v>
      </c>
    </row>
    <row r="64" spans="1:16" x14ac:dyDescent="0.2">
      <c r="A64">
        <v>409</v>
      </c>
      <c r="B64">
        <v>4</v>
      </c>
      <c r="C64" t="s">
        <v>290</v>
      </c>
      <c r="D64">
        <v>40</v>
      </c>
      <c r="E64">
        <v>0</v>
      </c>
      <c r="F64">
        <v>5</v>
      </c>
      <c r="G64">
        <v>10</v>
      </c>
      <c r="H64">
        <v>40</v>
      </c>
      <c r="I64" t="s">
        <v>995</v>
      </c>
      <c r="J64" t="s">
        <v>995</v>
      </c>
      <c r="K64" t="s">
        <v>995</v>
      </c>
      <c r="L64">
        <v>2.9</v>
      </c>
      <c r="M64" t="s">
        <v>995</v>
      </c>
      <c r="N64" t="s">
        <v>995</v>
      </c>
      <c r="O64">
        <v>18.600000000000001</v>
      </c>
      <c r="P64" t="s">
        <v>995</v>
      </c>
    </row>
    <row r="65" spans="1:16" x14ac:dyDescent="0.2">
      <c r="A65">
        <v>410</v>
      </c>
      <c r="B65">
        <v>4</v>
      </c>
      <c r="C65" t="s">
        <v>281</v>
      </c>
      <c r="D65">
        <v>40</v>
      </c>
      <c r="E65">
        <v>0</v>
      </c>
      <c r="F65">
        <v>10</v>
      </c>
      <c r="G65">
        <v>15</v>
      </c>
      <c r="H65">
        <v>25</v>
      </c>
      <c r="I65" t="s">
        <v>995</v>
      </c>
      <c r="J65" t="s">
        <v>995</v>
      </c>
      <c r="K65" t="s">
        <v>995</v>
      </c>
      <c r="L65">
        <v>2.4</v>
      </c>
      <c r="M65" t="s">
        <v>995</v>
      </c>
      <c r="N65" t="s">
        <v>995</v>
      </c>
      <c r="O65">
        <v>14</v>
      </c>
      <c r="P65" t="s">
        <v>995</v>
      </c>
    </row>
    <row r="66" spans="1:16" x14ac:dyDescent="0.2">
      <c r="A66">
        <v>411</v>
      </c>
      <c r="B66">
        <v>4</v>
      </c>
      <c r="C66" t="s">
        <v>286</v>
      </c>
      <c r="D66">
        <v>40</v>
      </c>
      <c r="E66">
        <v>0</v>
      </c>
      <c r="F66">
        <v>5</v>
      </c>
      <c r="G66">
        <v>10</v>
      </c>
      <c r="H66">
        <v>25</v>
      </c>
      <c r="I66" t="s">
        <v>995</v>
      </c>
      <c r="J66" t="s">
        <v>995</v>
      </c>
      <c r="K66" t="s">
        <v>995</v>
      </c>
      <c r="L66">
        <v>2.9</v>
      </c>
      <c r="M66" t="s">
        <v>995</v>
      </c>
      <c r="N66" t="s">
        <v>995</v>
      </c>
      <c r="O66">
        <v>22.3</v>
      </c>
      <c r="P66" t="s">
        <v>995</v>
      </c>
    </row>
    <row r="67" spans="1:16" x14ac:dyDescent="0.2">
      <c r="A67">
        <v>412</v>
      </c>
      <c r="B67">
        <v>4</v>
      </c>
      <c r="C67" t="s">
        <v>276</v>
      </c>
      <c r="D67">
        <v>40</v>
      </c>
      <c r="E67">
        <v>0</v>
      </c>
      <c r="F67">
        <v>15</v>
      </c>
      <c r="G67">
        <v>40</v>
      </c>
      <c r="H67">
        <v>70</v>
      </c>
      <c r="I67" t="s">
        <v>995</v>
      </c>
      <c r="J67" t="s">
        <v>995</v>
      </c>
      <c r="K67" t="s">
        <v>995</v>
      </c>
      <c r="L67">
        <v>1.4</v>
      </c>
      <c r="M67" t="s">
        <v>995</v>
      </c>
      <c r="N67" t="s">
        <v>995</v>
      </c>
      <c r="O67">
        <v>7</v>
      </c>
      <c r="P67" t="s">
        <v>995</v>
      </c>
    </row>
    <row r="68" spans="1:16" x14ac:dyDescent="0.2">
      <c r="A68">
        <v>413</v>
      </c>
      <c r="B68">
        <v>4</v>
      </c>
      <c r="C68" t="s">
        <v>288</v>
      </c>
      <c r="D68">
        <v>40</v>
      </c>
      <c r="E68">
        <v>0</v>
      </c>
      <c r="F68">
        <v>5</v>
      </c>
      <c r="G68">
        <v>15</v>
      </c>
      <c r="H68">
        <v>30</v>
      </c>
      <c r="I68" t="s">
        <v>995</v>
      </c>
      <c r="J68" t="s">
        <v>995</v>
      </c>
      <c r="K68" t="s">
        <v>995</v>
      </c>
      <c r="L68">
        <v>5</v>
      </c>
      <c r="M68" t="s">
        <v>995</v>
      </c>
      <c r="N68" t="s">
        <v>995</v>
      </c>
      <c r="O68">
        <v>25.6</v>
      </c>
      <c r="P68" t="s">
        <v>995</v>
      </c>
    </row>
    <row r="69" spans="1:16" x14ac:dyDescent="0.2">
      <c r="A69">
        <v>414</v>
      </c>
      <c r="B69">
        <v>4</v>
      </c>
      <c r="C69" t="s">
        <v>277</v>
      </c>
      <c r="D69">
        <v>40</v>
      </c>
      <c r="E69">
        <v>0</v>
      </c>
      <c r="F69">
        <v>10</v>
      </c>
      <c r="G69">
        <v>40</v>
      </c>
      <c r="H69">
        <v>100</v>
      </c>
      <c r="I69" t="s">
        <v>995</v>
      </c>
      <c r="J69" t="s">
        <v>995</v>
      </c>
      <c r="K69" t="s">
        <v>995</v>
      </c>
      <c r="L69">
        <v>3.4</v>
      </c>
      <c r="M69" t="s">
        <v>995</v>
      </c>
      <c r="N69" t="s">
        <v>995</v>
      </c>
      <c r="O69">
        <v>9.3000000000000007</v>
      </c>
      <c r="P69" t="s">
        <v>995</v>
      </c>
    </row>
    <row r="70" spans="1:16" x14ac:dyDescent="0.2">
      <c r="A70">
        <v>415</v>
      </c>
      <c r="B70">
        <v>4</v>
      </c>
      <c r="C70" t="s">
        <v>292</v>
      </c>
      <c r="D70">
        <v>40</v>
      </c>
      <c r="E70">
        <v>0</v>
      </c>
      <c r="F70">
        <v>5</v>
      </c>
      <c r="G70">
        <v>15</v>
      </c>
      <c r="H70">
        <v>80</v>
      </c>
      <c r="I70" t="s">
        <v>995</v>
      </c>
      <c r="J70" t="s">
        <v>995</v>
      </c>
      <c r="K70" t="s">
        <v>995</v>
      </c>
      <c r="L70">
        <v>1.2</v>
      </c>
      <c r="M70" t="s">
        <v>995</v>
      </c>
      <c r="N70" t="s">
        <v>995</v>
      </c>
      <c r="O70">
        <v>5</v>
      </c>
      <c r="P70" t="s">
        <v>995</v>
      </c>
    </row>
    <row r="71" spans="1:16" x14ac:dyDescent="0.2">
      <c r="A71">
        <v>416</v>
      </c>
      <c r="B71">
        <v>4</v>
      </c>
      <c r="C71" t="s">
        <v>279</v>
      </c>
      <c r="D71">
        <v>40</v>
      </c>
      <c r="E71">
        <v>0</v>
      </c>
      <c r="F71">
        <v>5</v>
      </c>
      <c r="G71">
        <v>20</v>
      </c>
      <c r="H71">
        <v>70</v>
      </c>
      <c r="I71" t="s">
        <v>995</v>
      </c>
      <c r="J71" t="s">
        <v>995</v>
      </c>
      <c r="K71" t="s">
        <v>995</v>
      </c>
      <c r="L71">
        <v>1.9</v>
      </c>
      <c r="M71" t="s">
        <v>995</v>
      </c>
      <c r="N71" t="s">
        <v>995</v>
      </c>
      <c r="O71">
        <v>40</v>
      </c>
      <c r="P71" t="s">
        <v>995</v>
      </c>
    </row>
    <row r="72" spans="1:16" x14ac:dyDescent="0.2">
      <c r="A72">
        <v>417</v>
      </c>
      <c r="B72">
        <v>4</v>
      </c>
      <c r="C72" t="s">
        <v>289</v>
      </c>
      <c r="D72">
        <v>40</v>
      </c>
      <c r="E72">
        <v>0</v>
      </c>
      <c r="F72">
        <v>10</v>
      </c>
      <c r="G72">
        <v>15</v>
      </c>
      <c r="H72">
        <v>50</v>
      </c>
      <c r="I72" t="s">
        <v>995</v>
      </c>
      <c r="J72" t="s">
        <v>995</v>
      </c>
      <c r="K72" t="s">
        <v>995</v>
      </c>
      <c r="L72">
        <v>2</v>
      </c>
      <c r="M72" t="s">
        <v>995</v>
      </c>
      <c r="N72" t="s">
        <v>995</v>
      </c>
      <c r="O72">
        <v>18.5</v>
      </c>
      <c r="P72" t="s">
        <v>995</v>
      </c>
    </row>
    <row r="73" spans="1:16" x14ac:dyDescent="0.2">
      <c r="A73">
        <v>418</v>
      </c>
      <c r="B73">
        <v>4</v>
      </c>
      <c r="C73" t="s">
        <v>280</v>
      </c>
      <c r="D73">
        <v>40</v>
      </c>
      <c r="E73">
        <v>5</v>
      </c>
      <c r="F73">
        <v>5</v>
      </c>
      <c r="G73">
        <v>10</v>
      </c>
      <c r="H73">
        <v>60</v>
      </c>
      <c r="I73" t="s">
        <v>995</v>
      </c>
      <c r="J73" t="s">
        <v>995</v>
      </c>
      <c r="K73" t="s">
        <v>995</v>
      </c>
      <c r="L73">
        <v>2.2999999999999998</v>
      </c>
      <c r="M73" t="s">
        <v>995</v>
      </c>
      <c r="N73" t="s">
        <v>995</v>
      </c>
      <c r="O73">
        <v>12.3</v>
      </c>
      <c r="P73" t="s">
        <v>995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Minimal</vt:lpstr>
      <vt:lpstr>Installation</vt:lpstr>
      <vt:lpstr>Material List</vt:lpstr>
      <vt:lpstr>Crop_management</vt:lpstr>
      <vt:lpstr>Var List</vt:lpstr>
      <vt:lpstr>Fieldbook</vt:lpstr>
      <vt:lpstr>comparaciones</vt:lpstr>
      <vt:lpstr>Format checks</vt:lpstr>
      <vt:lpstr>Fieldbook_backup</vt:lpstr>
      <vt:lpstr>Charts</vt:lpstr>
      <vt:lpstr>Ranks by Clone</vt:lpstr>
      <vt:lpstr>Summary by clone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Yield trial template</dc:title>
  <dc:creator>RIU</dc:creator>
  <cp:lastModifiedBy>Simon, Reinhard (CIP)</cp:lastModifiedBy>
  <dcterms:created xsi:type="dcterms:W3CDTF">2011-11-03T15:17:29Z</dcterms:created>
  <dcterms:modified xsi:type="dcterms:W3CDTF">2015-03-06T14:03:58Z</dcterms:modified>
</cp:coreProperties>
</file>