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RelevantResults/ExperimentResourcevsActivity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K57" i="1"/>
  <c r="L57" i="1"/>
  <c r="J58" i="1"/>
  <c r="K58" i="1"/>
  <c r="L58" i="1"/>
  <c r="K56" i="1"/>
  <c r="L56" i="1"/>
  <c r="J56" i="1"/>
  <c r="D56" i="1"/>
  <c r="E56" i="1"/>
  <c r="F58" i="1"/>
  <c r="E58" i="1"/>
  <c r="D58" i="1"/>
  <c r="E57" i="1"/>
  <c r="F57" i="1"/>
  <c r="D57" i="1"/>
  <c r="F56" i="1"/>
  <c r="F54" i="1"/>
  <c r="E54" i="1"/>
  <c r="D54" i="1"/>
  <c r="L54" i="1"/>
  <c r="K54" i="1"/>
  <c r="J54" i="1"/>
  <c r="L53" i="1"/>
  <c r="K53" i="1"/>
  <c r="J53" i="1"/>
  <c r="F53" i="1"/>
  <c r="E53" i="1"/>
  <c r="D53" i="1"/>
  <c r="L52" i="1"/>
  <c r="K52" i="1"/>
  <c r="J52" i="1"/>
  <c r="F52" i="1"/>
  <c r="E52" i="1"/>
  <c r="D52" i="1"/>
</calcChain>
</file>

<file path=xl/sharedStrings.xml><?xml version="1.0" encoding="utf-8"?>
<sst xmlns="http://schemas.openxmlformats.org/spreadsheetml/2006/main" count="22" uniqueCount="15">
  <si>
    <t>K</t>
  </si>
  <si>
    <t>Avg_Processing_time</t>
  </si>
  <si>
    <t>Avg_waiting_time</t>
  </si>
  <si>
    <t>Avg_cycle_time</t>
  </si>
  <si>
    <t>Simulation</t>
  </si>
  <si>
    <t>Sim_percentage</t>
  </si>
  <si>
    <t>overall_avg_process_time</t>
  </si>
  <si>
    <t>overall_avg_waiting_time</t>
  </si>
  <si>
    <t>overall_avg_cycle_time</t>
  </si>
  <si>
    <t>Min</t>
  </si>
  <si>
    <t>Max</t>
  </si>
  <si>
    <t>Avg</t>
  </si>
  <si>
    <t>Dif_min</t>
  </si>
  <si>
    <t>Dif_max</t>
  </si>
  <si>
    <t>Dif_avg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</si>
</sst>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Processing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Avg_Processing_time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Sheet1!$D$3:$D$50</c:f>
              <c:numCache>
                <c:formatCode>0.0</c:formatCode>
                <c:ptCount val="48"/>
                <c:pt idx="0">
                  <c:v>7301.1711294707</c:v>
                </c:pt>
                <c:pt idx="1">
                  <c:v>7394.4731767434</c:v>
                </c:pt>
                <c:pt idx="2">
                  <c:v>7476.17008268764</c:v>
                </c:pt>
                <c:pt idx="3">
                  <c:v>7364.4912948665</c:v>
                </c:pt>
                <c:pt idx="4">
                  <c:v>7780.82926950848</c:v>
                </c:pt>
                <c:pt idx="5">
                  <c:v>7102.25642383298</c:v>
                </c:pt>
                <c:pt idx="6">
                  <c:v>7343.27887918274</c:v>
                </c:pt>
                <c:pt idx="7">
                  <c:v>7366.21094418385</c:v>
                </c:pt>
                <c:pt idx="8">
                  <c:v>7263.46413492427</c:v>
                </c:pt>
                <c:pt idx="9">
                  <c:v>7410.90708488665</c:v>
                </c:pt>
                <c:pt idx="10">
                  <c:v>7456.90149032726</c:v>
                </c:pt>
                <c:pt idx="11">
                  <c:v>7130.45233911023</c:v>
                </c:pt>
                <c:pt idx="12">
                  <c:v>7347.61841329264</c:v>
                </c:pt>
                <c:pt idx="13">
                  <c:v>7568.27331134643</c:v>
                </c:pt>
                <c:pt idx="14">
                  <c:v>7398.99278316412</c:v>
                </c:pt>
                <c:pt idx="15">
                  <c:v>7369.52962336234</c:v>
                </c:pt>
                <c:pt idx="16">
                  <c:v>7495.19006023054</c:v>
                </c:pt>
                <c:pt idx="17">
                  <c:v>7116.13575957724</c:v>
                </c:pt>
                <c:pt idx="18">
                  <c:v>7305.43036662588</c:v>
                </c:pt>
                <c:pt idx="19">
                  <c:v>7355.56170400954</c:v>
                </c:pt>
                <c:pt idx="20">
                  <c:v>7198.55147116374</c:v>
                </c:pt>
                <c:pt idx="21">
                  <c:v>7262.43742279055</c:v>
                </c:pt>
                <c:pt idx="22">
                  <c:v>7538.32422299751</c:v>
                </c:pt>
                <c:pt idx="23">
                  <c:v>7396.47428851122</c:v>
                </c:pt>
                <c:pt idx="24">
                  <c:v>7307.28180502612</c:v>
                </c:pt>
                <c:pt idx="25">
                  <c:v>7483.31694471518</c:v>
                </c:pt>
                <c:pt idx="26">
                  <c:v>7272.60334837341</c:v>
                </c:pt>
                <c:pt idx="27">
                  <c:v>7617.49255442166</c:v>
                </c:pt>
                <c:pt idx="28">
                  <c:v>7673.00792732623</c:v>
                </c:pt>
                <c:pt idx="29">
                  <c:v>7393.50586662363</c:v>
                </c:pt>
                <c:pt idx="30">
                  <c:v>7477.74587408027</c:v>
                </c:pt>
                <c:pt idx="31">
                  <c:v>7442.99547651673</c:v>
                </c:pt>
                <c:pt idx="32">
                  <c:v>7247.04663726435</c:v>
                </c:pt>
                <c:pt idx="33">
                  <c:v>7488.46150695574</c:v>
                </c:pt>
                <c:pt idx="34">
                  <c:v>7362.40787898835</c:v>
                </c:pt>
                <c:pt idx="35">
                  <c:v>7450.84983055678</c:v>
                </c:pt>
                <c:pt idx="36">
                  <c:v>7363.38109004783</c:v>
                </c:pt>
                <c:pt idx="37">
                  <c:v>7351.36838652644</c:v>
                </c:pt>
                <c:pt idx="38">
                  <c:v>7301.23245251965</c:v>
                </c:pt>
                <c:pt idx="39">
                  <c:v>7209.98974792664</c:v>
                </c:pt>
                <c:pt idx="40">
                  <c:v>7313.0940967036</c:v>
                </c:pt>
                <c:pt idx="41">
                  <c:v>7448.68339012924</c:v>
                </c:pt>
                <c:pt idx="42">
                  <c:v>7519.70478263204</c:v>
                </c:pt>
                <c:pt idx="43">
                  <c:v>7544.93082336897</c:v>
                </c:pt>
                <c:pt idx="44">
                  <c:v>7271.39785530871</c:v>
                </c:pt>
                <c:pt idx="45">
                  <c:v>7552.08769329861</c:v>
                </c:pt>
                <c:pt idx="46">
                  <c:v>7429.54099384116</c:v>
                </c:pt>
                <c:pt idx="47">
                  <c:v>7251.42563627386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40696272"/>
        <c:axId val="-2139694992"/>
      </c:barChart>
      <c:catAx>
        <c:axId val="-2140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94992"/>
        <c:crosses val="autoZero"/>
        <c:auto val="1"/>
        <c:lblAlgn val="ctr"/>
        <c:lblOffset val="100"/>
        <c:noMultiLvlLbl val="0"/>
      </c:catAx>
      <c:valAx>
        <c:axId val="-2139694992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6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Waiting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Avg_waiting_time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cat>
          <c:val>
            <c:numRef>
              <c:f>Sheet1!$E$3:$E$50</c:f>
              <c:numCache>
                <c:formatCode>0.0</c:formatCode>
                <c:ptCount val="48"/>
                <c:pt idx="0">
                  <c:v>919892.948897536</c:v>
                </c:pt>
                <c:pt idx="1">
                  <c:v>1.01119394672494E6</c:v>
                </c:pt>
                <c:pt idx="2">
                  <c:v>436465.632589854</c:v>
                </c:pt>
                <c:pt idx="3">
                  <c:v>412352.527081113</c:v>
                </c:pt>
                <c:pt idx="4">
                  <c:v>216418.158113937</c:v>
                </c:pt>
                <c:pt idx="5">
                  <c:v>159840.676199863</c:v>
                </c:pt>
                <c:pt idx="6">
                  <c:v>72339.1003069624</c:v>
                </c:pt>
                <c:pt idx="7">
                  <c:v>59462.3403748993</c:v>
                </c:pt>
                <c:pt idx="8">
                  <c:v>8971.29616042805</c:v>
                </c:pt>
                <c:pt idx="9">
                  <c:v>32216.5961409858</c:v>
                </c:pt>
                <c:pt idx="10">
                  <c:v>34625.8330355064</c:v>
                </c:pt>
                <c:pt idx="11">
                  <c:v>8411.459631042409</c:v>
                </c:pt>
                <c:pt idx="12">
                  <c:v>14922.5257526384</c:v>
                </c:pt>
                <c:pt idx="13">
                  <c:v>28443.607278275</c:v>
                </c:pt>
                <c:pt idx="14">
                  <c:v>19061.5247786346</c:v>
                </c:pt>
                <c:pt idx="15">
                  <c:v>26419.3789503532</c:v>
                </c:pt>
                <c:pt idx="16">
                  <c:v>30037.1622706004</c:v>
                </c:pt>
                <c:pt idx="17">
                  <c:v>6091.54751829763</c:v>
                </c:pt>
                <c:pt idx="18">
                  <c:v>25937.9777502148</c:v>
                </c:pt>
                <c:pt idx="19">
                  <c:v>13545.5287848655</c:v>
                </c:pt>
                <c:pt idx="20">
                  <c:v>3296.46265105894</c:v>
                </c:pt>
                <c:pt idx="21">
                  <c:v>19202.5459908924</c:v>
                </c:pt>
                <c:pt idx="22">
                  <c:v>21096.5921572175</c:v>
                </c:pt>
                <c:pt idx="23">
                  <c:v>9831.75266320867</c:v>
                </c:pt>
                <c:pt idx="24">
                  <c:v>13838.8219727167</c:v>
                </c:pt>
                <c:pt idx="25">
                  <c:v>31403.0405131619</c:v>
                </c:pt>
                <c:pt idx="26">
                  <c:v>22983.5275094351</c:v>
                </c:pt>
                <c:pt idx="27">
                  <c:v>8689.3025180967</c:v>
                </c:pt>
                <c:pt idx="28">
                  <c:v>13570.34270534</c:v>
                </c:pt>
                <c:pt idx="29">
                  <c:v>5926.09555140322</c:v>
                </c:pt>
                <c:pt idx="30">
                  <c:v>23901.9745756638</c:v>
                </c:pt>
                <c:pt idx="31">
                  <c:v>12000.5147479193</c:v>
                </c:pt>
                <c:pt idx="32">
                  <c:v>3487.22967751209</c:v>
                </c:pt>
                <c:pt idx="33">
                  <c:v>28255.1914609738</c:v>
                </c:pt>
                <c:pt idx="34">
                  <c:v>4574.73052907918</c:v>
                </c:pt>
                <c:pt idx="35">
                  <c:v>19427.6246164636</c:v>
                </c:pt>
                <c:pt idx="36">
                  <c:v>13492.1098940062</c:v>
                </c:pt>
                <c:pt idx="37">
                  <c:v>14354.3345860444</c:v>
                </c:pt>
                <c:pt idx="38">
                  <c:v>13370.642966417</c:v>
                </c:pt>
                <c:pt idx="39">
                  <c:v>10757.8747702958</c:v>
                </c:pt>
                <c:pt idx="40">
                  <c:v>14194.5451091664</c:v>
                </c:pt>
                <c:pt idx="41">
                  <c:v>22752.8133746535</c:v>
                </c:pt>
                <c:pt idx="42">
                  <c:v>10814.8778844616</c:v>
                </c:pt>
                <c:pt idx="43">
                  <c:v>20768.3597701271</c:v>
                </c:pt>
                <c:pt idx="44">
                  <c:v>10153.769873357</c:v>
                </c:pt>
                <c:pt idx="45">
                  <c:v>9293.518550624631</c:v>
                </c:pt>
                <c:pt idx="46">
                  <c:v>14813.4338220877</c:v>
                </c:pt>
                <c:pt idx="47">
                  <c:v>21048.9526058333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9443184"/>
        <c:axId val="-2139437088"/>
      </c:barChart>
      <c:catAx>
        <c:axId val="-213944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37088"/>
        <c:crosses val="autoZero"/>
        <c:auto val="1"/>
        <c:lblAlgn val="ctr"/>
        <c:lblOffset val="100"/>
        <c:noMultiLvlLbl val="0"/>
      </c:catAx>
      <c:valAx>
        <c:axId val="-2139437088"/>
        <c:scaling>
          <c:orientation val="minMax"/>
          <c:max val="1.02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Cycle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Sheet1!$B$3:$B$50</c:f>
              <c:numCache>
                <c:formatCode>General</c:formatCode>
                <c:ptCount val="48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2">
                  <c:v>7.0</c:v>
                </c:pt>
                <c:pt idx="14">
                  <c:v>8.0</c:v>
                </c:pt>
                <c:pt idx="16">
                  <c:v>9.0</c:v>
                </c:pt>
                <c:pt idx="18">
                  <c:v>10.0</c:v>
                </c:pt>
                <c:pt idx="20">
                  <c:v>11.0</c:v>
                </c:pt>
                <c:pt idx="22">
                  <c:v>12.0</c:v>
                </c:pt>
                <c:pt idx="24">
                  <c:v>13.0</c:v>
                </c:pt>
                <c:pt idx="26">
                  <c:v>14.0</c:v>
                </c:pt>
                <c:pt idx="28">
                  <c:v>15.0</c:v>
                </c:pt>
                <c:pt idx="30">
                  <c:v>16.0</c:v>
                </c:pt>
                <c:pt idx="32">
                  <c:v>17.0</c:v>
                </c:pt>
                <c:pt idx="34">
                  <c:v>18.0</c:v>
                </c:pt>
                <c:pt idx="36">
                  <c:v>19.0</c:v>
                </c:pt>
                <c:pt idx="38">
                  <c:v>20.0</c:v>
                </c:pt>
                <c:pt idx="40">
                  <c:v>21.0</c:v>
                </c:pt>
                <c:pt idx="42">
                  <c:v>22.0</c:v>
                </c:pt>
                <c:pt idx="44">
                  <c:v>23.0</c:v>
                </c:pt>
                <c:pt idx="46">
                  <c:v>24.0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Sheet1!$C$3:$C$50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</c:numCache>
            </c:numRef>
          </c:val>
        </c:ser>
        <c:ser>
          <c:idx val="1"/>
          <c:order val="2"/>
          <c:tx>
            <c:strRef>
              <c:f>Sheet1!$F$2</c:f>
              <c:strCache>
                <c:ptCount val="1"/>
                <c:pt idx="0">
                  <c:v>Avg_cycle_time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Sheet1!$F$3:$F$50</c:f>
              <c:numCache>
                <c:formatCode>0.0</c:formatCode>
                <c:ptCount val="48"/>
                <c:pt idx="0">
                  <c:v>1.999372283374E7</c:v>
                </c:pt>
                <c:pt idx="1">
                  <c:v>2.18567305597314E7</c:v>
                </c:pt>
                <c:pt idx="2">
                  <c:v>9.17512505577428E6</c:v>
                </c:pt>
                <c:pt idx="3">
                  <c:v>8.76750364444857E6</c:v>
                </c:pt>
                <c:pt idx="4">
                  <c:v>4.59201668579142E6</c:v>
                </c:pt>
                <c:pt idx="5">
                  <c:v>3.44954566082857E6</c:v>
                </c:pt>
                <c:pt idx="6">
                  <c:v>1.62768337128857E6</c:v>
                </c:pt>
                <c:pt idx="7">
                  <c:v>1.37839068496857E6</c:v>
                </c:pt>
                <c:pt idx="8">
                  <c:v>335036.433568571</c:v>
                </c:pt>
                <c:pt idx="9">
                  <c:v>818545.073631428</c:v>
                </c:pt>
                <c:pt idx="10">
                  <c:v>880210.415897142</c:v>
                </c:pt>
                <c:pt idx="11">
                  <c:v>329154.483168571</c:v>
                </c:pt>
                <c:pt idx="12">
                  <c:v>459448.144331428</c:v>
                </c:pt>
                <c:pt idx="13">
                  <c:v>746786.961708571</c:v>
                </c:pt>
                <c:pt idx="14">
                  <c:v>547088.085622857</c:v>
                </c:pt>
                <c:pt idx="15">
                  <c:v>695857.623665714</c:v>
                </c:pt>
                <c:pt idx="16">
                  <c:v>779697.968182856</c:v>
                </c:pt>
                <c:pt idx="17">
                  <c:v>273328.093774285</c:v>
                </c:pt>
                <c:pt idx="18">
                  <c:v>690737.055617142</c:v>
                </c:pt>
                <c:pt idx="19">
                  <c:v>428398.790902857</c:v>
                </c:pt>
                <c:pt idx="20">
                  <c:v>216880.148882857</c:v>
                </c:pt>
                <c:pt idx="21">
                  <c:v>546384.391942857</c:v>
                </c:pt>
                <c:pt idx="22">
                  <c:v>588352.066965713</c:v>
                </c:pt>
                <c:pt idx="23">
                  <c:v>353437.343222857</c:v>
                </c:pt>
                <c:pt idx="24">
                  <c:v>437681.89266</c:v>
                </c:pt>
                <c:pt idx="25">
                  <c:v>801610.186851428</c:v>
                </c:pt>
                <c:pt idx="26">
                  <c:v>629380.164937143</c:v>
                </c:pt>
                <c:pt idx="27">
                  <c:v>335104.771702857</c:v>
                </c:pt>
                <c:pt idx="28">
                  <c:v>431939.635048571</c:v>
                </c:pt>
                <c:pt idx="29">
                  <c:v>276253.286008571</c:v>
                </c:pt>
                <c:pt idx="30">
                  <c:v>650244.454288571</c:v>
                </c:pt>
                <c:pt idx="31">
                  <c:v>401931.164442857</c:v>
                </c:pt>
                <c:pt idx="32">
                  <c:v>219651.040054285</c:v>
                </c:pt>
                <c:pt idx="33">
                  <c:v>747679.170405714</c:v>
                </c:pt>
                <c:pt idx="34">
                  <c:v>244551.516705714</c:v>
                </c:pt>
                <c:pt idx="35">
                  <c:v>553292.813405714</c:v>
                </c:pt>
                <c:pt idx="36">
                  <c:v>431072.538237142</c:v>
                </c:pt>
                <c:pt idx="37">
                  <c:v>455267.796545714</c:v>
                </c:pt>
                <c:pt idx="38">
                  <c:v>426350.793574285</c:v>
                </c:pt>
                <c:pt idx="39">
                  <c:v>371401.354948571</c:v>
                </c:pt>
                <c:pt idx="40">
                  <c:v>442975.093614285</c:v>
                </c:pt>
                <c:pt idx="41">
                  <c:v>624702.6731542849</c:v>
                </c:pt>
                <c:pt idx="42">
                  <c:v>379576.674722857</c:v>
                </c:pt>
                <c:pt idx="43">
                  <c:v>581635.365971428</c:v>
                </c:pt>
                <c:pt idx="44">
                  <c:v>360443.193237142</c:v>
                </c:pt>
                <c:pt idx="45">
                  <c:v>344068.044948571</c:v>
                </c:pt>
                <c:pt idx="46">
                  <c:v>460125.852031428</c:v>
                </c:pt>
                <c:pt idx="47">
                  <c:v>591733.025748571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9388912"/>
        <c:axId val="-2139382816"/>
      </c:barChart>
      <c:catAx>
        <c:axId val="-21393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2816"/>
        <c:crosses val="autoZero"/>
        <c:auto val="1"/>
        <c:lblAlgn val="ctr"/>
        <c:lblOffset val="100"/>
        <c:noMultiLvlLbl val="0"/>
      </c:catAx>
      <c:valAx>
        <c:axId val="-2139382816"/>
        <c:scaling>
          <c:orientation val="minMax"/>
          <c:max val="2.2E7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Processing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Avg_Processing_time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Sheet1!$D$3:$D$50</c:f>
              <c:numCache>
                <c:formatCode>0.0</c:formatCode>
                <c:ptCount val="48"/>
                <c:pt idx="0">
                  <c:v>7301.1711294707</c:v>
                </c:pt>
                <c:pt idx="1">
                  <c:v>7394.4731767434</c:v>
                </c:pt>
                <c:pt idx="2">
                  <c:v>7476.17008268764</c:v>
                </c:pt>
                <c:pt idx="3">
                  <c:v>7364.4912948665</c:v>
                </c:pt>
                <c:pt idx="4">
                  <c:v>7780.82926950848</c:v>
                </c:pt>
                <c:pt idx="5">
                  <c:v>7102.25642383298</c:v>
                </c:pt>
                <c:pt idx="6">
                  <c:v>7343.27887918274</c:v>
                </c:pt>
                <c:pt idx="7">
                  <c:v>7366.21094418385</c:v>
                </c:pt>
                <c:pt idx="8">
                  <c:v>7263.46413492427</c:v>
                </c:pt>
                <c:pt idx="9">
                  <c:v>7410.90708488665</c:v>
                </c:pt>
                <c:pt idx="10">
                  <c:v>7456.90149032726</c:v>
                </c:pt>
                <c:pt idx="11">
                  <c:v>7130.45233911023</c:v>
                </c:pt>
                <c:pt idx="12">
                  <c:v>7347.61841329264</c:v>
                </c:pt>
                <c:pt idx="13">
                  <c:v>7568.27331134643</c:v>
                </c:pt>
                <c:pt idx="14">
                  <c:v>7398.99278316412</c:v>
                </c:pt>
                <c:pt idx="15">
                  <c:v>7369.52962336234</c:v>
                </c:pt>
                <c:pt idx="16">
                  <c:v>7495.19006023054</c:v>
                </c:pt>
                <c:pt idx="17">
                  <c:v>7116.13575957724</c:v>
                </c:pt>
                <c:pt idx="18">
                  <c:v>7305.43036662588</c:v>
                </c:pt>
                <c:pt idx="19">
                  <c:v>7355.56170400954</c:v>
                </c:pt>
                <c:pt idx="20">
                  <c:v>7198.55147116374</c:v>
                </c:pt>
                <c:pt idx="21">
                  <c:v>7262.43742279055</c:v>
                </c:pt>
                <c:pt idx="22">
                  <c:v>7538.32422299751</c:v>
                </c:pt>
                <c:pt idx="23">
                  <c:v>7396.47428851122</c:v>
                </c:pt>
                <c:pt idx="24">
                  <c:v>7307.28180502612</c:v>
                </c:pt>
                <c:pt idx="25">
                  <c:v>7483.31694471518</c:v>
                </c:pt>
                <c:pt idx="26">
                  <c:v>7272.60334837341</c:v>
                </c:pt>
                <c:pt idx="27">
                  <c:v>7617.49255442166</c:v>
                </c:pt>
                <c:pt idx="28">
                  <c:v>7673.00792732623</c:v>
                </c:pt>
                <c:pt idx="29">
                  <c:v>7393.50586662363</c:v>
                </c:pt>
                <c:pt idx="30">
                  <c:v>7477.74587408027</c:v>
                </c:pt>
                <c:pt idx="31">
                  <c:v>7442.99547651673</c:v>
                </c:pt>
                <c:pt idx="32">
                  <c:v>7247.04663726435</c:v>
                </c:pt>
                <c:pt idx="33">
                  <c:v>7488.46150695574</c:v>
                </c:pt>
                <c:pt idx="34">
                  <c:v>7362.40787898835</c:v>
                </c:pt>
                <c:pt idx="35">
                  <c:v>7450.84983055678</c:v>
                </c:pt>
                <c:pt idx="36">
                  <c:v>7363.38109004783</c:v>
                </c:pt>
                <c:pt idx="37">
                  <c:v>7351.36838652644</c:v>
                </c:pt>
                <c:pt idx="38">
                  <c:v>7301.23245251965</c:v>
                </c:pt>
                <c:pt idx="39">
                  <c:v>7209.98974792664</c:v>
                </c:pt>
                <c:pt idx="40">
                  <c:v>7313.0940967036</c:v>
                </c:pt>
                <c:pt idx="41">
                  <c:v>7448.68339012924</c:v>
                </c:pt>
                <c:pt idx="42">
                  <c:v>7519.70478263204</c:v>
                </c:pt>
                <c:pt idx="43">
                  <c:v>7544.93082336897</c:v>
                </c:pt>
                <c:pt idx="44">
                  <c:v>7271.39785530871</c:v>
                </c:pt>
                <c:pt idx="45">
                  <c:v>7552.08769329861</c:v>
                </c:pt>
                <c:pt idx="46">
                  <c:v>7429.54099384116</c:v>
                </c:pt>
                <c:pt idx="47">
                  <c:v>7251.42563627386</c:v>
                </c:pt>
              </c:numCache>
            </c:numRef>
          </c:val>
        </c:ser>
        <c:ser>
          <c:idx val="3"/>
          <c:order val="1"/>
          <c:tx>
            <c:strRef>
              <c:f>Sheet1!$J$2</c:f>
              <c:strCache>
                <c:ptCount val="1"/>
                <c:pt idx="0">
                  <c:v>overall_avg_process_time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Sheet1!$J$3:$J$22</c:f>
              <c:numCache>
                <c:formatCode>0.0</c:formatCode>
                <c:ptCount val="20"/>
                <c:pt idx="0">
                  <c:v>7480.25513298917</c:v>
                </c:pt>
                <c:pt idx="1">
                  <c:v>7468.98326657222</c:v>
                </c:pt>
                <c:pt idx="2">
                  <c:v>7207.25613121503</c:v>
                </c:pt>
                <c:pt idx="3">
                  <c:v>7275.98687688129</c:v>
                </c:pt>
                <c:pt idx="4">
                  <c:v>7477.86811983696</c:v>
                </c:pt>
                <c:pt idx="5">
                  <c:v>7327.82388815002</c:v>
                </c:pt>
                <c:pt idx="6">
                  <c:v>7212.3389571091</c:v>
                </c:pt>
                <c:pt idx="7">
                  <c:v>7395.90838734545</c:v>
                </c:pt>
                <c:pt idx="8">
                  <c:v>7235.35159629628</c:v>
                </c:pt>
                <c:pt idx="9">
                  <c:v>7303.77864178178</c:v>
                </c:pt>
                <c:pt idx="10">
                  <c:v>7488.50064762827</c:v>
                </c:pt>
                <c:pt idx="11">
                  <c:v>7436.59633778903</c:v>
                </c:pt>
                <c:pt idx="12">
                  <c:v>7407.79783175133</c:v>
                </c:pt>
                <c:pt idx="13">
                  <c:v>7129.16013742244</c:v>
                </c:pt>
                <c:pt idx="14">
                  <c:v>7255.48613645313</c:v>
                </c:pt>
                <c:pt idx="15">
                  <c:v>7430.35407331171</c:v>
                </c:pt>
                <c:pt idx="16">
                  <c:v>7559.14867423043</c:v>
                </c:pt>
                <c:pt idx="17">
                  <c:v>7591.26517652567</c:v>
                </c:pt>
                <c:pt idx="18">
                  <c:v>7616.13748294405</c:v>
                </c:pt>
                <c:pt idx="19">
                  <c:v>7188.49330590824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139345632"/>
        <c:axId val="-2139339952"/>
      </c:barChart>
      <c:catAx>
        <c:axId val="-21393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39952"/>
        <c:crosses val="autoZero"/>
        <c:auto val="1"/>
        <c:lblAlgn val="ctr"/>
        <c:lblOffset val="100"/>
        <c:noMultiLvlLbl val="0"/>
      </c:catAx>
      <c:valAx>
        <c:axId val="-2139339952"/>
        <c:scaling>
          <c:orientation val="minMax"/>
          <c:max val="7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Waiting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Avg_waiting_time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Sheet1!$E$3:$E$50</c:f>
              <c:numCache>
                <c:formatCode>0.0</c:formatCode>
                <c:ptCount val="48"/>
                <c:pt idx="0">
                  <c:v>919892.948897536</c:v>
                </c:pt>
                <c:pt idx="1">
                  <c:v>1.01119394672494E6</c:v>
                </c:pt>
                <c:pt idx="2">
                  <c:v>436465.632589854</c:v>
                </c:pt>
                <c:pt idx="3">
                  <c:v>412352.527081113</c:v>
                </c:pt>
                <c:pt idx="4">
                  <c:v>216418.158113937</c:v>
                </c:pt>
                <c:pt idx="5">
                  <c:v>159840.676199863</c:v>
                </c:pt>
                <c:pt idx="6">
                  <c:v>72339.1003069624</c:v>
                </c:pt>
                <c:pt idx="7">
                  <c:v>59462.3403748993</c:v>
                </c:pt>
                <c:pt idx="8">
                  <c:v>8971.29616042805</c:v>
                </c:pt>
                <c:pt idx="9">
                  <c:v>32216.5961409858</c:v>
                </c:pt>
                <c:pt idx="10">
                  <c:v>34625.8330355064</c:v>
                </c:pt>
                <c:pt idx="11">
                  <c:v>8411.459631042409</c:v>
                </c:pt>
                <c:pt idx="12">
                  <c:v>14922.5257526384</c:v>
                </c:pt>
                <c:pt idx="13">
                  <c:v>28443.607278275</c:v>
                </c:pt>
                <c:pt idx="14">
                  <c:v>19061.5247786346</c:v>
                </c:pt>
                <c:pt idx="15">
                  <c:v>26419.3789503532</c:v>
                </c:pt>
                <c:pt idx="16">
                  <c:v>30037.1622706004</c:v>
                </c:pt>
                <c:pt idx="17">
                  <c:v>6091.54751829763</c:v>
                </c:pt>
                <c:pt idx="18">
                  <c:v>25937.9777502148</c:v>
                </c:pt>
                <c:pt idx="19">
                  <c:v>13545.5287848655</c:v>
                </c:pt>
                <c:pt idx="20">
                  <c:v>3296.46265105894</c:v>
                </c:pt>
                <c:pt idx="21">
                  <c:v>19202.5459908924</c:v>
                </c:pt>
                <c:pt idx="22">
                  <c:v>21096.5921572175</c:v>
                </c:pt>
                <c:pt idx="23">
                  <c:v>9831.75266320867</c:v>
                </c:pt>
                <c:pt idx="24">
                  <c:v>13838.8219727167</c:v>
                </c:pt>
                <c:pt idx="25">
                  <c:v>31403.0405131619</c:v>
                </c:pt>
                <c:pt idx="26">
                  <c:v>22983.5275094351</c:v>
                </c:pt>
                <c:pt idx="27">
                  <c:v>8689.3025180967</c:v>
                </c:pt>
                <c:pt idx="28">
                  <c:v>13570.34270534</c:v>
                </c:pt>
                <c:pt idx="29">
                  <c:v>5926.09555140322</c:v>
                </c:pt>
                <c:pt idx="30">
                  <c:v>23901.9745756638</c:v>
                </c:pt>
                <c:pt idx="31">
                  <c:v>12000.5147479193</c:v>
                </c:pt>
                <c:pt idx="32">
                  <c:v>3487.22967751209</c:v>
                </c:pt>
                <c:pt idx="33">
                  <c:v>28255.1914609738</c:v>
                </c:pt>
                <c:pt idx="34">
                  <c:v>4574.73052907918</c:v>
                </c:pt>
                <c:pt idx="35">
                  <c:v>19427.6246164636</c:v>
                </c:pt>
                <c:pt idx="36">
                  <c:v>13492.1098940062</c:v>
                </c:pt>
                <c:pt idx="37">
                  <c:v>14354.3345860444</c:v>
                </c:pt>
                <c:pt idx="38">
                  <c:v>13370.642966417</c:v>
                </c:pt>
                <c:pt idx="39">
                  <c:v>10757.8747702958</c:v>
                </c:pt>
                <c:pt idx="40">
                  <c:v>14194.5451091664</c:v>
                </c:pt>
                <c:pt idx="41">
                  <c:v>22752.8133746535</c:v>
                </c:pt>
                <c:pt idx="42">
                  <c:v>10814.8778844616</c:v>
                </c:pt>
                <c:pt idx="43">
                  <c:v>20768.3597701271</c:v>
                </c:pt>
                <c:pt idx="44">
                  <c:v>10153.769873357</c:v>
                </c:pt>
                <c:pt idx="45">
                  <c:v>9293.518550624631</c:v>
                </c:pt>
                <c:pt idx="46">
                  <c:v>14813.4338220877</c:v>
                </c:pt>
                <c:pt idx="47">
                  <c:v>21048.9526058333</c:v>
                </c:pt>
              </c:numCache>
            </c:numRef>
          </c:val>
        </c:ser>
        <c:ser>
          <c:idx val="3"/>
          <c:order val="1"/>
          <c:tx>
            <c:strRef>
              <c:f>Sheet1!$K$2</c:f>
              <c:strCache>
                <c:ptCount val="1"/>
                <c:pt idx="0">
                  <c:v>overall_avg_waiting_time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Sheet1!$K$3:$K$22</c:f>
              <c:numCache>
                <c:formatCode>0.0</c:formatCode>
                <c:ptCount val="20"/>
                <c:pt idx="0">
                  <c:v>10602.9074774513</c:v>
                </c:pt>
                <c:pt idx="1">
                  <c:v>9538.7628112147</c:v>
                </c:pt>
                <c:pt idx="2">
                  <c:v>16584.6637254304</c:v>
                </c:pt>
                <c:pt idx="3">
                  <c:v>12425.2331543015</c:v>
                </c:pt>
                <c:pt idx="4">
                  <c:v>9900.78222144832</c:v>
                </c:pt>
                <c:pt idx="5">
                  <c:v>14647.0133748289</c:v>
                </c:pt>
                <c:pt idx="6">
                  <c:v>4207.53766913207</c:v>
                </c:pt>
                <c:pt idx="7">
                  <c:v>11390.7594069158</c:v>
                </c:pt>
                <c:pt idx="8">
                  <c:v>36479.246003891</c:v>
                </c:pt>
                <c:pt idx="9">
                  <c:v>8175.44533589629</c:v>
                </c:pt>
                <c:pt idx="10">
                  <c:v>17337.6028111266</c:v>
                </c:pt>
                <c:pt idx="11">
                  <c:v>12618.9357931141</c:v>
                </c:pt>
                <c:pt idx="12">
                  <c:v>14125.2172495925</c:v>
                </c:pt>
                <c:pt idx="13">
                  <c:v>16178.8183445374</c:v>
                </c:pt>
                <c:pt idx="14">
                  <c:v>19526.2510208228</c:v>
                </c:pt>
                <c:pt idx="15">
                  <c:v>9657.15352836847</c:v>
                </c:pt>
                <c:pt idx="16">
                  <c:v>40599.7199540418</c:v>
                </c:pt>
                <c:pt idx="17">
                  <c:v>20618.8080736352</c:v>
                </c:pt>
                <c:pt idx="18">
                  <c:v>886529.019157541</c:v>
                </c:pt>
                <c:pt idx="19">
                  <c:v>820683.137034587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139305328"/>
        <c:axId val="-2139300544"/>
      </c:barChart>
      <c:catAx>
        <c:axId val="-21393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00544"/>
        <c:crosses val="autoZero"/>
        <c:auto val="1"/>
        <c:lblAlgn val="ctr"/>
        <c:lblOffset val="100"/>
        <c:noMultiLvlLbl val="0"/>
      </c:catAx>
      <c:valAx>
        <c:axId val="-2139300544"/>
        <c:scaling>
          <c:orientation val="minMax"/>
          <c:max val="1.02E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Cycle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Avg_cycle_time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Sheet1!$F$3:$F$50</c:f>
              <c:numCache>
                <c:formatCode>0.0</c:formatCode>
                <c:ptCount val="48"/>
                <c:pt idx="0">
                  <c:v>1.999372283374E7</c:v>
                </c:pt>
                <c:pt idx="1">
                  <c:v>2.18567305597314E7</c:v>
                </c:pt>
                <c:pt idx="2">
                  <c:v>9.17512505577428E6</c:v>
                </c:pt>
                <c:pt idx="3">
                  <c:v>8.76750364444857E6</c:v>
                </c:pt>
                <c:pt idx="4">
                  <c:v>4.59201668579142E6</c:v>
                </c:pt>
                <c:pt idx="5">
                  <c:v>3.44954566082857E6</c:v>
                </c:pt>
                <c:pt idx="6">
                  <c:v>1.62768337128857E6</c:v>
                </c:pt>
                <c:pt idx="7">
                  <c:v>1.37839068496857E6</c:v>
                </c:pt>
                <c:pt idx="8">
                  <c:v>335036.433568571</c:v>
                </c:pt>
                <c:pt idx="9">
                  <c:v>818545.073631428</c:v>
                </c:pt>
                <c:pt idx="10">
                  <c:v>880210.415897142</c:v>
                </c:pt>
                <c:pt idx="11">
                  <c:v>329154.483168571</c:v>
                </c:pt>
                <c:pt idx="12">
                  <c:v>459448.144331428</c:v>
                </c:pt>
                <c:pt idx="13">
                  <c:v>746786.961708571</c:v>
                </c:pt>
                <c:pt idx="14">
                  <c:v>547088.085622857</c:v>
                </c:pt>
                <c:pt idx="15">
                  <c:v>695857.623665714</c:v>
                </c:pt>
                <c:pt idx="16">
                  <c:v>779697.968182856</c:v>
                </c:pt>
                <c:pt idx="17">
                  <c:v>273328.093774285</c:v>
                </c:pt>
                <c:pt idx="18">
                  <c:v>690737.055617142</c:v>
                </c:pt>
                <c:pt idx="19">
                  <c:v>428398.790902857</c:v>
                </c:pt>
                <c:pt idx="20">
                  <c:v>216880.148882857</c:v>
                </c:pt>
                <c:pt idx="21">
                  <c:v>546384.391942857</c:v>
                </c:pt>
                <c:pt idx="22">
                  <c:v>588352.066965713</c:v>
                </c:pt>
                <c:pt idx="23">
                  <c:v>353437.343222857</c:v>
                </c:pt>
                <c:pt idx="24">
                  <c:v>437681.89266</c:v>
                </c:pt>
                <c:pt idx="25">
                  <c:v>801610.186851428</c:v>
                </c:pt>
                <c:pt idx="26">
                  <c:v>629380.164937143</c:v>
                </c:pt>
                <c:pt idx="27">
                  <c:v>335104.771702857</c:v>
                </c:pt>
                <c:pt idx="28">
                  <c:v>431939.635048571</c:v>
                </c:pt>
                <c:pt idx="29">
                  <c:v>276253.286008571</c:v>
                </c:pt>
                <c:pt idx="30">
                  <c:v>650244.454288571</c:v>
                </c:pt>
                <c:pt idx="31">
                  <c:v>401931.164442857</c:v>
                </c:pt>
                <c:pt idx="32">
                  <c:v>219651.040054285</c:v>
                </c:pt>
                <c:pt idx="33">
                  <c:v>747679.170405714</c:v>
                </c:pt>
                <c:pt idx="34">
                  <c:v>244551.516705714</c:v>
                </c:pt>
                <c:pt idx="35">
                  <c:v>553292.813405714</c:v>
                </c:pt>
                <c:pt idx="36">
                  <c:v>431072.538237142</c:v>
                </c:pt>
                <c:pt idx="37">
                  <c:v>455267.796545714</c:v>
                </c:pt>
                <c:pt idx="38">
                  <c:v>426350.793574285</c:v>
                </c:pt>
                <c:pt idx="39">
                  <c:v>371401.354948571</c:v>
                </c:pt>
                <c:pt idx="40">
                  <c:v>442975.093614285</c:v>
                </c:pt>
                <c:pt idx="41">
                  <c:v>624702.6731542849</c:v>
                </c:pt>
                <c:pt idx="42">
                  <c:v>379576.674722857</c:v>
                </c:pt>
                <c:pt idx="43">
                  <c:v>581635.365971428</c:v>
                </c:pt>
                <c:pt idx="44">
                  <c:v>360443.193237142</c:v>
                </c:pt>
                <c:pt idx="45">
                  <c:v>344068.044948571</c:v>
                </c:pt>
                <c:pt idx="46">
                  <c:v>460125.852031428</c:v>
                </c:pt>
                <c:pt idx="47">
                  <c:v>591733.025748571</c:v>
                </c:pt>
              </c:numCache>
            </c:numRef>
          </c:val>
        </c:ser>
        <c:ser>
          <c:idx val="3"/>
          <c:order val="1"/>
          <c:tx>
            <c:strRef>
              <c:f>Sheet1!$L$2</c:f>
              <c:strCache>
                <c:ptCount val="1"/>
                <c:pt idx="0">
                  <c:v>overall_avg_cycle_time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Sheet1!$L$3:$L$22</c:f>
              <c:numCache>
                <c:formatCode>0.0</c:formatCode>
                <c:ptCount val="20"/>
                <c:pt idx="0">
                  <c:v>377852.762654285</c:v>
                </c:pt>
                <c:pt idx="1">
                  <c:v>356413.452611428</c:v>
                </c:pt>
                <c:pt idx="2">
                  <c:v>492350.340399999</c:v>
                </c:pt>
                <c:pt idx="3">
                  <c:v>411699.851017142</c:v>
                </c:pt>
                <c:pt idx="4">
                  <c:v>358136.903882857</c:v>
                </c:pt>
                <c:pt idx="5">
                  <c:v>460710.243965714</c:v>
                </c:pt>
                <c:pt idx="6">
                  <c:v>240873.170362857</c:v>
                </c:pt>
                <c:pt idx="7">
                  <c:v>391043.358931428</c:v>
                </c:pt>
                <c:pt idx="8">
                  <c:v>905900.155742856</c:v>
                </c:pt>
                <c:pt idx="9">
                  <c:v>320732.649725714</c:v>
                </c:pt>
                <c:pt idx="10">
                  <c:v>521099.978077142</c:v>
                </c:pt>
                <c:pt idx="11">
                  <c:v>414976.088774285</c:v>
                </c:pt>
                <c:pt idx="12">
                  <c:v>445231.012382856</c:v>
                </c:pt>
                <c:pt idx="13">
                  <c:v>483112.072617142</c:v>
                </c:pt>
                <c:pt idx="14">
                  <c:v>550806.493022857</c:v>
                </c:pt>
                <c:pt idx="15">
                  <c:v>353099.106502857</c:v>
                </c:pt>
                <c:pt idx="16">
                  <c:v>978261.165862857</c:v>
                </c:pt>
                <c:pt idx="17">
                  <c:v>581997.661048571</c:v>
                </c:pt>
                <c:pt idx="18">
                  <c:v>1.86799047761028E7</c:v>
                </c:pt>
                <c:pt idx="19">
                  <c:v>1.78511558880457E7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-2139263232"/>
        <c:axId val="-2139257200"/>
      </c:barChart>
      <c:catAx>
        <c:axId val="-21392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K:</a:t>
                </a:r>
                <a:r>
                  <a:rPr lang="en-US" baseline="0"/>
                  <a:t> Resource quantity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57200"/>
        <c:crosses val="autoZero"/>
        <c:auto val="1"/>
        <c:lblAlgn val="ctr"/>
        <c:lblOffset val="100"/>
        <c:noMultiLvlLbl val="0"/>
      </c:catAx>
      <c:valAx>
        <c:axId val="-2139257200"/>
        <c:scaling>
          <c:orientation val="minMax"/>
          <c:max val="2.2E7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25</xdr:col>
      <xdr:colOff>203200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27</xdr:row>
      <xdr:rowOff>38100</xdr:rowOff>
    </xdr:from>
    <xdr:to>
      <xdr:col>25</xdr:col>
      <xdr:colOff>177800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787400</xdr:colOff>
      <xdr:row>52</xdr:row>
      <xdr:rowOff>12700</xdr:rowOff>
    </xdr:from>
    <xdr:to>
      <xdr:col>25</xdr:col>
      <xdr:colOff>165100</xdr:colOff>
      <xdr:row>75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203200</xdr:colOff>
      <xdr:row>23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38</xdr:col>
      <xdr:colOff>203200</xdr:colOff>
      <xdr:row>49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52</xdr:row>
      <xdr:rowOff>0</xdr:rowOff>
    </xdr:from>
    <xdr:to>
      <xdr:col>38</xdr:col>
      <xdr:colOff>203200</xdr:colOff>
      <xdr:row>74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workbookViewId="0">
      <selection activeCell="G2" sqref="G2"/>
    </sheetView>
  </sheetViews>
  <sheetFormatPr baseColWidth="10" defaultRowHeight="16" x14ac:dyDescent="0.2"/>
  <cols>
    <col min="4" max="5" width="11.83203125" bestFit="1" customWidth="1"/>
    <col min="6" max="6" width="13.83203125" bestFit="1" customWidth="1"/>
    <col min="10" max="10" width="11" bestFit="1" customWidth="1"/>
    <col min="11" max="11" width="11.6640625" bestFit="1" customWidth="1"/>
    <col min="12" max="12" width="13.83203125" bestFit="1" customWidth="1"/>
  </cols>
  <sheetData>
    <row r="2" spans="2:12" x14ac:dyDescent="0.2">
      <c r="B2" t="s">
        <v>0</v>
      </c>
      <c r="C2" t="s">
        <v>4</v>
      </c>
      <c r="D2" t="s">
        <v>1</v>
      </c>
      <c r="E2" t="s">
        <v>2</v>
      </c>
      <c r="F2" t="s">
        <v>3</v>
      </c>
      <c r="H2" t="s">
        <v>5</v>
      </c>
      <c r="I2" t="s">
        <v>4</v>
      </c>
      <c r="J2" t="s">
        <v>6</v>
      </c>
      <c r="K2" t="s">
        <v>7</v>
      </c>
      <c r="L2" t="s">
        <v>8</v>
      </c>
    </row>
    <row r="3" spans="2:12" x14ac:dyDescent="0.2">
      <c r="B3" s="5">
        <v>1</v>
      </c>
      <c r="C3">
        <v>1</v>
      </c>
      <c r="D3" s="1">
        <v>7301.1711294707002</v>
      </c>
      <c r="E3" s="1">
        <v>919892.94889753603</v>
      </c>
      <c r="F3" s="1">
        <v>19993722.83374</v>
      </c>
      <c r="H3" s="5">
        <v>0.1</v>
      </c>
      <c r="I3">
        <v>1</v>
      </c>
      <c r="J3" s="1">
        <v>7480.2551329891703</v>
      </c>
      <c r="K3" s="1">
        <v>10602.907477451299</v>
      </c>
      <c r="L3" s="1">
        <v>377852.762654285</v>
      </c>
    </row>
    <row r="4" spans="2:12" x14ac:dyDescent="0.2">
      <c r="B4" s="5"/>
      <c r="C4">
        <v>2</v>
      </c>
      <c r="D4" s="1">
        <v>7394.4731767433996</v>
      </c>
      <c r="E4" s="3">
        <v>1011193.94672494</v>
      </c>
      <c r="F4" s="3">
        <v>21856730.559731402</v>
      </c>
      <c r="H4" s="5"/>
      <c r="I4">
        <v>2</v>
      </c>
      <c r="J4" s="1">
        <v>7468.9832665722197</v>
      </c>
      <c r="K4" s="1">
        <v>9538.7628112146995</v>
      </c>
      <c r="L4" s="1">
        <v>356413.45261142799</v>
      </c>
    </row>
    <row r="5" spans="2:12" x14ac:dyDescent="0.2">
      <c r="B5" s="5">
        <v>2</v>
      </c>
      <c r="C5">
        <v>1</v>
      </c>
      <c r="D5" s="1">
        <v>7476.1700826876404</v>
      </c>
      <c r="E5" s="1">
        <v>436465.63258985401</v>
      </c>
      <c r="F5" s="1">
        <v>9175125.0557742808</v>
      </c>
      <c r="H5" s="5">
        <v>0.2</v>
      </c>
      <c r="I5">
        <v>1</v>
      </c>
      <c r="J5" s="1">
        <v>7207.2561312150301</v>
      </c>
      <c r="K5" s="1">
        <v>16584.663725430401</v>
      </c>
      <c r="L5" s="1">
        <v>492350.340399999</v>
      </c>
    </row>
    <row r="6" spans="2:12" x14ac:dyDescent="0.2">
      <c r="B6" s="5"/>
      <c r="C6">
        <v>2</v>
      </c>
      <c r="D6" s="1">
        <v>7364.4912948664996</v>
      </c>
      <c r="E6" s="1">
        <v>412352.52708111302</v>
      </c>
      <c r="F6" s="1">
        <v>8767503.6444485709</v>
      </c>
      <c r="H6" s="5"/>
      <c r="I6">
        <v>2</v>
      </c>
      <c r="J6" s="1">
        <v>7275.9868768812903</v>
      </c>
      <c r="K6" s="1">
        <v>12425.233154301501</v>
      </c>
      <c r="L6" s="1">
        <v>411699.85101714201</v>
      </c>
    </row>
    <row r="7" spans="2:12" x14ac:dyDescent="0.2">
      <c r="B7" s="5">
        <v>3</v>
      </c>
      <c r="C7">
        <v>1</v>
      </c>
      <c r="D7" s="3">
        <v>7780.8292695084801</v>
      </c>
      <c r="E7" s="1">
        <v>216418.15811393701</v>
      </c>
      <c r="F7" s="1">
        <v>4592016.6857914198</v>
      </c>
      <c r="H7" s="5">
        <v>0.3</v>
      </c>
      <c r="I7">
        <v>1</v>
      </c>
      <c r="J7" s="1">
        <v>7477.8681198369604</v>
      </c>
      <c r="K7" s="1">
        <v>9900.7822214483203</v>
      </c>
      <c r="L7" s="1">
        <v>358136.903882857</v>
      </c>
    </row>
    <row r="8" spans="2:12" x14ac:dyDescent="0.2">
      <c r="B8" s="5"/>
      <c r="C8">
        <v>2</v>
      </c>
      <c r="D8" s="2">
        <v>7102.2564238329796</v>
      </c>
      <c r="E8" s="1">
        <v>159840.676199863</v>
      </c>
      <c r="F8" s="1">
        <v>3449545.6608285699</v>
      </c>
      <c r="H8" s="5"/>
      <c r="I8">
        <v>2</v>
      </c>
      <c r="J8" s="1">
        <v>7327.8238881500201</v>
      </c>
      <c r="K8" s="1">
        <v>14647.013374828901</v>
      </c>
      <c r="L8" s="1">
        <v>460710.24396571401</v>
      </c>
    </row>
    <row r="9" spans="2:12" x14ac:dyDescent="0.2">
      <c r="B9" s="5">
        <v>4</v>
      </c>
      <c r="C9">
        <v>1</v>
      </c>
      <c r="D9" s="1">
        <v>7343.2788791827397</v>
      </c>
      <c r="E9" s="1">
        <v>72339.100306962398</v>
      </c>
      <c r="F9" s="1">
        <v>1627683.3712885701</v>
      </c>
      <c r="H9" s="5">
        <v>0.4</v>
      </c>
      <c r="I9">
        <v>1</v>
      </c>
      <c r="J9" s="1">
        <v>7212.3389571091002</v>
      </c>
      <c r="K9" s="2">
        <v>4207.5376691320698</v>
      </c>
      <c r="L9" s="2">
        <v>240873.170362857</v>
      </c>
    </row>
    <row r="10" spans="2:12" x14ac:dyDescent="0.2">
      <c r="B10" s="5"/>
      <c r="C10">
        <v>2</v>
      </c>
      <c r="D10" s="1">
        <v>7366.2109441838502</v>
      </c>
      <c r="E10" s="1">
        <v>59462.340374899301</v>
      </c>
      <c r="F10" s="1">
        <v>1378390.68496857</v>
      </c>
      <c r="H10" s="5"/>
      <c r="I10">
        <v>2</v>
      </c>
      <c r="J10" s="1">
        <v>7395.9083873454501</v>
      </c>
      <c r="K10" s="1">
        <v>11390.7594069158</v>
      </c>
      <c r="L10" s="1">
        <v>391043.358931428</v>
      </c>
    </row>
    <row r="11" spans="2:12" x14ac:dyDescent="0.2">
      <c r="B11" s="5">
        <v>5</v>
      </c>
      <c r="C11">
        <v>1</v>
      </c>
      <c r="D11" s="1">
        <v>7263.4641349242702</v>
      </c>
      <c r="E11" s="1">
        <v>8971.2961604280499</v>
      </c>
      <c r="F11" s="1">
        <v>335036.433568571</v>
      </c>
      <c r="H11" s="5">
        <v>0.5</v>
      </c>
      <c r="I11">
        <v>1</v>
      </c>
      <c r="J11" s="1">
        <v>7235.3515962962801</v>
      </c>
      <c r="K11" s="1">
        <v>36479.246003890999</v>
      </c>
      <c r="L11" s="1">
        <v>905900.15574285598</v>
      </c>
    </row>
    <row r="12" spans="2:12" x14ac:dyDescent="0.2">
      <c r="B12" s="5"/>
      <c r="C12">
        <v>2</v>
      </c>
      <c r="D12" s="1">
        <v>7410.9070848866504</v>
      </c>
      <c r="E12" s="1">
        <v>32216.596140985799</v>
      </c>
      <c r="F12" s="1">
        <v>818545.07363142795</v>
      </c>
      <c r="H12" s="5"/>
      <c r="I12">
        <v>2</v>
      </c>
      <c r="J12" s="1">
        <v>7303.7786417817797</v>
      </c>
      <c r="K12" s="1">
        <v>8175.4453358962901</v>
      </c>
      <c r="L12" s="1">
        <v>320732.649725714</v>
      </c>
    </row>
    <row r="13" spans="2:12" x14ac:dyDescent="0.2">
      <c r="B13" s="5">
        <v>6</v>
      </c>
      <c r="C13">
        <v>1</v>
      </c>
      <c r="D13" s="1">
        <v>7456.90149032726</v>
      </c>
      <c r="E13" s="1">
        <v>34625.833035506403</v>
      </c>
      <c r="F13" s="1">
        <v>880210.41589714203</v>
      </c>
      <c r="H13" s="5">
        <v>0.6</v>
      </c>
      <c r="I13">
        <v>1</v>
      </c>
      <c r="J13" s="1">
        <v>7488.5006476282697</v>
      </c>
      <c r="K13" s="1">
        <v>17337.602811126599</v>
      </c>
      <c r="L13" s="1">
        <v>521099.97807714198</v>
      </c>
    </row>
    <row r="14" spans="2:12" x14ac:dyDescent="0.2">
      <c r="B14" s="5"/>
      <c r="C14">
        <v>2</v>
      </c>
      <c r="D14" s="1">
        <v>7130.4523391102302</v>
      </c>
      <c r="E14" s="1">
        <v>8411.4596310424095</v>
      </c>
      <c r="F14" s="1">
        <v>329154.48316857102</v>
      </c>
      <c r="H14" s="5"/>
      <c r="I14">
        <v>2</v>
      </c>
      <c r="J14" s="1">
        <v>7436.5963377890303</v>
      </c>
      <c r="K14" s="1">
        <v>12618.9357931141</v>
      </c>
      <c r="L14" s="1">
        <v>414976.08877428499</v>
      </c>
    </row>
    <row r="15" spans="2:12" x14ac:dyDescent="0.2">
      <c r="B15" s="5">
        <v>7</v>
      </c>
      <c r="C15">
        <v>1</v>
      </c>
      <c r="D15" s="1">
        <v>7347.6184132926401</v>
      </c>
      <c r="E15" s="1">
        <v>14922.525752638399</v>
      </c>
      <c r="F15" s="1">
        <v>459448.14433142799</v>
      </c>
      <c r="H15" s="5">
        <v>0.7</v>
      </c>
      <c r="I15">
        <v>1</v>
      </c>
      <c r="J15" s="1">
        <v>7407.7978317513298</v>
      </c>
      <c r="K15" s="1">
        <v>14125.217249592501</v>
      </c>
      <c r="L15" s="1">
        <v>445231.01238285599</v>
      </c>
    </row>
    <row r="16" spans="2:12" x14ac:dyDescent="0.2">
      <c r="B16" s="5"/>
      <c r="C16">
        <v>2</v>
      </c>
      <c r="D16" s="1">
        <v>7568.2733113464301</v>
      </c>
      <c r="E16" s="1">
        <v>28443.607278275002</v>
      </c>
      <c r="F16" s="1">
        <v>746786.96170857095</v>
      </c>
      <c r="H16" s="5"/>
      <c r="I16">
        <v>2</v>
      </c>
      <c r="J16" s="2">
        <v>7129.1601374224401</v>
      </c>
      <c r="K16" s="1">
        <v>16178.8183445374</v>
      </c>
      <c r="L16" s="1">
        <v>483112.072617142</v>
      </c>
    </row>
    <row r="17" spans="2:12" x14ac:dyDescent="0.2">
      <c r="B17" s="5">
        <v>8</v>
      </c>
      <c r="C17">
        <v>1</v>
      </c>
      <c r="D17" s="1">
        <v>7398.9927831641198</v>
      </c>
      <c r="E17" s="1">
        <v>19061.524778634601</v>
      </c>
      <c r="F17" s="1">
        <v>547088.08562285698</v>
      </c>
      <c r="H17" s="5">
        <v>0.8</v>
      </c>
      <c r="I17">
        <v>1</v>
      </c>
      <c r="J17" s="1">
        <v>7255.4861364531298</v>
      </c>
      <c r="K17" s="1">
        <v>19526.251020822801</v>
      </c>
      <c r="L17" s="1">
        <v>550806.493022857</v>
      </c>
    </row>
    <row r="18" spans="2:12" x14ac:dyDescent="0.2">
      <c r="B18" s="5"/>
      <c r="C18">
        <v>2</v>
      </c>
      <c r="D18" s="1">
        <v>7369.5296233623403</v>
      </c>
      <c r="E18" s="1">
        <v>26419.378950353199</v>
      </c>
      <c r="F18" s="1">
        <v>695857.62366571405</v>
      </c>
      <c r="H18" s="5"/>
      <c r="I18">
        <v>2</v>
      </c>
      <c r="J18" s="1">
        <v>7430.3540733117097</v>
      </c>
      <c r="K18" s="1">
        <v>9657.1535283684698</v>
      </c>
      <c r="L18" s="1">
        <v>353099.106502857</v>
      </c>
    </row>
    <row r="19" spans="2:12" x14ac:dyDescent="0.2">
      <c r="B19" s="5">
        <v>9</v>
      </c>
      <c r="C19">
        <v>1</v>
      </c>
      <c r="D19" s="1">
        <v>7495.1900602305404</v>
      </c>
      <c r="E19" s="1">
        <v>30037.162270600398</v>
      </c>
      <c r="F19" s="1">
        <v>779697.96818285598</v>
      </c>
      <c r="H19" s="5">
        <v>0.9</v>
      </c>
      <c r="I19">
        <v>1</v>
      </c>
      <c r="J19" s="1">
        <v>7559.1486742304296</v>
      </c>
      <c r="K19" s="1">
        <v>40599.719954041801</v>
      </c>
      <c r="L19" s="1">
        <v>978261.16586285701</v>
      </c>
    </row>
    <row r="20" spans="2:12" x14ac:dyDescent="0.2">
      <c r="B20" s="5"/>
      <c r="C20">
        <v>2</v>
      </c>
      <c r="D20" s="1">
        <v>7116.1357595772397</v>
      </c>
      <c r="E20" s="1">
        <v>6091.5475182976297</v>
      </c>
      <c r="F20" s="1">
        <v>273328.09377428499</v>
      </c>
      <c r="H20" s="5"/>
      <c r="I20">
        <v>2</v>
      </c>
      <c r="J20" s="1">
        <v>7591.2651765256696</v>
      </c>
      <c r="K20" s="1">
        <v>20618.808073635199</v>
      </c>
      <c r="L20" s="1">
        <v>581997.661048571</v>
      </c>
    </row>
    <row r="21" spans="2:12" x14ac:dyDescent="0.2">
      <c r="B21" s="5">
        <v>10</v>
      </c>
      <c r="C21">
        <v>1</v>
      </c>
      <c r="D21" s="1">
        <v>7305.4303666258802</v>
      </c>
      <c r="E21" s="1">
        <v>25937.977750214799</v>
      </c>
      <c r="F21" s="1">
        <v>690737.055617142</v>
      </c>
      <c r="H21" s="5">
        <v>1</v>
      </c>
      <c r="I21">
        <v>1</v>
      </c>
      <c r="J21" s="3">
        <v>7616.1374829440501</v>
      </c>
      <c r="K21" s="3">
        <v>886529.01915754098</v>
      </c>
      <c r="L21" s="3">
        <v>18679904.7761028</v>
      </c>
    </row>
    <row r="22" spans="2:12" x14ac:dyDescent="0.2">
      <c r="B22" s="5"/>
      <c r="C22">
        <v>2</v>
      </c>
      <c r="D22" s="1">
        <v>7355.5617040095403</v>
      </c>
      <c r="E22" s="1">
        <v>13545.528784865501</v>
      </c>
      <c r="F22" s="1">
        <v>428398.79090285703</v>
      </c>
      <c r="H22" s="5"/>
      <c r="I22">
        <v>2</v>
      </c>
      <c r="J22" s="1">
        <v>7188.4933059082396</v>
      </c>
      <c r="K22" s="1">
        <v>820683.13703458698</v>
      </c>
      <c r="L22" s="1">
        <v>17851155.888045698</v>
      </c>
    </row>
    <row r="23" spans="2:12" x14ac:dyDescent="0.2">
      <c r="B23" s="5">
        <v>11</v>
      </c>
      <c r="C23">
        <v>1</v>
      </c>
      <c r="D23" s="1">
        <v>7198.5514711637397</v>
      </c>
      <c r="E23" s="2">
        <v>3296.4626510589401</v>
      </c>
      <c r="F23" s="2">
        <v>216880.148882857</v>
      </c>
    </row>
    <row r="24" spans="2:12" x14ac:dyDescent="0.2">
      <c r="B24" s="5"/>
      <c r="C24">
        <v>2</v>
      </c>
      <c r="D24" s="1">
        <v>7262.43742279055</v>
      </c>
      <c r="E24" s="1">
        <v>19202.545990892399</v>
      </c>
      <c r="F24" s="1">
        <v>546384.39194285695</v>
      </c>
    </row>
    <row r="25" spans="2:12" x14ac:dyDescent="0.2">
      <c r="B25" s="5">
        <v>12</v>
      </c>
      <c r="C25">
        <v>1</v>
      </c>
      <c r="D25" s="1">
        <v>7538.3242229975103</v>
      </c>
      <c r="E25" s="1">
        <v>21096.592157217499</v>
      </c>
      <c r="F25" s="1">
        <v>588352.06696571305</v>
      </c>
    </row>
    <row r="26" spans="2:12" x14ac:dyDescent="0.2">
      <c r="B26" s="5"/>
      <c r="C26">
        <v>2</v>
      </c>
      <c r="D26" s="1">
        <v>7396.47428851122</v>
      </c>
      <c r="E26" s="1">
        <v>9831.7526632086701</v>
      </c>
      <c r="F26" s="1">
        <v>353437.34322285699</v>
      </c>
    </row>
    <row r="27" spans="2:12" x14ac:dyDescent="0.2">
      <c r="B27" s="5">
        <v>13</v>
      </c>
      <c r="C27">
        <v>1</v>
      </c>
      <c r="D27" s="1">
        <v>7307.2818050261203</v>
      </c>
      <c r="E27" s="1">
        <v>13838.8219727167</v>
      </c>
      <c r="F27" s="1">
        <v>437681.89266000001</v>
      </c>
    </row>
    <row r="28" spans="2:12" x14ac:dyDescent="0.2">
      <c r="B28" s="5"/>
      <c r="C28">
        <v>2</v>
      </c>
      <c r="D28" s="1">
        <v>7483.3169447151804</v>
      </c>
      <c r="E28" s="1">
        <v>31403.040513161901</v>
      </c>
      <c r="F28" s="1">
        <v>801610.18685142801</v>
      </c>
    </row>
    <row r="29" spans="2:12" x14ac:dyDescent="0.2">
      <c r="B29" s="5">
        <v>14</v>
      </c>
      <c r="C29">
        <v>1</v>
      </c>
      <c r="D29" s="1">
        <v>7272.60334837341</v>
      </c>
      <c r="E29" s="1">
        <v>22983.527509435102</v>
      </c>
      <c r="F29" s="1">
        <v>629380.16493714298</v>
      </c>
    </row>
    <row r="30" spans="2:12" x14ac:dyDescent="0.2">
      <c r="B30" s="5"/>
      <c r="C30">
        <v>2</v>
      </c>
      <c r="D30" s="1">
        <v>7617.4925544216603</v>
      </c>
      <c r="E30" s="1">
        <v>8689.3025180966997</v>
      </c>
      <c r="F30" s="1">
        <v>335104.77170285699</v>
      </c>
    </row>
    <row r="31" spans="2:12" x14ac:dyDescent="0.2">
      <c r="B31" s="5">
        <v>15</v>
      </c>
      <c r="C31">
        <v>1</v>
      </c>
      <c r="D31" s="1">
        <v>7673.0079273262299</v>
      </c>
      <c r="E31" s="1">
        <v>13570.342705339999</v>
      </c>
      <c r="F31" s="1">
        <v>431939.63504857098</v>
      </c>
    </row>
    <row r="32" spans="2:12" x14ac:dyDescent="0.2">
      <c r="B32" s="5"/>
      <c r="C32">
        <v>2</v>
      </c>
      <c r="D32" s="1">
        <v>7393.50586662363</v>
      </c>
      <c r="E32" s="1">
        <v>5926.0955514032203</v>
      </c>
      <c r="F32" s="1">
        <v>276253.28600857098</v>
      </c>
    </row>
    <row r="33" spans="2:6" x14ac:dyDescent="0.2">
      <c r="B33" s="5">
        <v>16</v>
      </c>
      <c r="C33">
        <v>1</v>
      </c>
      <c r="D33" s="1">
        <v>7477.7458740802704</v>
      </c>
      <c r="E33" s="1">
        <v>23901.9745756638</v>
      </c>
      <c r="F33" s="1">
        <v>650244.45428857103</v>
      </c>
    </row>
    <row r="34" spans="2:6" x14ac:dyDescent="0.2">
      <c r="B34" s="5"/>
      <c r="C34">
        <v>2</v>
      </c>
      <c r="D34" s="1">
        <v>7442.9954765167304</v>
      </c>
      <c r="E34" s="1">
        <v>12000.5147479193</v>
      </c>
      <c r="F34" s="1">
        <v>401931.16444285703</v>
      </c>
    </row>
    <row r="35" spans="2:6" x14ac:dyDescent="0.2">
      <c r="B35" s="5">
        <v>17</v>
      </c>
      <c r="C35">
        <v>1</v>
      </c>
      <c r="D35" s="1">
        <v>7247.0466372643496</v>
      </c>
      <c r="E35" s="1">
        <v>3487.2296775120899</v>
      </c>
      <c r="F35" s="1">
        <v>219651.040054285</v>
      </c>
    </row>
    <row r="36" spans="2:6" x14ac:dyDescent="0.2">
      <c r="B36" s="5"/>
      <c r="C36">
        <v>2</v>
      </c>
      <c r="D36" s="1">
        <v>7488.4615069557403</v>
      </c>
      <c r="E36" s="1">
        <v>28255.191460973801</v>
      </c>
      <c r="F36" s="1">
        <v>747679.17040571396</v>
      </c>
    </row>
    <row r="37" spans="2:6" x14ac:dyDescent="0.2">
      <c r="B37" s="5">
        <v>18</v>
      </c>
      <c r="C37">
        <v>1</v>
      </c>
      <c r="D37" s="1">
        <v>7362.4078789883497</v>
      </c>
      <c r="E37" s="1">
        <v>4574.7305290791801</v>
      </c>
      <c r="F37" s="1">
        <v>244551.51670571399</v>
      </c>
    </row>
    <row r="38" spans="2:6" x14ac:dyDescent="0.2">
      <c r="B38" s="5"/>
      <c r="C38">
        <v>2</v>
      </c>
      <c r="D38" s="1">
        <v>7450.84983055678</v>
      </c>
      <c r="E38" s="1">
        <v>19427.6246164636</v>
      </c>
      <c r="F38" s="1">
        <v>553292.813405714</v>
      </c>
    </row>
    <row r="39" spans="2:6" x14ac:dyDescent="0.2">
      <c r="B39" s="5">
        <v>19</v>
      </c>
      <c r="C39">
        <v>1</v>
      </c>
      <c r="D39" s="1">
        <v>7363.3810900478302</v>
      </c>
      <c r="E39" s="1">
        <v>13492.1098940062</v>
      </c>
      <c r="F39" s="1">
        <v>431072.53823714203</v>
      </c>
    </row>
    <row r="40" spans="2:6" x14ac:dyDescent="0.2">
      <c r="B40" s="5"/>
      <c r="C40">
        <v>2</v>
      </c>
      <c r="D40" s="1">
        <v>7351.3683865264402</v>
      </c>
      <c r="E40" s="1">
        <v>14354.334586044401</v>
      </c>
      <c r="F40" s="1">
        <v>455267.79654571402</v>
      </c>
    </row>
    <row r="41" spans="2:6" x14ac:dyDescent="0.2">
      <c r="B41" s="5">
        <v>20</v>
      </c>
      <c r="C41">
        <v>1</v>
      </c>
      <c r="D41" s="1">
        <v>7301.23245251965</v>
      </c>
      <c r="E41" s="1">
        <v>13370.642966416999</v>
      </c>
      <c r="F41" s="1">
        <v>426350.79357428499</v>
      </c>
    </row>
    <row r="42" spans="2:6" x14ac:dyDescent="0.2">
      <c r="B42" s="5"/>
      <c r="C42">
        <v>2</v>
      </c>
      <c r="D42" s="1">
        <v>7209.9897479266401</v>
      </c>
      <c r="E42" s="1">
        <v>10757.874770295801</v>
      </c>
      <c r="F42" s="1">
        <v>371401.35494857101</v>
      </c>
    </row>
    <row r="43" spans="2:6" x14ac:dyDescent="0.2">
      <c r="B43" s="5">
        <v>21</v>
      </c>
      <c r="C43">
        <v>1</v>
      </c>
      <c r="D43" s="1">
        <v>7313.0940967036004</v>
      </c>
      <c r="E43" s="1">
        <v>14194.5451091664</v>
      </c>
      <c r="F43" s="1">
        <v>442975.093614285</v>
      </c>
    </row>
    <row r="44" spans="2:6" x14ac:dyDescent="0.2">
      <c r="B44" s="5"/>
      <c r="C44">
        <v>2</v>
      </c>
      <c r="D44" s="1">
        <v>7448.6833901292403</v>
      </c>
      <c r="E44" s="1">
        <v>22752.813374653499</v>
      </c>
      <c r="F44" s="1">
        <v>624702.67315428494</v>
      </c>
    </row>
    <row r="45" spans="2:6" x14ac:dyDescent="0.2">
      <c r="B45" s="5">
        <v>22</v>
      </c>
      <c r="C45">
        <v>1</v>
      </c>
      <c r="D45" s="1">
        <v>7519.7047826320404</v>
      </c>
      <c r="E45" s="1">
        <v>10814.877884461601</v>
      </c>
      <c r="F45" s="1">
        <v>379576.67472285702</v>
      </c>
    </row>
    <row r="46" spans="2:6" x14ac:dyDescent="0.2">
      <c r="B46" s="5"/>
      <c r="C46">
        <v>2</v>
      </c>
      <c r="D46" s="1">
        <v>7544.9308233689699</v>
      </c>
      <c r="E46" s="1">
        <v>20768.359770127099</v>
      </c>
      <c r="F46" s="1">
        <v>581635.36597142799</v>
      </c>
    </row>
    <row r="47" spans="2:6" x14ac:dyDescent="0.2">
      <c r="B47" s="5">
        <v>23</v>
      </c>
      <c r="C47">
        <v>1</v>
      </c>
      <c r="D47" s="1">
        <v>7271.3978553087099</v>
      </c>
      <c r="E47" s="1">
        <v>10153.769873357</v>
      </c>
      <c r="F47" s="1">
        <v>360443.193237142</v>
      </c>
    </row>
    <row r="48" spans="2:6" x14ac:dyDescent="0.2">
      <c r="B48" s="5"/>
      <c r="C48">
        <v>2</v>
      </c>
      <c r="D48" s="1">
        <v>7552.0876932986102</v>
      </c>
      <c r="E48" s="1">
        <v>9293.5185506246307</v>
      </c>
      <c r="F48" s="1">
        <v>344068.04494857101</v>
      </c>
    </row>
    <row r="49" spans="2:12" x14ac:dyDescent="0.2">
      <c r="B49" s="5">
        <v>24</v>
      </c>
      <c r="C49">
        <v>1</v>
      </c>
      <c r="D49" s="1">
        <v>7429.5409938411603</v>
      </c>
      <c r="E49" s="1">
        <v>14813.4338220877</v>
      </c>
      <c r="F49" s="1">
        <v>460125.85203142802</v>
      </c>
    </row>
    <row r="50" spans="2:12" x14ac:dyDescent="0.2">
      <c r="B50" s="5"/>
      <c r="C50">
        <v>2</v>
      </c>
      <c r="D50" s="1">
        <v>7251.4256362738597</v>
      </c>
      <c r="E50" s="1">
        <v>21048.952605833299</v>
      </c>
      <c r="F50" s="1">
        <v>591733.02574857103</v>
      </c>
    </row>
    <row r="51" spans="2:12" x14ac:dyDescent="0.2">
      <c r="D51" s="1"/>
      <c r="E51" s="1"/>
      <c r="F51" s="1"/>
    </row>
    <row r="52" spans="2:12" x14ac:dyDescent="0.2">
      <c r="C52" t="s">
        <v>9</v>
      </c>
      <c r="D52" s="1">
        <f>MIN(D3:D50)</f>
        <v>7102.2564238329796</v>
      </c>
      <c r="E52" s="1">
        <f t="shared" ref="E52:F52" si="0">MIN(E3:E50)</f>
        <v>3296.4626510589401</v>
      </c>
      <c r="F52" s="1">
        <f t="shared" si="0"/>
        <v>216880.148882857</v>
      </c>
      <c r="I52" t="s">
        <v>9</v>
      </c>
      <c r="J52" s="1">
        <f>MIN(J3:J22)</f>
        <v>7129.1601374224401</v>
      </c>
      <c r="K52" s="1">
        <f>MIN(K3:K22)</f>
        <v>4207.5376691320698</v>
      </c>
      <c r="L52" s="1">
        <f>MIN(L3:L22)</f>
        <v>240873.170362857</v>
      </c>
    </row>
    <row r="53" spans="2:12" x14ac:dyDescent="0.2">
      <c r="C53" t="s">
        <v>10</v>
      </c>
      <c r="D53" s="1">
        <f>MAX(D3:D50)</f>
        <v>7780.8292695084801</v>
      </c>
      <c r="E53" s="1">
        <f t="shared" ref="E53:F53" si="1">MAX(E3:E50)</f>
        <v>1011193.94672494</v>
      </c>
      <c r="F53" s="1">
        <f t="shared" si="1"/>
        <v>21856730.559731402</v>
      </c>
      <c r="I53" t="s">
        <v>10</v>
      </c>
      <c r="J53" s="1">
        <f>MAX(J3:J22)</f>
        <v>7616.1374829440501</v>
      </c>
      <c r="K53" s="1">
        <f>MAX(K3:K22)</f>
        <v>886529.01915754098</v>
      </c>
      <c r="L53" s="1">
        <f>MAX(L3:L22)</f>
        <v>18679904.7761028</v>
      </c>
    </row>
    <row r="54" spans="2:12" x14ac:dyDescent="0.2">
      <c r="C54" t="s">
        <v>11</v>
      </c>
      <c r="D54" s="1">
        <f>AVERAGE(D3:D50)</f>
        <v>7385.7641307546155</v>
      </c>
      <c r="E54" s="1">
        <f t="shared" ref="E54:F54" si="2">AVERAGE(E3:E50)</f>
        <v>82373.973987253426</v>
      </c>
      <c r="F54" s="1">
        <f t="shared" si="2"/>
        <v>1890181.9600188078</v>
      </c>
      <c r="I54" t="s">
        <v>11</v>
      </c>
      <c r="J54" s="1">
        <f>AVERAGE(J3:J22)</f>
        <v>7374.4245401070802</v>
      </c>
      <c r="K54" s="1">
        <f>AVERAGE(K3:K22)</f>
        <v>99591.350707393867</v>
      </c>
      <c r="L54" s="1">
        <f>AVERAGE(L3:L22)</f>
        <v>2258767.8565865671</v>
      </c>
    </row>
    <row r="56" spans="2:12" x14ac:dyDescent="0.2">
      <c r="C56" t="s">
        <v>12</v>
      </c>
      <c r="D56" s="4">
        <f>(D52-J52)/D52</f>
        <v>-3.788051568960526E-3</v>
      </c>
      <c r="E56" s="4">
        <f t="shared" ref="E56:F56" si="3">(E52-K52)/E52</f>
        <v>-0.27637959671117773</v>
      </c>
      <c r="F56" s="4">
        <f t="shared" si="3"/>
        <v>-0.11062802014655243</v>
      </c>
      <c r="I56" t="s">
        <v>12</v>
      </c>
      <c r="J56" s="4">
        <f>(J52-D52)/J52</f>
        <v>3.7737563851648276E-3</v>
      </c>
      <c r="K56" s="4">
        <f t="shared" ref="K56:L56" si="4">(K52-E52)/K52</f>
        <v>0.21653401341052431</v>
      </c>
      <c r="L56" s="4">
        <f t="shared" si="4"/>
        <v>9.9608526112959547E-2</v>
      </c>
    </row>
    <row r="57" spans="2:12" x14ac:dyDescent="0.2">
      <c r="C57" t="s">
        <v>13</v>
      </c>
      <c r="D57" s="4">
        <f>(D53-J53)/D53</f>
        <v>2.1166353978466577E-2</v>
      </c>
      <c r="E57" s="4">
        <f t="shared" ref="E57:F57" si="5">(E53-K53)/E53</f>
        <v>0.12328488315338949</v>
      </c>
      <c r="F57" s="4">
        <f t="shared" si="5"/>
        <v>0.14534771222744311</v>
      </c>
      <c r="I57" t="s">
        <v>13</v>
      </c>
      <c r="J57" s="4">
        <f t="shared" ref="J57:J58" si="6">(J53-D53)/J53</f>
        <v>-2.1624056410910232E-2</v>
      </c>
      <c r="K57" s="4">
        <f t="shared" ref="K57:K58" si="7">(K53-E53)/K53</f>
        <v>-0.14062137264933158</v>
      </c>
      <c r="L57" s="4">
        <f t="shared" ref="L57:L58" si="8">(L53-F53)/L53</f>
        <v>-0.17006648704616067</v>
      </c>
    </row>
    <row r="58" spans="2:12" x14ac:dyDescent="0.2">
      <c r="C58" t="s">
        <v>14</v>
      </c>
      <c r="D58" s="4">
        <f>(D54-J54)/D54</f>
        <v>1.5353307317677197E-3</v>
      </c>
      <c r="E58" s="4">
        <f t="shared" ref="E58" si="9">(E54-K54)/E54</f>
        <v>-0.20901476384767673</v>
      </c>
      <c r="F58" s="4">
        <f t="shared" ref="F58" si="10">(F54-L54)/F54</f>
        <v>-0.19500021921915486</v>
      </c>
      <c r="I58" t="s">
        <v>14</v>
      </c>
      <c r="J58" s="4">
        <f t="shared" si="6"/>
        <v>-1.5376915969324712E-3</v>
      </c>
      <c r="K58" s="4">
        <f t="shared" si="7"/>
        <v>0.17288024108364852</v>
      </c>
      <c r="L58" s="4">
        <f t="shared" si="8"/>
        <v>0.16318006983009026</v>
      </c>
    </row>
  </sheetData>
  <mergeCells count="34">
    <mergeCell ref="H15:H16"/>
    <mergeCell ref="H17:H18"/>
    <mergeCell ref="H19:H20"/>
    <mergeCell ref="H21:H22"/>
    <mergeCell ref="H3:H4"/>
    <mergeCell ref="H5:H6"/>
    <mergeCell ref="H7:H8"/>
    <mergeCell ref="H9:H10"/>
    <mergeCell ref="H11:H12"/>
    <mergeCell ref="H13:H14"/>
    <mergeCell ref="B49:B50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2019-09-09T02:15:09Z</dcterms:created>
  <dcterms:modified xsi:type="dcterms:W3CDTF">2019-09-12T00:42:11Z</dcterms:modified>
</cp:coreProperties>
</file>