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<sst xmlns="http://schemas.openxmlformats.org/spreadsheetml/2006/main" count="14" uniqueCount="13">
  <si>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tp</t>
  </si>
  <si>
    <t xml:space="preserve">Fy</t>
  </si>
  <si>
    <t xml:space="preserve">db</t>
  </si>
  <si>
    <t xml:space="preserve">Le</t>
  </si>
  <si>
    <t xml:space="preserve">E</t>
  </si>
  <si>
    <t xml:space="preserve">G</t>
  </si>
  <si>
    <t xml:space="preserve">Kbr</t>
  </si>
  <si>
    <t xml:space="preserve">kb</t>
  </si>
  <si>
    <t xml:space="preserve">kv</t>
  </si>
  <si>
    <t xml:space="preserve">Ktotal</t>
  </si>
  <si>
    <t xml:space="preserve">Kbearing</t>
  </si>
  <si>
    <t xml:space="preserve">Knormalized</t>
  </si>
  <si>
    <t xml:space="preserve">Kbr1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</si>
</sst>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</row>
    <row r="3" customFormat="false" ht="12.8" hidden="false" customHeight="false" outlineLevel="0" collapsed="false">
      <c r="B3" s="0" t="n">
        <v>12</v>
      </c>
      <c r="C3" s="0" t="n">
        <v>345</v>
      </c>
      <c r="D3" s="0" t="n">
        <v>24</v>
      </c>
      <c r="E3" s="0" t="n">
        <v>37.5</v>
      </c>
      <c r="F3" s="0" t="n">
        <v>205000</v>
      </c>
      <c r="G3" s="0" t="n">
        <v>78846</v>
      </c>
      <c r="H3" s="0" t="n">
        <f aca="false">120*B3*C3*(D3/25.4)^0.8</f>
        <v>474770.370053677</v>
      </c>
      <c r="I3" s="0" t="n">
        <f aca="false">32*F3*B3*(E3/D3-0.5)^3</f>
        <v>94421718.75</v>
      </c>
      <c r="J3" s="0" t="n">
        <f aca="false">6.67*G3*B3*(E3/D3-0.5)</f>
        <v>6705260.955</v>
      </c>
      <c r="K3" s="0" t="n">
        <f aca="false">1/(1/H3+1/I3+1/J3)</f>
        <v>441304.550601569</v>
      </c>
    </row>
    <row r="4" customFormat="false" ht="12.8" hidden="false" customHeight="false" outlineLevel="0" collapsed="false">
      <c r="B4" s="0" t="n">
        <v>20</v>
      </c>
      <c r="C4" s="0" t="n">
        <v>345</v>
      </c>
      <c r="D4" s="0" t="n">
        <v>24</v>
      </c>
      <c r="E4" s="0" t="n">
        <v>37.5</v>
      </c>
      <c r="F4" s="0" t="n">
        <v>205000</v>
      </c>
      <c r="G4" s="0" t="n">
        <v>78846</v>
      </c>
      <c r="H4" s="0" t="n">
        <f aca="false">120*B4*C4*(D4/25.4)^0.8</f>
        <v>791283.950089462</v>
      </c>
      <c r="I4" s="0" t="n">
        <f aca="false">32*F4*B4*(E4/D4-0.5)^3</f>
        <v>157369531.25</v>
      </c>
      <c r="J4" s="0" t="n">
        <f aca="false">6.67*G4*B4*(E4/D4-0.5)</f>
        <v>11175434.925</v>
      </c>
      <c r="K4" s="0" t="n">
        <f aca="false">1/(1/H4+1/I4+1/J4)</f>
        <v>735507.584335948</v>
      </c>
    </row>
    <row r="7" customFormat="false" ht="12.8" hidden="false" customHeight="false" outlineLevel="0" collapsed="false">
      <c r="H7" s="0" t="s">
        <v>10</v>
      </c>
    </row>
    <row r="8" customFormat="false" ht="12.8" hidden="false" customHeight="false" outlineLevel="0" collapsed="false">
      <c r="H8" s="0" t="n">
        <f aca="false">1/(1/(2*K3)+1/K4)*4</f>
        <v>1604743.82036934</v>
      </c>
    </row>
    <row r="9" customFormat="false" ht="12.8" hidden="false" customHeight="false" outlineLevel="0" collapsed="false">
      <c r="H9" s="0" t="n">
        <f aca="false">H8*3.5</f>
        <v>5616603.37129269</v>
      </c>
    </row>
    <row r="11" customFormat="false" ht="12.8" hidden="false" customHeight="false" outlineLevel="0" collapsed="false">
      <c r="B11" s="0" t="s">
        <v>11</v>
      </c>
    </row>
    <row r="12" customFormat="false" ht="12.8" hidden="false" customHeight="false" outlineLevel="0" collapsed="false">
      <c r="B12" s="0" t="n">
        <v>34</v>
      </c>
      <c r="C12" s="0" t="n">
        <v>30.551</v>
      </c>
    </row>
    <row r="13" customFormat="false" ht="12.8" hidden="false" customHeight="false" outlineLevel="0" collapsed="false">
      <c r="B13" s="0" t="s">
        <v>12</v>
      </c>
    </row>
    <row r="14" customFormat="false" ht="12.8" hidden="false" customHeight="false" outlineLevel="0" collapsed="false">
      <c r="B14" s="0" t="n">
        <f aca="false">C3*B3*B12</f>
        <v>140760</v>
      </c>
      <c r="C14" s="0" t="n">
        <f aca="false">C4*B4*B12</f>
        <v>234600</v>
      </c>
    </row>
    <row r="15" customFormat="false" ht="12.8" hidden="false" customHeight="false" outlineLevel="0" collapsed="false">
      <c r="B15" s="0" t="s">
        <v>10</v>
      </c>
    </row>
    <row r="16" customFormat="false" ht="12.8" hidden="false" customHeight="false" outlineLevel="0" collapsed="false">
      <c r="B16" s="0" t="n">
        <f aca="false">1/(1/(2*B14)+1/C14)*4</f>
        <v>511854.545454545</v>
      </c>
    </row>
    <row r="17" customFormat="false" ht="12.8" hidden="false" customHeight="false" outlineLevel="0" collapsed="false">
      <c r="B17" s="0" t="n">
        <f aca="false">B16*3.5</f>
        <v>1791490.90909091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2017-06-14T15:25:59Z</dcterms:created>
  <dc:creator/>
  <dc:description/>
  <dc:language>en-AU</dc:language>
  <cp:lastModifiedBy/>
  <dcterms:modified xsi:type="dcterms:W3CDTF">2017-06-14T18:30:38Z</dcterms:modified>
  <cp:revision>2</cp:revision>
  <dc:subject/>
  <dc:title/>
</cp:coreProperties>
</file>