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OPTIMIZATION\Multicriteria Optimization_SugarBeet_Miscanthus_2021\Multicriteria - Beaver\Results\QGIS\"/>
    </mc:Choice>
  </mc:AlternateContent>
  <bookViews>
    <workbookView xWindow="0" yWindow="0" windowWidth="28800" windowHeight="12435"/>
  </bookViews>
  <sheets>
    <sheet name="HTP" sheetId="1" r:id="rId1"/>
  </sheets>
  <externalReferences>
    <externalReference r:id="rId2"/>
  </externalReferences>
  <definedNames>
    <definedName name="Flows_SC_10" localSheetId="0">HTP!$A$2:$G$14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32" i="1"/>
  <c r="C32" i="1"/>
  <c r="E144" i="1"/>
  <c r="F144" i="1"/>
  <c r="B144" i="1"/>
  <c r="C144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E54" i="1"/>
  <c r="F54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B28" i="1"/>
  <c r="C28" i="1"/>
  <c r="B29" i="1"/>
  <c r="C29" i="1"/>
  <c r="B30" i="1"/>
  <c r="C30" i="1"/>
  <c r="B31" i="1"/>
  <c r="C31" i="1"/>
  <c r="B27" i="1"/>
  <c r="C27" i="1"/>
  <c r="E31" i="1"/>
  <c r="F31" i="1"/>
  <c r="E26" i="1"/>
  <c r="F26" i="1"/>
  <c r="B26" i="1"/>
  <c r="C26" i="1"/>
  <c r="E23" i="1"/>
  <c r="F23" i="1"/>
  <c r="E24" i="1"/>
  <c r="F24" i="1"/>
  <c r="B23" i="1"/>
  <c r="C23" i="1"/>
  <c r="B24" i="1"/>
  <c r="C24" i="1"/>
  <c r="B15" i="1"/>
  <c r="C15" i="1"/>
  <c r="E15" i="1"/>
  <c r="F15" i="1"/>
  <c r="E142" i="1" l="1"/>
  <c r="F142" i="1"/>
  <c r="E143" i="1"/>
  <c r="F143" i="1"/>
  <c r="F141" i="1"/>
  <c r="E141" i="1"/>
  <c r="E139" i="1"/>
  <c r="F139" i="1"/>
  <c r="E140" i="1"/>
  <c r="F140" i="1"/>
  <c r="F138" i="1"/>
  <c r="E138" i="1"/>
  <c r="B139" i="1"/>
  <c r="C139" i="1"/>
  <c r="B140" i="1"/>
  <c r="C140" i="1"/>
  <c r="C138" i="1"/>
  <c r="B138" i="1"/>
  <c r="B142" i="1"/>
  <c r="C142" i="1"/>
  <c r="B143" i="1"/>
  <c r="C143" i="1"/>
  <c r="C141" i="1"/>
  <c r="B141" i="1"/>
  <c r="E55" i="1" l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E27" i="1"/>
  <c r="F27" i="1"/>
  <c r="E28" i="1"/>
  <c r="F28" i="1"/>
  <c r="E29" i="1"/>
  <c r="F29" i="1"/>
  <c r="E30" i="1"/>
  <c r="F30" i="1"/>
  <c r="E25" i="1"/>
  <c r="F25" i="1"/>
  <c r="B25" i="1"/>
  <c r="C2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F14" i="1" l="1"/>
  <c r="E14" i="1"/>
  <c r="C14" i="1"/>
  <c r="B14" i="1"/>
  <c r="F13" i="1"/>
  <c r="E13" i="1"/>
  <c r="C13" i="1"/>
  <c r="B13" i="1"/>
  <c r="F12" i="1"/>
  <c r="E12" i="1"/>
  <c r="C12" i="1"/>
  <c r="B12" i="1"/>
  <c r="F11" i="1"/>
  <c r="E11" i="1"/>
  <c r="C11" i="1"/>
  <c r="B11" i="1"/>
  <c r="F10" i="1"/>
  <c r="E10" i="1"/>
  <c r="C10" i="1"/>
  <c r="B10" i="1"/>
  <c r="F9" i="1"/>
  <c r="E9" i="1"/>
  <c r="C9" i="1"/>
  <c r="B9" i="1"/>
  <c r="F8" i="1"/>
  <c r="E8" i="1"/>
  <c r="C8" i="1"/>
  <c r="B8" i="1"/>
  <c r="F7" i="1"/>
  <c r="E7" i="1"/>
  <c r="C7" i="1"/>
  <c r="B7" i="1"/>
  <c r="F6" i="1"/>
  <c r="E6" i="1"/>
  <c r="C6" i="1"/>
  <c r="B6" i="1"/>
  <c r="F5" i="1"/>
  <c r="E5" i="1"/>
  <c r="C5" i="1"/>
  <c r="B5" i="1"/>
  <c r="F4" i="1"/>
  <c r="E4" i="1"/>
  <c r="C4" i="1"/>
  <c r="B4" i="1"/>
  <c r="F3" i="1"/>
  <c r="E3" i="1"/>
  <c r="C3" i="1"/>
  <c r="B3" i="1"/>
  <c r="F2" i="1"/>
  <c r="E2" i="1"/>
  <c r="C2" i="1"/>
  <c r="B2" i="1"/>
</calcChain>
</file>

<file path=xl/connections.xml><?xml version="1.0" encoding="utf-8"?>
<connections xmlns="http://schemas.openxmlformats.org/spreadsheetml/2006/main">
  <connection id="1" name="Flows_SC4" type="6" refreshedVersion="6" background="1" saveData="1">
    <textPr codePage="437" sourceFile="I:\OPTIMIZATION\Multicriteria Optimization_SugarBeet_Miscanthus_2021\Multicriteria - Beaver\Flows_SC.txt" space="1" comma="1" semicolon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<sst xmlns="http://schemas.openxmlformats.org/spreadsheetml/2006/main" count="293" uniqueCount="129">
  <si>
    <t>Origin</t>
  </si>
  <si>
    <t>Destination</t>
  </si>
  <si>
    <t>Amount</t>
  </si>
  <si>
    <t>Long</t>
  </si>
  <si>
    <t>Lat</t>
  </si>
  <si>
    <t>BE23</t>
  </si>
  <si>
    <t>EtOH8</t>
  </si>
  <si>
    <t>BE24</t>
  </si>
  <si>
    <t>BE31</t>
  </si>
  <si>
    <t>BE32</t>
  </si>
  <si>
    <t>EtOH24</t>
  </si>
  <si>
    <t>EtOH36</t>
  </si>
  <si>
    <t>BE35</t>
  </si>
  <si>
    <t>FR22</t>
  </si>
  <si>
    <t>FR23</t>
  </si>
  <si>
    <t>EtOH4</t>
  </si>
  <si>
    <t>FR30</t>
  </si>
  <si>
    <t>DEA2</t>
  </si>
  <si>
    <t>EtOH18</t>
  </si>
  <si>
    <t>EtOH37</t>
  </si>
  <si>
    <t>BE25</t>
  </si>
  <si>
    <t>CZ03</t>
  </si>
  <si>
    <t>CZ04</t>
  </si>
  <si>
    <t>FR24</t>
  </si>
  <si>
    <t>FR25</t>
  </si>
  <si>
    <t>FR51</t>
  </si>
  <si>
    <t>FR52</t>
  </si>
  <si>
    <t>FR53</t>
  </si>
  <si>
    <t>FR63</t>
  </si>
  <si>
    <t>FR72</t>
  </si>
  <si>
    <t>DEA3</t>
  </si>
  <si>
    <t>DEB1</t>
  </si>
  <si>
    <t>DEB2</t>
  </si>
  <si>
    <t>DED2</t>
  </si>
  <si>
    <t>DED4</t>
  </si>
  <si>
    <t>DED5</t>
  </si>
  <si>
    <t>ITC4</t>
  </si>
  <si>
    <t>NL11</t>
  </si>
  <si>
    <t>NL12</t>
  </si>
  <si>
    <t>NL22</t>
  </si>
  <si>
    <t>NL23</t>
  </si>
  <si>
    <t>NL32</t>
  </si>
  <si>
    <t>NL33</t>
  </si>
  <si>
    <t>NL34</t>
  </si>
  <si>
    <t>NL42</t>
  </si>
  <si>
    <t>UKE1</t>
  </si>
  <si>
    <t>UKE3</t>
  </si>
  <si>
    <t>UKF1</t>
  </si>
  <si>
    <t>UKF2</t>
  </si>
  <si>
    <t>UKF3</t>
  </si>
  <si>
    <t>UKG1</t>
  </si>
  <si>
    <t>UKH1</t>
  </si>
  <si>
    <t>UKH2</t>
  </si>
  <si>
    <t>UKH3</t>
  </si>
  <si>
    <t>UKJ1</t>
  </si>
  <si>
    <t>UKJ4</t>
  </si>
  <si>
    <t>UKK1</t>
  </si>
  <si>
    <t>UKK2</t>
  </si>
  <si>
    <t>UKK3</t>
  </si>
  <si>
    <t>UKK4</t>
  </si>
  <si>
    <t>UKL2</t>
  </si>
  <si>
    <t>F1</t>
  </si>
  <si>
    <t>F2</t>
  </si>
  <si>
    <t>D5</t>
  </si>
  <si>
    <t>D1</t>
  </si>
  <si>
    <t>D2</t>
  </si>
  <si>
    <t>D6</t>
  </si>
  <si>
    <t>D7</t>
  </si>
  <si>
    <t>D9</t>
  </si>
  <si>
    <t>D15</t>
  </si>
  <si>
    <t>D19</t>
  </si>
  <si>
    <t>D20</t>
  </si>
  <si>
    <t>D21</t>
  </si>
  <si>
    <t>D22</t>
  </si>
  <si>
    <t>D3</t>
  </si>
  <si>
    <t>D4</t>
  </si>
  <si>
    <t>D10</t>
  </si>
  <si>
    <t>D11</t>
  </si>
  <si>
    <t>D12</t>
  </si>
  <si>
    <t>D13</t>
  </si>
  <si>
    <t>D14</t>
  </si>
  <si>
    <t>D17</t>
  </si>
  <si>
    <t>D18</t>
  </si>
  <si>
    <t>D8</t>
  </si>
  <si>
    <t>D16</t>
  </si>
  <si>
    <t>PET3</t>
  </si>
  <si>
    <t>PET4</t>
  </si>
  <si>
    <t>EtOH46</t>
  </si>
  <si>
    <t>CZ01</t>
  </si>
  <si>
    <t>CZ02</t>
  </si>
  <si>
    <t>PL51</t>
  </si>
  <si>
    <t>EtOH25</t>
  </si>
  <si>
    <t>EtOH35</t>
  </si>
  <si>
    <t>Ethy10</t>
  </si>
  <si>
    <t>MEG3</t>
  </si>
  <si>
    <t>MEG4</t>
  </si>
  <si>
    <t>PET2</t>
  </si>
  <si>
    <t>PET5</t>
  </si>
  <si>
    <t>NL41</t>
  </si>
  <si>
    <t>AT21</t>
  </si>
  <si>
    <t>AT32</t>
  </si>
  <si>
    <t>BE21</t>
  </si>
  <si>
    <t>HR03</t>
  </si>
  <si>
    <t>FR10</t>
  </si>
  <si>
    <t>FR21</t>
  </si>
  <si>
    <t>FR26</t>
  </si>
  <si>
    <t>FR41</t>
  </si>
  <si>
    <t>FR42</t>
  </si>
  <si>
    <t>FR43</t>
  </si>
  <si>
    <t>FR71</t>
  </si>
  <si>
    <t>DE12</t>
  </si>
  <si>
    <t>DE13</t>
  </si>
  <si>
    <t>DE71</t>
  </si>
  <si>
    <t>DE73</t>
  </si>
  <si>
    <t>DE91</t>
  </si>
  <si>
    <t>DEA4</t>
  </si>
  <si>
    <t>DEA5</t>
  </si>
  <si>
    <t>ITC1</t>
  </si>
  <si>
    <t>ITH2</t>
  </si>
  <si>
    <t>ITH3</t>
  </si>
  <si>
    <t>ITH4</t>
  </si>
  <si>
    <t>ITH5</t>
  </si>
  <si>
    <t>ITI2</t>
  </si>
  <si>
    <t>SI03</t>
  </si>
  <si>
    <t>SI04</t>
  </si>
  <si>
    <t>UKE4</t>
  </si>
  <si>
    <t>UKJ3</t>
  </si>
  <si>
    <t>F6</t>
  </si>
  <si>
    <t>TPA1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</si>
</sst>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TIMIZATION/Multicriteria%20Optimization_SugarBeet_Miscanthus_2021/Multicriteria%20-%20Beaver/Data/Database_Multicriteria_Be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lfa"/>
      <sheetName val="Env_Cat_Sel"/>
      <sheetName val="Countries"/>
      <sheetName val="Regions"/>
      <sheetName val="Subregions"/>
      <sheetName val="List of feedstock"/>
      <sheetName val="CR"/>
      <sheetName val="plantA_distri"/>
      <sheetName val="plantB_distri"/>
      <sheetName val="plantC_distri"/>
      <sheetName val="plantD_distri"/>
      <sheetName val="PlantF_distri"/>
      <sheetName val="TPA_distri"/>
      <sheetName val="Supply_Trans"/>
      <sheetName val="plantA_Trans"/>
      <sheetName val="plantB_Trans"/>
      <sheetName val="plantC_Trans"/>
      <sheetName val="plantD_Trans"/>
      <sheetName val="NotPa_RM"/>
      <sheetName val="NotPa_RM_dyn"/>
      <sheetName val="Biomass_imports"/>
      <sheetName val="Biomass_exports"/>
      <sheetName val="NUTS2_location"/>
      <sheetName val="Biomass_available"/>
      <sheetName val="Biomass_available_orginal"/>
      <sheetName val="Biomass_cost"/>
      <sheetName val="Biomass_cost_Dataset"/>
      <sheetName val="Data_Trades_Biomass"/>
      <sheetName val="plantA_capacity"/>
      <sheetName val="SugMill_location"/>
      <sheetName val="FastPyro_location"/>
      <sheetName val="Etoh_location"/>
      <sheetName val="Ethylene_location"/>
      <sheetName val="MEG_location"/>
      <sheetName val="PET_location"/>
      <sheetName val="TPA_location"/>
      <sheetName val="Demand"/>
      <sheetName val="Var_Biom_Trans_Cost"/>
      <sheetName val="Trans_S_to_Pa"/>
      <sheetName val="Dist_R_F"/>
      <sheetName val="Dist_R_to_Pa"/>
      <sheetName val="Dist_S_to_Pa"/>
      <sheetName val="Dist_S_to_Pa_Truck"/>
      <sheetName val="Dist_S_to_Pa_Orig_Train"/>
      <sheetName val="Dist_S_to_Pa_Orig_Ship"/>
      <sheetName val="Dist_S_to_Pa_dyn_Ship"/>
      <sheetName val="Dist_S_to_Pa_Ship"/>
      <sheetName val="Dist_S_to_TPA_Orig_Truck"/>
      <sheetName val="Dist_S_to_TPA_Orig_Train"/>
      <sheetName val="Dist_F_to_TPA"/>
      <sheetName val="Dist_Pa_to_Pb"/>
      <sheetName val="Dist_Pa_to_Pb_Ship"/>
      <sheetName val="Dist_Pb_to_Pc"/>
      <sheetName val="Dist_Pb_to_Pc_Ship"/>
      <sheetName val="Dist_Pc_to_Pd"/>
      <sheetName val="Dist_Pc_to_Pd_Ship"/>
      <sheetName val="Dist_TPA_to_Pd"/>
      <sheetName val="Dist_TPA_to_Pd_Ship"/>
      <sheetName val="Dist_Pd_to_D"/>
      <sheetName val="Dist_Pd_to_D_Ship"/>
      <sheetName val="PlantA_TEA"/>
      <sheetName val="plantB_TEA"/>
      <sheetName val="plantC_TEA"/>
      <sheetName val="plantD_TEA"/>
      <sheetName val="TPA_TEA"/>
      <sheetName val="Pyro_TEA"/>
      <sheetName val="prodA_price"/>
      <sheetName val="SugB_dyn"/>
      <sheetName val="Feedstock_emi"/>
      <sheetName val="Misc_dyn"/>
      <sheetName val="Misc_emi"/>
      <sheetName val="EtOH_emi"/>
      <sheetName val="EtOH_dyn"/>
      <sheetName val="Ethy_dyn"/>
      <sheetName val="Ethy_emi"/>
      <sheetName val="EG_dyn"/>
      <sheetName val="EG_emi"/>
      <sheetName val="Pyro_dyn"/>
      <sheetName val="Pyro_emi"/>
      <sheetName val="TPA_dyn"/>
      <sheetName val="TPA_emi"/>
      <sheetName val="PET_dyn"/>
      <sheetName val="PET_emi"/>
      <sheetName val="FossilPET_emi"/>
      <sheetName val="Trans_emi"/>
      <sheetName val="LCA_Data"/>
      <sheetName val="plantA_emi"/>
      <sheetName val="plantA_emi_Orig"/>
      <sheetName val="plantB_emi"/>
      <sheetName val="plantB_emi_orig"/>
      <sheetName val="plantC_emi"/>
      <sheetName val="plantC_emi_or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 t="str">
            <v>Region</v>
          </cell>
          <cell r="B2" t="str">
            <v>Long</v>
          </cell>
          <cell r="C2" t="str">
            <v>Lat</v>
          </cell>
        </row>
        <row r="3">
          <cell r="A3" t="str">
            <v>AT11</v>
          </cell>
          <cell r="B3">
            <v>47.363927480000001</v>
          </cell>
          <cell r="C3">
            <v>16.186036120000001</v>
          </cell>
        </row>
        <row r="4">
          <cell r="A4" t="str">
            <v>AT12</v>
          </cell>
          <cell r="B4">
            <v>48.057616860000003</v>
          </cell>
          <cell r="C4">
            <v>14.548701469999999</v>
          </cell>
        </row>
        <row r="5">
          <cell r="A5" t="str">
            <v>AT13</v>
          </cell>
          <cell r="B5">
            <v>48.246114859999999</v>
          </cell>
          <cell r="C5">
            <v>16.537007899999999</v>
          </cell>
        </row>
        <row r="6">
          <cell r="A6" t="str">
            <v>AT21</v>
          </cell>
          <cell r="B6">
            <v>46.707036729999999</v>
          </cell>
          <cell r="C6">
            <v>14.510345020000001</v>
          </cell>
        </row>
        <row r="7">
          <cell r="A7" t="str">
            <v>AT22</v>
          </cell>
          <cell r="B7">
            <v>47.146038949999998</v>
          </cell>
          <cell r="C7">
            <v>14.78580863</v>
          </cell>
        </row>
        <row r="8">
          <cell r="A8" t="str">
            <v>AT31</v>
          </cell>
          <cell r="B8">
            <v>48.182796500000002</v>
          </cell>
          <cell r="C8">
            <v>12.99836794</v>
          </cell>
        </row>
        <row r="9">
          <cell r="A9" t="str">
            <v>AT32</v>
          </cell>
          <cell r="B9">
            <v>47.069230249999997</v>
          </cell>
          <cell r="C9">
            <v>12.241108049999999</v>
          </cell>
        </row>
        <row r="10">
          <cell r="A10" t="str">
            <v>AT33</v>
          </cell>
          <cell r="B10">
            <v>47.63232825</v>
          </cell>
          <cell r="C10">
            <v>12.574938550000001</v>
          </cell>
        </row>
        <row r="11">
          <cell r="A11" t="str">
            <v>AT34</v>
          </cell>
          <cell r="B11">
            <v>47.270942750000003</v>
          </cell>
          <cell r="C11">
            <v>9.5299595500000809</v>
          </cell>
        </row>
        <row r="12">
          <cell r="A12" t="str">
            <v>BE10</v>
          </cell>
          <cell r="B12">
            <v>50.79425775</v>
          </cell>
          <cell r="C12">
            <v>4.4804765500001</v>
          </cell>
        </row>
        <row r="13">
          <cell r="A13" t="str">
            <v>BE21</v>
          </cell>
          <cell r="B13">
            <v>51.255058779999999</v>
          </cell>
          <cell r="C13">
            <v>5.226168747</v>
          </cell>
        </row>
        <row r="14">
          <cell r="A14" t="str">
            <v>BE22</v>
          </cell>
          <cell r="B14">
            <v>50.74820175</v>
          </cell>
          <cell r="C14">
            <v>5.1645134129999999</v>
          </cell>
        </row>
        <row r="15">
          <cell r="A15" t="str">
            <v>BE23</v>
          </cell>
          <cell r="B15">
            <v>50.775106770000001</v>
          </cell>
          <cell r="C15">
            <v>3.511506002</v>
          </cell>
        </row>
        <row r="16">
          <cell r="A16" t="str">
            <v>BE24</v>
          </cell>
          <cell r="B16">
            <v>50.692242989999997</v>
          </cell>
          <cell r="C16">
            <v>3.977785704</v>
          </cell>
        </row>
        <row r="17">
          <cell r="A17" t="str">
            <v>BE25</v>
          </cell>
          <cell r="B17">
            <v>50.801108300000003</v>
          </cell>
          <cell r="C17">
            <v>2.737996066</v>
          </cell>
        </row>
        <row r="18">
          <cell r="A18" t="str">
            <v>BE31</v>
          </cell>
          <cell r="B18">
            <v>50.68307085</v>
          </cell>
          <cell r="C18">
            <v>4.149398294</v>
          </cell>
        </row>
        <row r="19">
          <cell r="A19" t="str">
            <v>BE32</v>
          </cell>
          <cell r="B19">
            <v>50.798980450000002</v>
          </cell>
          <cell r="C19">
            <v>2.995043302</v>
          </cell>
        </row>
        <row r="20">
          <cell r="A20" t="str">
            <v>BE33</v>
          </cell>
          <cell r="B20">
            <v>50.723024440000003</v>
          </cell>
          <cell r="C20">
            <v>4.9967469109999998</v>
          </cell>
        </row>
        <row r="21">
          <cell r="A21" t="str">
            <v>BE34</v>
          </cell>
          <cell r="B21">
            <v>49.976921220000001</v>
          </cell>
          <cell r="C21">
            <v>5.2427910190000002</v>
          </cell>
        </row>
        <row r="22">
          <cell r="A22" t="str">
            <v>BE35</v>
          </cell>
          <cell r="B22">
            <v>50.265615940000004</v>
          </cell>
          <cell r="C22">
            <v>4.4543894699999997</v>
          </cell>
        </row>
        <row r="23">
          <cell r="A23" t="str">
            <v>BG31</v>
          </cell>
          <cell r="B23">
            <v>43.753797390000003</v>
          </cell>
          <cell r="C23">
            <v>22.514387800000002</v>
          </cell>
        </row>
        <row r="24">
          <cell r="A24" t="str">
            <v>BG32</v>
          </cell>
          <cell r="B24">
            <v>43.10674873</v>
          </cell>
          <cell r="C24">
            <v>24.996905269999999</v>
          </cell>
        </row>
        <row r="25">
          <cell r="A25" t="str">
            <v>BG33</v>
          </cell>
          <cell r="B25">
            <v>43.380800950000001</v>
          </cell>
          <cell r="C25">
            <v>26.077600839999999</v>
          </cell>
        </row>
        <row r="26">
          <cell r="A26" t="str">
            <v>BG34</v>
          </cell>
          <cell r="B26">
            <v>42.633187790000001</v>
          </cell>
          <cell r="C26">
            <v>25.09940984</v>
          </cell>
        </row>
        <row r="27">
          <cell r="A27" t="str">
            <v>BG41</v>
          </cell>
          <cell r="B27">
            <v>42.905532659999999</v>
          </cell>
          <cell r="C27">
            <v>22.878215659999999</v>
          </cell>
        </row>
        <row r="28">
          <cell r="A28" t="str">
            <v>BG42</v>
          </cell>
          <cell r="B28">
            <v>42.217370610000003</v>
          </cell>
          <cell r="C28">
            <v>24.05649785</v>
          </cell>
        </row>
        <row r="29">
          <cell r="A29" t="str">
            <v>HR03</v>
          </cell>
          <cell r="B29">
            <v>45.344508490000003</v>
          </cell>
          <cell r="C29">
            <v>13.83655186</v>
          </cell>
        </row>
        <row r="30">
          <cell r="A30" t="str">
            <v>HR04</v>
          </cell>
          <cell r="B30">
            <v>45.643210009999997</v>
          </cell>
          <cell r="C30">
            <v>15.62924368</v>
          </cell>
        </row>
        <row r="31">
          <cell r="A31" t="str">
            <v>CY00</v>
          </cell>
          <cell r="B31">
            <v>34.9464465</v>
          </cell>
          <cell r="C31">
            <v>32.319573400000003</v>
          </cell>
        </row>
        <row r="32">
          <cell r="A32" t="str">
            <v>CZ01</v>
          </cell>
          <cell r="B32">
            <v>50.04958371</v>
          </cell>
          <cell r="C32">
            <v>14.288741549999999</v>
          </cell>
        </row>
        <row r="33">
          <cell r="A33" t="str">
            <v>CZ02</v>
          </cell>
          <cell r="B33">
            <v>50.165251439999999</v>
          </cell>
          <cell r="C33">
            <v>13.542207080000001</v>
          </cell>
        </row>
        <row r="34">
          <cell r="A34" t="str">
            <v>CZ03</v>
          </cell>
          <cell r="B34">
            <v>49.702379489999998</v>
          </cell>
          <cell r="C34">
            <v>12.703451940000001</v>
          </cell>
        </row>
        <row r="35">
          <cell r="A35" t="str">
            <v>CZ04</v>
          </cell>
          <cell r="B35">
            <v>50.104639390000003</v>
          </cell>
          <cell r="C35">
            <v>12.41848731</v>
          </cell>
        </row>
        <row r="36">
          <cell r="A36" t="str">
            <v>CZ05</v>
          </cell>
          <cell r="B36">
            <v>50.60048046</v>
          </cell>
          <cell r="C36">
            <v>14.4804824</v>
          </cell>
        </row>
        <row r="37">
          <cell r="A37" t="str">
            <v>CZ06</v>
          </cell>
          <cell r="B37">
            <v>49.554828860000001</v>
          </cell>
          <cell r="C37">
            <v>14.937340860000001</v>
          </cell>
        </row>
        <row r="38">
          <cell r="A38" t="str">
            <v>CZ07</v>
          </cell>
          <cell r="B38">
            <v>49.994024029999999</v>
          </cell>
          <cell r="C38">
            <v>16.886264870000002</v>
          </cell>
        </row>
        <row r="39">
          <cell r="A39" t="str">
            <v>CZ08</v>
          </cell>
          <cell r="B39">
            <v>49.947912039999999</v>
          </cell>
          <cell r="C39">
            <v>17.608120929999998</v>
          </cell>
        </row>
        <row r="40">
          <cell r="A40" t="str">
            <v>DK01</v>
          </cell>
          <cell r="B40">
            <v>55.814130720000001</v>
          </cell>
          <cell r="C40">
            <v>11.89723965</v>
          </cell>
        </row>
        <row r="41">
          <cell r="A41" t="str">
            <v>DK02</v>
          </cell>
          <cell r="B41">
            <v>54.780899609999999</v>
          </cell>
          <cell r="C41">
            <v>11.103138660000001</v>
          </cell>
        </row>
        <row r="42">
          <cell r="A42" t="str">
            <v>DK03</v>
          </cell>
          <cell r="B42">
            <v>55.513762229999998</v>
          </cell>
          <cell r="C42">
            <v>8.4968932630000005</v>
          </cell>
        </row>
        <row r="43">
          <cell r="A43" t="str">
            <v>DK04</v>
          </cell>
          <cell r="B43">
            <v>56.246300089999998</v>
          </cell>
          <cell r="C43">
            <v>8.1462064269999992</v>
          </cell>
        </row>
        <row r="44">
          <cell r="A44" t="str">
            <v>DK05</v>
          </cell>
          <cell r="B44">
            <v>56.698626390000001</v>
          </cell>
          <cell r="C44">
            <v>8.3527229639999998</v>
          </cell>
        </row>
        <row r="45">
          <cell r="A45" t="str">
            <v>EE00</v>
          </cell>
          <cell r="B45">
            <v>58.308825040000002</v>
          </cell>
          <cell r="C45">
            <v>22.489767919999998</v>
          </cell>
        </row>
        <row r="46">
          <cell r="A46" t="str">
            <v>FI19</v>
          </cell>
          <cell r="B46">
            <v>63.023961880000002</v>
          </cell>
          <cell r="C46">
            <v>21.559978730000001</v>
          </cell>
        </row>
        <row r="47">
          <cell r="A47" t="str">
            <v>FI1B</v>
          </cell>
          <cell r="B47">
            <v>60.010865000000003</v>
          </cell>
          <cell r="C47">
            <v>23.232313959999999</v>
          </cell>
        </row>
        <row r="48">
          <cell r="A48" t="str">
            <v>FI1C</v>
          </cell>
          <cell r="B48">
            <v>60.677728850000001</v>
          </cell>
          <cell r="C48">
            <v>21.459650549999999</v>
          </cell>
        </row>
        <row r="49">
          <cell r="A49" t="str">
            <v>FI1D</v>
          </cell>
          <cell r="B49">
            <v>64.846502979999997</v>
          </cell>
          <cell r="C49">
            <v>25.15453991</v>
          </cell>
        </row>
        <row r="50">
          <cell r="A50" t="str">
            <v>FI20</v>
          </cell>
          <cell r="B50">
            <v>60.214215959999997</v>
          </cell>
          <cell r="C50">
            <v>19.62273501</v>
          </cell>
        </row>
        <row r="51">
          <cell r="A51" t="str">
            <v>FR10</v>
          </cell>
          <cell r="B51">
            <v>48.771945180000003</v>
          </cell>
          <cell r="C51">
            <v>1.615294929</v>
          </cell>
        </row>
        <row r="52">
          <cell r="A52" t="str">
            <v>FR21</v>
          </cell>
          <cell r="B52">
            <v>48.459463620000001</v>
          </cell>
          <cell r="C52">
            <v>3.4080254380000001</v>
          </cell>
        </row>
        <row r="53">
          <cell r="A53" t="str">
            <v>FR22</v>
          </cell>
          <cell r="B53">
            <v>50.016017820000002</v>
          </cell>
          <cell r="C53">
            <v>1.566239639</v>
          </cell>
        </row>
        <row r="54">
          <cell r="A54" t="str">
            <v>FR23</v>
          </cell>
          <cell r="B54">
            <v>49.57201517</v>
          </cell>
          <cell r="C54">
            <v>0.109862896</v>
          </cell>
        </row>
        <row r="55">
          <cell r="A55" t="str">
            <v>FR24</v>
          </cell>
          <cell r="B55">
            <v>47.218389019999996</v>
          </cell>
          <cell r="C55">
            <v>0.138789792</v>
          </cell>
        </row>
        <row r="56">
          <cell r="A56" t="str">
            <v>FR25</v>
          </cell>
          <cell r="B56">
            <v>49.498784440000001</v>
          </cell>
          <cell r="C56">
            <v>-1.775983796</v>
          </cell>
        </row>
        <row r="57">
          <cell r="A57" t="str">
            <v>FR26</v>
          </cell>
          <cell r="B57">
            <v>47.385927549999998</v>
          </cell>
          <cell r="C57">
            <v>2.9870563460000001</v>
          </cell>
        </row>
        <row r="58">
          <cell r="A58" t="str">
            <v>FR30</v>
          </cell>
          <cell r="B58">
            <v>50.581568670000003</v>
          </cell>
          <cell r="C58">
            <v>1.6352049230000001</v>
          </cell>
        </row>
        <row r="59">
          <cell r="A59" t="str">
            <v>FR42</v>
          </cell>
          <cell r="B59">
            <v>47.69875553</v>
          </cell>
          <cell r="C59">
            <v>7.0832370940000002</v>
          </cell>
        </row>
        <row r="60">
          <cell r="A60" t="str">
            <v>FR43</v>
          </cell>
          <cell r="B60">
            <v>46.757634490000001</v>
          </cell>
          <cell r="C60">
            <v>5.4067102670000002</v>
          </cell>
        </row>
        <row r="61">
          <cell r="A61" t="str">
            <v>FR51</v>
          </cell>
          <cell r="B61">
            <v>47.314461850000001</v>
          </cell>
          <cell r="C61">
            <v>-2.2894658510000001</v>
          </cell>
        </row>
        <row r="62">
          <cell r="A62" t="str">
            <v>FR52</v>
          </cell>
          <cell r="B62">
            <v>48.376233159999998</v>
          </cell>
          <cell r="C62">
            <v>-4.7525183249999996</v>
          </cell>
        </row>
        <row r="63">
          <cell r="A63" t="str">
            <v>FR53</v>
          </cell>
          <cell r="B63">
            <v>45.99294905</v>
          </cell>
          <cell r="C63">
            <v>-1.0687841849999999</v>
          </cell>
        </row>
        <row r="64">
          <cell r="A64" t="str">
            <v>FR61</v>
          </cell>
          <cell r="B64">
            <v>43.566184030000002</v>
          </cell>
          <cell r="C64">
            <v>-1.1460664009999999</v>
          </cell>
        </row>
        <row r="65">
          <cell r="A65" t="str">
            <v>FR62</v>
          </cell>
          <cell r="B65">
            <v>43.692578150000003</v>
          </cell>
          <cell r="C65">
            <v>8.0824837999999996E-2</v>
          </cell>
        </row>
        <row r="66">
          <cell r="A66" t="str">
            <v>FR63</v>
          </cell>
          <cell r="B66">
            <v>45.7583403</v>
          </cell>
          <cell r="C66">
            <v>1.054463183</v>
          </cell>
        </row>
        <row r="67">
          <cell r="A67" t="str">
            <v>FR71</v>
          </cell>
          <cell r="B67">
            <v>44.340437209999997</v>
          </cell>
          <cell r="C67">
            <v>4.6766078809999998</v>
          </cell>
        </row>
        <row r="68">
          <cell r="A68" t="str">
            <v>FR72</v>
          </cell>
          <cell r="B68">
            <v>44.934932089999997</v>
          </cell>
          <cell r="C68">
            <v>2.0792639839999998</v>
          </cell>
        </row>
        <row r="69">
          <cell r="A69" t="str">
            <v>FR81</v>
          </cell>
          <cell r="B69">
            <v>43.368638269999998</v>
          </cell>
          <cell r="C69">
            <v>1.972194301</v>
          </cell>
        </row>
        <row r="70">
          <cell r="A70" t="str">
            <v>FR82</v>
          </cell>
          <cell r="B70">
            <v>43.682498750000001</v>
          </cell>
          <cell r="C70">
            <v>4.5388071910000001</v>
          </cell>
        </row>
        <row r="71">
          <cell r="A71" t="str">
            <v>DE11</v>
          </cell>
          <cell r="B71">
            <v>48.558868349999997</v>
          </cell>
          <cell r="C71">
            <v>8.7946994029999992</v>
          </cell>
        </row>
        <row r="72">
          <cell r="A72" t="str">
            <v>DE12</v>
          </cell>
          <cell r="B72">
            <v>48.819683779999998</v>
          </cell>
          <cell r="C72">
            <v>8.1347961929999997</v>
          </cell>
        </row>
        <row r="73">
          <cell r="A73" t="str">
            <v>DE13</v>
          </cell>
          <cell r="B73">
            <v>48.546080160000002</v>
          </cell>
          <cell r="C73">
            <v>7.9282881500000002</v>
          </cell>
        </row>
        <row r="74">
          <cell r="A74" t="str">
            <v>DE14</v>
          </cell>
          <cell r="B74">
            <v>48.378669330000001</v>
          </cell>
          <cell r="C74">
            <v>8.77202254</v>
          </cell>
        </row>
        <row r="75">
          <cell r="A75" t="str">
            <v>DE21</v>
          </cell>
          <cell r="B75">
            <v>48.776386989999999</v>
          </cell>
          <cell r="C75">
            <v>11.04732626</v>
          </cell>
        </row>
        <row r="76">
          <cell r="A76" t="str">
            <v>DE22</v>
          </cell>
          <cell r="B76">
            <v>48.695556500000002</v>
          </cell>
          <cell r="C76">
            <v>11.751889909999999</v>
          </cell>
        </row>
        <row r="77">
          <cell r="A77" t="str">
            <v>DE23</v>
          </cell>
          <cell r="B77">
            <v>49.223145240000001</v>
          </cell>
          <cell r="C77">
            <v>11.33136893</v>
          </cell>
        </row>
        <row r="78">
          <cell r="A78" t="str">
            <v>DE24</v>
          </cell>
          <cell r="B78">
            <v>49.786720719999998</v>
          </cell>
          <cell r="C78">
            <v>10.65258068</v>
          </cell>
        </row>
        <row r="79">
          <cell r="A79" t="str">
            <v>DE25</v>
          </cell>
          <cell r="B79">
            <v>49.338892080000001</v>
          </cell>
          <cell r="C79">
            <v>10.123813520000001</v>
          </cell>
        </row>
        <row r="80">
          <cell r="A80" t="str">
            <v>DE26</v>
          </cell>
          <cell r="B80">
            <v>49.893119370000001</v>
          </cell>
          <cell r="C80">
            <v>9.1233182609999997</v>
          </cell>
        </row>
        <row r="81">
          <cell r="A81" t="str">
            <v>DE27</v>
          </cell>
          <cell r="B81">
            <v>47.953550440000001</v>
          </cell>
          <cell r="C81">
            <v>10.09366661</v>
          </cell>
        </row>
        <row r="82">
          <cell r="A82" t="str">
            <v>DE40</v>
          </cell>
          <cell r="B82">
            <v>53.171784299999999</v>
          </cell>
          <cell r="C82">
            <v>11.869386110000001</v>
          </cell>
        </row>
        <row r="83">
          <cell r="A83" t="str">
            <v>DE50</v>
          </cell>
          <cell r="B83">
            <v>53.501322080000001</v>
          </cell>
          <cell r="C83">
            <v>8.5684055879999992</v>
          </cell>
        </row>
        <row r="84">
          <cell r="A84" t="str">
            <v>DE60</v>
          </cell>
          <cell r="B84">
            <v>53.437649829999998</v>
          </cell>
          <cell r="C84">
            <v>10.22568849</v>
          </cell>
        </row>
        <row r="85">
          <cell r="A85" t="str">
            <v>DE71</v>
          </cell>
          <cell r="B85">
            <v>49.92079502</v>
          </cell>
          <cell r="C85">
            <v>8.3708292810000007</v>
          </cell>
        </row>
        <row r="86">
          <cell r="A86" t="str">
            <v>DE72</v>
          </cell>
          <cell r="B86">
            <v>50.382857620000003</v>
          </cell>
          <cell r="C86">
            <v>8.0174267490000002</v>
          </cell>
        </row>
        <row r="87">
          <cell r="A87" t="str">
            <v>DE73</v>
          </cell>
          <cell r="B87">
            <v>51.040318569999997</v>
          </cell>
          <cell r="C87">
            <v>8.7309996529999996</v>
          </cell>
        </row>
        <row r="88">
          <cell r="A88" t="str">
            <v>DE80</v>
          </cell>
          <cell r="B88">
            <v>53.758514599999998</v>
          </cell>
          <cell r="C88">
            <v>10.83380092</v>
          </cell>
        </row>
        <row r="89">
          <cell r="A89" t="str">
            <v>DE91</v>
          </cell>
          <cell r="B89">
            <v>51.657615730000003</v>
          </cell>
          <cell r="C89">
            <v>9.5520236629999999</v>
          </cell>
        </row>
        <row r="90">
          <cell r="A90" t="str">
            <v>DE92</v>
          </cell>
          <cell r="B90">
            <v>52.58231447</v>
          </cell>
          <cell r="C90">
            <v>8.3918219940000007</v>
          </cell>
        </row>
        <row r="91">
          <cell r="A91" t="str">
            <v>DE93</v>
          </cell>
          <cell r="B91">
            <v>53.197209360000002</v>
          </cell>
          <cell r="C91">
            <v>8.6982270150000005</v>
          </cell>
        </row>
        <row r="92">
          <cell r="A92" t="str">
            <v>DE94</v>
          </cell>
          <cell r="B92">
            <v>52.503193150000001</v>
          </cell>
          <cell r="C92">
            <v>7.0685875710000001</v>
          </cell>
        </row>
        <row r="93">
          <cell r="A93" t="str">
            <v>DEA1</v>
          </cell>
          <cell r="B93">
            <v>51.687633660000003</v>
          </cell>
          <cell r="C93">
            <v>6.2239142479999998</v>
          </cell>
        </row>
        <row r="94">
          <cell r="A94" t="str">
            <v>DEA2</v>
          </cell>
          <cell r="B94">
            <v>51.088722310000001</v>
          </cell>
          <cell r="C94">
            <v>6.0728793520000002</v>
          </cell>
        </row>
        <row r="95">
          <cell r="A95" t="str">
            <v>DEA3</v>
          </cell>
          <cell r="B95">
            <v>51.82050117</v>
          </cell>
          <cell r="C95">
            <v>6.4451884450000003</v>
          </cell>
        </row>
        <row r="96">
          <cell r="A96" t="str">
            <v>DEA4</v>
          </cell>
          <cell r="B96">
            <v>52.003033260000002</v>
          </cell>
          <cell r="C96">
            <v>8.1213024049999998</v>
          </cell>
        </row>
        <row r="97">
          <cell r="A97" t="str">
            <v>DEA5</v>
          </cell>
          <cell r="B97">
            <v>51.538868360000002</v>
          </cell>
          <cell r="C97">
            <v>7.3617419699999997</v>
          </cell>
        </row>
        <row r="98">
          <cell r="A98" t="str">
            <v>DEB1</v>
          </cell>
          <cell r="B98">
            <v>50.222126770000003</v>
          </cell>
          <cell r="C98">
            <v>7.2109808969999998</v>
          </cell>
        </row>
        <row r="99">
          <cell r="A99" t="str">
            <v>DEB2</v>
          </cell>
          <cell r="B99">
            <v>50.121252329999997</v>
          </cell>
          <cell r="C99">
            <v>6.2090314519999996</v>
          </cell>
        </row>
        <row r="100">
          <cell r="A100" t="str">
            <v>DEB3</v>
          </cell>
          <cell r="B100">
            <v>49.580418270000003</v>
          </cell>
          <cell r="C100">
            <v>7.4693749379999996</v>
          </cell>
        </row>
        <row r="101">
          <cell r="A101" t="str">
            <v>DEC0</v>
          </cell>
          <cell r="B101">
            <v>49.272983709999998</v>
          </cell>
          <cell r="C101">
            <v>6.7152338299999998</v>
          </cell>
        </row>
        <row r="102">
          <cell r="A102" t="str">
            <v>DED2</v>
          </cell>
          <cell r="B102">
            <v>51.235568880000002</v>
          </cell>
          <cell r="C102">
            <v>13.251423600000001</v>
          </cell>
        </row>
        <row r="103">
          <cell r="A103" t="str">
            <v>DED4</v>
          </cell>
          <cell r="B103">
            <v>50.418804190000003</v>
          </cell>
          <cell r="C103">
            <v>11.98408115</v>
          </cell>
        </row>
        <row r="104">
          <cell r="A104" t="str">
            <v>DED5</v>
          </cell>
          <cell r="B104">
            <v>51.278305420000002</v>
          </cell>
          <cell r="C104">
            <v>12.19306937</v>
          </cell>
        </row>
        <row r="105">
          <cell r="A105" t="str">
            <v>DEE0</v>
          </cell>
          <cell r="B105">
            <v>51.962069499999998</v>
          </cell>
          <cell r="C105">
            <v>10.68378719</v>
          </cell>
        </row>
        <row r="106">
          <cell r="A106" t="str">
            <v>DEF0</v>
          </cell>
          <cell r="B106">
            <v>54.885927940000002</v>
          </cell>
          <cell r="C106">
            <v>8.6135957360000006</v>
          </cell>
        </row>
        <row r="107">
          <cell r="A107" t="str">
            <v>DEG0</v>
          </cell>
          <cell r="B107">
            <v>51.370843440000002</v>
          </cell>
          <cell r="C107">
            <v>9.9569193479999996</v>
          </cell>
        </row>
        <row r="108">
          <cell r="A108" t="str">
            <v>EL51</v>
          </cell>
          <cell r="B108">
            <v>41.137137760000002</v>
          </cell>
          <cell r="C108">
            <v>23.92874501</v>
          </cell>
        </row>
        <row r="109">
          <cell r="A109" t="str">
            <v>EL52</v>
          </cell>
          <cell r="B109">
            <v>40.993159060000004</v>
          </cell>
          <cell r="C109">
            <v>22.11533811</v>
          </cell>
        </row>
        <row r="110">
          <cell r="A110" t="str">
            <v>EL53</v>
          </cell>
          <cell r="B110">
            <v>40.455469309999998</v>
          </cell>
          <cell r="C110">
            <v>21.108039309999999</v>
          </cell>
        </row>
        <row r="111">
          <cell r="A111" t="str">
            <v>EL54</v>
          </cell>
          <cell r="B111">
            <v>39.04612375</v>
          </cell>
          <cell r="C111">
            <v>20.77949705</v>
          </cell>
        </row>
        <row r="112">
          <cell r="A112" t="str">
            <v>EL61</v>
          </cell>
          <cell r="B112">
            <v>39.664689430000003</v>
          </cell>
          <cell r="C112">
            <v>21.62836772</v>
          </cell>
        </row>
        <row r="113">
          <cell r="A113" t="str">
            <v>EL62</v>
          </cell>
          <cell r="B113">
            <v>38.329604750000001</v>
          </cell>
          <cell r="C113">
            <v>20.44542105</v>
          </cell>
        </row>
        <row r="114">
          <cell r="A114" t="str">
            <v>EL63</v>
          </cell>
          <cell r="B114">
            <v>37.483261249999998</v>
          </cell>
          <cell r="C114">
            <v>21.965728550000001</v>
          </cell>
        </row>
        <row r="115">
          <cell r="A115" t="str">
            <v>EL64</v>
          </cell>
          <cell r="B115">
            <v>38.728834550000002</v>
          </cell>
          <cell r="C115">
            <v>22.668223609999998</v>
          </cell>
        </row>
        <row r="116">
          <cell r="A116" t="str">
            <v>EL65</v>
          </cell>
          <cell r="B116">
            <v>36.714097430000002</v>
          </cell>
          <cell r="C116">
            <v>22.929175799999999</v>
          </cell>
        </row>
        <row r="117">
          <cell r="A117" t="str">
            <v>EL30</v>
          </cell>
          <cell r="B117">
            <v>38.06102825</v>
          </cell>
          <cell r="C117">
            <v>23.117222049999999</v>
          </cell>
        </row>
        <row r="118">
          <cell r="A118" t="str">
            <v>EL41</v>
          </cell>
          <cell r="B118">
            <v>39.883905800000001</v>
          </cell>
          <cell r="C118">
            <v>25.31473445</v>
          </cell>
        </row>
        <row r="119">
          <cell r="A119" t="str">
            <v>EL42</v>
          </cell>
          <cell r="B119">
            <v>36.311504249999999</v>
          </cell>
          <cell r="C119">
            <v>27.87217455</v>
          </cell>
        </row>
        <row r="120">
          <cell r="A120" t="str">
            <v>EL43</v>
          </cell>
          <cell r="B120">
            <v>35.186641119999997</v>
          </cell>
          <cell r="C120">
            <v>25.44512374</v>
          </cell>
        </row>
        <row r="121">
          <cell r="A121" t="str">
            <v>HU10</v>
          </cell>
          <cell r="B121">
            <v>47.101809549999999</v>
          </cell>
          <cell r="C121">
            <v>18.90919135</v>
          </cell>
        </row>
        <row r="122">
          <cell r="A122" t="str">
            <v>HU21</v>
          </cell>
          <cell r="B122">
            <v>47.366809459999999</v>
          </cell>
          <cell r="C122">
            <v>17.302965489999998</v>
          </cell>
        </row>
        <row r="123">
          <cell r="A123" t="str">
            <v>HU22</v>
          </cell>
          <cell r="B123">
            <v>47.148271549999997</v>
          </cell>
          <cell r="C123">
            <v>16.477932750000001</v>
          </cell>
        </row>
        <row r="124">
          <cell r="A124" t="str">
            <v>HU23</v>
          </cell>
          <cell r="B124">
            <v>46.43381591</v>
          </cell>
          <cell r="C124">
            <v>17.200455699999999</v>
          </cell>
        </row>
        <row r="125">
          <cell r="A125" t="str">
            <v>HU31</v>
          </cell>
          <cell r="B125">
            <v>47.777574950000002</v>
          </cell>
          <cell r="C125">
            <v>19.484325599999998</v>
          </cell>
        </row>
        <row r="126">
          <cell r="A126" t="str">
            <v>HU32</v>
          </cell>
          <cell r="B126">
            <v>47.50828714</v>
          </cell>
          <cell r="C126">
            <v>19.86320121</v>
          </cell>
        </row>
        <row r="127">
          <cell r="A127" t="str">
            <v>HU33</v>
          </cell>
          <cell r="B127">
            <v>46.968142620000002</v>
          </cell>
          <cell r="C127">
            <v>18.99230335</v>
          </cell>
        </row>
        <row r="128">
          <cell r="A128" t="str">
            <v>IE01</v>
          </cell>
          <cell r="B128">
            <v>51.641804579999999</v>
          </cell>
          <cell r="C128">
            <v>-8.6228586450000009</v>
          </cell>
        </row>
        <row r="129">
          <cell r="A129" t="str">
            <v>IE02</v>
          </cell>
          <cell r="B129">
            <v>53.098054769999997</v>
          </cell>
          <cell r="C129">
            <v>-7.1886017969999996</v>
          </cell>
        </row>
        <row r="130">
          <cell r="A130" t="str">
            <v>ITC1</v>
          </cell>
          <cell r="B130">
            <v>45.125190779999997</v>
          </cell>
          <cell r="C130">
            <v>7.2203065730000002</v>
          </cell>
        </row>
        <row r="131">
          <cell r="A131" t="str">
            <v>ITC2</v>
          </cell>
          <cell r="B131">
            <v>45.590018749999999</v>
          </cell>
          <cell r="C131">
            <v>7.8957920500000602</v>
          </cell>
        </row>
        <row r="132">
          <cell r="A132" t="str">
            <v>ITC3</v>
          </cell>
          <cell r="B132">
            <v>44.061580249999999</v>
          </cell>
          <cell r="C132">
            <v>7.7140590500000803</v>
          </cell>
        </row>
        <row r="133">
          <cell r="A133" t="str">
            <v>ITC4</v>
          </cell>
          <cell r="B133">
            <v>45.51544853</v>
          </cell>
          <cell r="C133">
            <v>8.7859169369999996</v>
          </cell>
        </row>
        <row r="134">
          <cell r="A134" t="str">
            <v>ITH1</v>
          </cell>
          <cell r="B134">
            <v>46.508827250000003</v>
          </cell>
          <cell r="C134">
            <v>11.828146050000001</v>
          </cell>
        </row>
        <row r="135">
          <cell r="A135" t="str">
            <v>ITH2</v>
          </cell>
          <cell r="B135">
            <v>46.343204249999999</v>
          </cell>
          <cell r="C135">
            <v>10.51546855</v>
          </cell>
        </row>
        <row r="136">
          <cell r="A136" t="str">
            <v>ITH3</v>
          </cell>
          <cell r="B136">
            <v>45.411029839999998</v>
          </cell>
          <cell r="C136">
            <v>10.82909253</v>
          </cell>
        </row>
        <row r="137">
          <cell r="A137" t="str">
            <v>ITH4</v>
          </cell>
          <cell r="B137">
            <v>45.99603389</v>
          </cell>
          <cell r="C137">
            <v>12.56612353</v>
          </cell>
        </row>
        <row r="138">
          <cell r="A138" t="str">
            <v>ITH5</v>
          </cell>
          <cell r="B138">
            <v>45.052095909999998</v>
          </cell>
          <cell r="C138">
            <v>9.4043769869999991</v>
          </cell>
        </row>
        <row r="139">
          <cell r="A139" t="str">
            <v>ITI1</v>
          </cell>
          <cell r="B139">
            <v>43.588176150000002</v>
          </cell>
          <cell r="C139">
            <v>10.975774039999999</v>
          </cell>
        </row>
        <row r="140">
          <cell r="A140" t="str">
            <v>ITI2</v>
          </cell>
          <cell r="B140">
            <v>43.01420246</v>
          </cell>
          <cell r="C140">
            <v>11.969447329999999</v>
          </cell>
        </row>
        <row r="141">
          <cell r="A141" t="str">
            <v>ITI3</v>
          </cell>
          <cell r="B141">
            <v>43.686626459999999</v>
          </cell>
          <cell r="C141">
            <v>12.586353129999999</v>
          </cell>
        </row>
        <row r="142">
          <cell r="A142" t="str">
            <v>ITI4</v>
          </cell>
          <cell r="B142">
            <v>42.370629010000002</v>
          </cell>
          <cell r="C142">
            <v>11.5852311</v>
          </cell>
        </row>
        <row r="143">
          <cell r="A143" t="str">
            <v>ITF1</v>
          </cell>
          <cell r="B143">
            <v>42.456947399999997</v>
          </cell>
          <cell r="C143">
            <v>13.26071758</v>
          </cell>
        </row>
        <row r="144">
          <cell r="A144" t="str">
            <v>ITF2</v>
          </cell>
          <cell r="B144">
            <v>41.807955530000001</v>
          </cell>
          <cell r="C144">
            <v>14.5948247</v>
          </cell>
        </row>
        <row r="145">
          <cell r="A145" t="str">
            <v>ITF3</v>
          </cell>
          <cell r="B145">
            <v>41.045665200000002</v>
          </cell>
          <cell r="C145">
            <v>14.230091460000001</v>
          </cell>
        </row>
        <row r="146">
          <cell r="A146" t="str">
            <v>ITF4</v>
          </cell>
          <cell r="B146">
            <v>41.789161749999998</v>
          </cell>
          <cell r="C146">
            <v>15.338302819999999</v>
          </cell>
        </row>
        <row r="147">
          <cell r="A147" t="str">
            <v>ITF5</v>
          </cell>
          <cell r="B147">
            <v>40.850034819999998</v>
          </cell>
          <cell r="C147">
            <v>15.61328307</v>
          </cell>
        </row>
        <row r="148">
          <cell r="A148" t="str">
            <v>ITF6</v>
          </cell>
          <cell r="B148">
            <v>39.640998000000003</v>
          </cell>
          <cell r="C148">
            <v>16.11255968</v>
          </cell>
        </row>
        <row r="149">
          <cell r="A149" t="str">
            <v>ITG1</v>
          </cell>
          <cell r="B149">
            <v>37.470836370000001</v>
          </cell>
          <cell r="C149">
            <v>14.6357783</v>
          </cell>
        </row>
        <row r="150">
          <cell r="A150" t="str">
            <v>ITG2</v>
          </cell>
          <cell r="B150">
            <v>40.724298089999998</v>
          </cell>
          <cell r="C150">
            <v>8.3621936459999997</v>
          </cell>
        </row>
        <row r="151">
          <cell r="A151" t="str">
            <v>LV00</v>
          </cell>
          <cell r="B151">
            <v>56.329399109999997</v>
          </cell>
          <cell r="C151">
            <v>21.017864070000002</v>
          </cell>
        </row>
        <row r="152">
          <cell r="A152" t="str">
            <v>LT00</v>
          </cell>
          <cell r="B152">
            <v>55.252374779999997</v>
          </cell>
          <cell r="C152">
            <v>24.46342336</v>
          </cell>
        </row>
        <row r="153">
          <cell r="A153" t="str">
            <v>LU00</v>
          </cell>
          <cell r="B153">
            <v>49.730625740000001</v>
          </cell>
          <cell r="C153">
            <v>5.8508226849999998</v>
          </cell>
        </row>
        <row r="154">
          <cell r="A154" t="str">
            <v>MT00</v>
          </cell>
          <cell r="B154">
            <v>35.93103825</v>
          </cell>
          <cell r="C154">
            <v>14.34277155</v>
          </cell>
        </row>
        <row r="155">
          <cell r="A155" t="str">
            <v>NL11</v>
          </cell>
          <cell r="B155">
            <v>53.310172770000001</v>
          </cell>
          <cell r="C155">
            <v>6.3228697929999997</v>
          </cell>
        </row>
        <row r="156">
          <cell r="A156" t="str">
            <v>NL12</v>
          </cell>
          <cell r="B156">
            <v>53.11701497</v>
          </cell>
          <cell r="C156">
            <v>5.4116476550000003</v>
          </cell>
        </row>
        <row r="157">
          <cell r="A157" t="str">
            <v>NL13</v>
          </cell>
          <cell r="B157">
            <v>52.898308540000002</v>
          </cell>
          <cell r="C157">
            <v>6.3874754720000002</v>
          </cell>
        </row>
        <row r="158">
          <cell r="A158" t="str">
            <v>NL21</v>
          </cell>
          <cell r="B158">
            <v>52.780385340000002</v>
          </cell>
          <cell r="C158">
            <v>6.0706930970000004</v>
          </cell>
        </row>
        <row r="159">
          <cell r="A159" t="str">
            <v>NL22</v>
          </cell>
          <cell r="B159">
            <v>51.9087508</v>
          </cell>
          <cell r="C159">
            <v>5.3609322869999998</v>
          </cell>
        </row>
        <row r="160">
          <cell r="A160" t="str">
            <v>NL23</v>
          </cell>
          <cell r="B160">
            <v>52.341412890000001</v>
          </cell>
          <cell r="C160">
            <v>5.3745877709999998</v>
          </cell>
        </row>
        <row r="161">
          <cell r="A161" t="str">
            <v>NL32</v>
          </cell>
          <cell r="B161">
            <v>52.258189360000003</v>
          </cell>
          <cell r="C161">
            <v>4.6783900760000003</v>
          </cell>
        </row>
        <row r="162">
          <cell r="A162" t="str">
            <v>NL33</v>
          </cell>
          <cell r="B162">
            <v>51.821506059999997</v>
          </cell>
          <cell r="C162">
            <v>4.2062146919999996</v>
          </cell>
        </row>
        <row r="163">
          <cell r="A163" t="str">
            <v>NL34</v>
          </cell>
          <cell r="B163">
            <v>51.326619389999998</v>
          </cell>
          <cell r="C163">
            <v>3.3758428390000002</v>
          </cell>
        </row>
        <row r="164">
          <cell r="A164" t="str">
            <v>NL41</v>
          </cell>
          <cell r="B164">
            <v>51.62449222</v>
          </cell>
          <cell r="C164">
            <v>4.2314171949999997</v>
          </cell>
        </row>
        <row r="165">
          <cell r="A165" t="str">
            <v>NL42</v>
          </cell>
          <cell r="B165">
            <v>50.939239999999998</v>
          </cell>
          <cell r="C165">
            <v>5.9145198829999996</v>
          </cell>
        </row>
        <row r="166">
          <cell r="A166" t="str">
            <v>PL11</v>
          </cell>
          <cell r="B166">
            <v>51.164850059999999</v>
          </cell>
          <cell r="C166">
            <v>18.297976800000001</v>
          </cell>
        </row>
        <row r="167">
          <cell r="A167" t="str">
            <v>PL12</v>
          </cell>
          <cell r="B167">
            <v>50.752816529999997</v>
          </cell>
          <cell r="C167">
            <v>19.853997289999999</v>
          </cell>
        </row>
        <row r="168">
          <cell r="A168" t="str">
            <v>PL21</v>
          </cell>
          <cell r="B168">
            <v>49.993488669999998</v>
          </cell>
          <cell r="C168">
            <v>19.189064070000001</v>
          </cell>
        </row>
        <row r="169">
          <cell r="A169" t="str">
            <v>PL22</v>
          </cell>
          <cell r="B169">
            <v>50.079958949999998</v>
          </cell>
          <cell r="C169">
            <v>18.051097989999999</v>
          </cell>
        </row>
        <row r="170">
          <cell r="A170" t="str">
            <v>PL31</v>
          </cell>
          <cell r="B170">
            <v>51.39312735</v>
          </cell>
          <cell r="C170">
            <v>21.913927510000001</v>
          </cell>
        </row>
        <row r="171">
          <cell r="A171" t="str">
            <v>PL32</v>
          </cell>
          <cell r="B171">
            <v>49.941210079999998</v>
          </cell>
          <cell r="C171">
            <v>21.179122119999999</v>
          </cell>
        </row>
        <row r="172">
          <cell r="A172" t="str">
            <v>PL33</v>
          </cell>
          <cell r="B172">
            <v>50.718480249999999</v>
          </cell>
          <cell r="C172">
            <v>19.724292550000001</v>
          </cell>
        </row>
        <row r="173">
          <cell r="A173" t="str">
            <v>PL34</v>
          </cell>
          <cell r="B173">
            <v>53.180100209999999</v>
          </cell>
          <cell r="C173">
            <v>21.861471479999999</v>
          </cell>
        </row>
        <row r="174">
          <cell r="A174" t="str">
            <v>PL41</v>
          </cell>
          <cell r="B174">
            <v>52.157420039999998</v>
          </cell>
          <cell r="C174">
            <v>15.92539438</v>
          </cell>
        </row>
        <row r="175">
          <cell r="A175" t="str">
            <v>PL42</v>
          </cell>
          <cell r="B175">
            <v>52.896917000000002</v>
          </cell>
          <cell r="C175">
            <v>14.20776068</v>
          </cell>
        </row>
        <row r="176">
          <cell r="A176" t="str">
            <v>PL43</v>
          </cell>
          <cell r="B176">
            <v>52.414279720000003</v>
          </cell>
          <cell r="C176">
            <v>14.60356822</v>
          </cell>
        </row>
        <row r="177">
          <cell r="A177" t="str">
            <v>PL51</v>
          </cell>
          <cell r="B177">
            <v>51.012363219999997</v>
          </cell>
          <cell r="C177">
            <v>14.97733618</v>
          </cell>
        </row>
        <row r="178">
          <cell r="A178" t="str">
            <v>PL52</v>
          </cell>
          <cell r="B178">
            <v>50.442965819999998</v>
          </cell>
          <cell r="C178">
            <v>16.923533620000001</v>
          </cell>
        </row>
        <row r="179">
          <cell r="A179" t="str">
            <v>PL61</v>
          </cell>
          <cell r="B179">
            <v>53.44416777</v>
          </cell>
          <cell r="C179">
            <v>17.433830780000001</v>
          </cell>
        </row>
        <row r="180">
          <cell r="A180" t="str">
            <v>PL62</v>
          </cell>
          <cell r="B180">
            <v>54.115291999999997</v>
          </cell>
          <cell r="C180">
            <v>19.248249090000002</v>
          </cell>
        </row>
        <row r="181">
          <cell r="A181" t="str">
            <v>PL63</v>
          </cell>
          <cell r="B181">
            <v>54.528333459999999</v>
          </cell>
          <cell r="C181">
            <v>16.790329069999999</v>
          </cell>
        </row>
        <row r="182">
          <cell r="A182" t="str">
            <v>PT11</v>
          </cell>
          <cell r="B182">
            <v>40.987557250000002</v>
          </cell>
          <cell r="C182">
            <v>-8.0891714499999505</v>
          </cell>
        </row>
        <row r="183">
          <cell r="A183" t="str">
            <v>PT15</v>
          </cell>
          <cell r="B183">
            <v>37.319076760000002</v>
          </cell>
          <cell r="C183">
            <v>-8.8020123740000002</v>
          </cell>
        </row>
        <row r="184">
          <cell r="A184" t="str">
            <v>PT16</v>
          </cell>
          <cell r="B184">
            <v>39.272885459999998</v>
          </cell>
          <cell r="C184">
            <v>-9.1306866469999992</v>
          </cell>
        </row>
        <row r="185">
          <cell r="A185" t="str">
            <v>PT17</v>
          </cell>
          <cell r="B185">
            <v>38.507816249999998</v>
          </cell>
          <cell r="C185">
            <v>-8.8499634499999598</v>
          </cell>
        </row>
        <row r="186">
          <cell r="A186" t="str">
            <v>PT18</v>
          </cell>
          <cell r="B186">
            <v>37.70546324</v>
          </cell>
          <cell r="C186">
            <v>-8.6308495440000002</v>
          </cell>
        </row>
        <row r="187">
          <cell r="A187" t="str">
            <v>RO11</v>
          </cell>
          <cell r="B187">
            <v>46.78051662</v>
          </cell>
          <cell r="C187">
            <v>21.52625845</v>
          </cell>
        </row>
        <row r="188">
          <cell r="A188" t="str">
            <v>RO12</v>
          </cell>
          <cell r="B188">
            <v>45.896500119999999</v>
          </cell>
          <cell r="C188">
            <v>23.322947790000001</v>
          </cell>
        </row>
        <row r="189">
          <cell r="A189" t="str">
            <v>RO21</v>
          </cell>
          <cell r="B189">
            <v>47.930494580000001</v>
          </cell>
          <cell r="C189">
            <v>25.96481868</v>
          </cell>
        </row>
        <row r="190">
          <cell r="A190" t="str">
            <v>RO22</v>
          </cell>
          <cell r="B190">
            <v>45.243646609999999</v>
          </cell>
          <cell r="C190">
            <v>26.83411435</v>
          </cell>
        </row>
        <row r="191">
          <cell r="A191" t="str">
            <v>RO31</v>
          </cell>
          <cell r="B191">
            <v>44.550574449999999</v>
          </cell>
          <cell r="C191">
            <v>24.7667964</v>
          </cell>
        </row>
        <row r="192">
          <cell r="A192" t="str">
            <v>RO32</v>
          </cell>
          <cell r="B192">
            <v>44.385077950000003</v>
          </cell>
          <cell r="C192">
            <v>25.877567719999998</v>
          </cell>
        </row>
        <row r="193">
          <cell r="A193" t="str">
            <v>RO41</v>
          </cell>
          <cell r="B193">
            <v>44.390196969999998</v>
          </cell>
          <cell r="C193">
            <v>22.528552789999999</v>
          </cell>
        </row>
        <row r="194">
          <cell r="A194" t="str">
            <v>RO42</v>
          </cell>
          <cell r="B194">
            <v>46.144147019999998</v>
          </cell>
          <cell r="C194">
            <v>20.289014590000001</v>
          </cell>
        </row>
        <row r="195">
          <cell r="A195" t="str">
            <v>SK01</v>
          </cell>
          <cell r="B195">
            <v>48.441401710000001</v>
          </cell>
          <cell r="C195">
            <v>16.88825585</v>
          </cell>
        </row>
        <row r="196">
          <cell r="A196" t="str">
            <v>SK02</v>
          </cell>
          <cell r="B196">
            <v>48.748145350000001</v>
          </cell>
          <cell r="C196">
            <v>17.17674238</v>
          </cell>
        </row>
        <row r="197">
          <cell r="A197" t="str">
            <v>SK03</v>
          </cell>
          <cell r="B197">
            <v>49.094495989999999</v>
          </cell>
          <cell r="C197">
            <v>18.660547399999999</v>
          </cell>
        </row>
        <row r="198">
          <cell r="A198" t="str">
            <v>SK04</v>
          </cell>
          <cell r="B198">
            <v>49.067607330000001</v>
          </cell>
          <cell r="C198">
            <v>20.258045920000001</v>
          </cell>
        </row>
        <row r="199">
          <cell r="A199" t="str">
            <v>SI03</v>
          </cell>
          <cell r="B199">
            <v>45.763675900000003</v>
          </cell>
          <cell r="C199">
            <v>14.200309819999999</v>
          </cell>
        </row>
        <row r="200">
          <cell r="A200" t="str">
            <v>SI04</v>
          </cell>
          <cell r="B200">
            <v>46.20592482</v>
          </cell>
          <cell r="C200">
            <v>14.416309099999999</v>
          </cell>
        </row>
        <row r="201">
          <cell r="A201" t="str">
            <v>ES11</v>
          </cell>
          <cell r="B201">
            <v>43.198581009999998</v>
          </cell>
          <cell r="C201">
            <v>-8.6330575770000006</v>
          </cell>
        </row>
        <row r="202">
          <cell r="A202" t="str">
            <v>ES12</v>
          </cell>
          <cell r="B202">
            <v>42.915012750000002</v>
          </cell>
          <cell r="C202">
            <v>-6.8241669499999702</v>
          </cell>
        </row>
        <row r="203">
          <cell r="A203" t="str">
            <v>ES13</v>
          </cell>
          <cell r="B203">
            <v>43.020923250000003</v>
          </cell>
          <cell r="C203">
            <v>-4.7370229499999201</v>
          </cell>
        </row>
        <row r="204">
          <cell r="A204" t="str">
            <v>ES21</v>
          </cell>
          <cell r="B204">
            <v>42.756445839999998</v>
          </cell>
          <cell r="C204">
            <v>-3.0437137540000001</v>
          </cell>
        </row>
        <row r="205">
          <cell r="A205" t="str">
            <v>ES22</v>
          </cell>
          <cell r="B205">
            <v>42.634108009999999</v>
          </cell>
          <cell r="C205">
            <v>-2.423693417</v>
          </cell>
        </row>
        <row r="206">
          <cell r="A206" t="str">
            <v>ES23</v>
          </cell>
          <cell r="B206">
            <v>42.4776545</v>
          </cell>
          <cell r="C206">
            <v>-3.08089916</v>
          </cell>
        </row>
        <row r="207">
          <cell r="A207" t="str">
            <v>ES24</v>
          </cell>
          <cell r="B207">
            <v>41.432457450000001</v>
          </cell>
          <cell r="C207">
            <v>-2.1053183629999999</v>
          </cell>
        </row>
        <row r="208">
          <cell r="A208" t="str">
            <v>ES30</v>
          </cell>
          <cell r="B208">
            <v>40.267530319999999</v>
          </cell>
          <cell r="C208">
            <v>-4.1171409099999998</v>
          </cell>
        </row>
        <row r="209">
          <cell r="A209" t="str">
            <v>ES41</v>
          </cell>
          <cell r="B209">
            <v>41.300452800000002</v>
          </cell>
          <cell r="C209">
            <v>-6.3262815720000001</v>
          </cell>
        </row>
        <row r="210">
          <cell r="A210" t="str">
            <v>ES42</v>
          </cell>
          <cell r="B210">
            <v>39.848899850000002</v>
          </cell>
          <cell r="C210">
            <v>-5.1873835829999999</v>
          </cell>
        </row>
        <row r="211">
          <cell r="A211" t="str">
            <v>ES43</v>
          </cell>
          <cell r="B211">
            <v>38.747289430000002</v>
          </cell>
          <cell r="C211">
            <v>-7.1341440560000002</v>
          </cell>
        </row>
        <row r="212">
          <cell r="A212" t="str">
            <v>ES51</v>
          </cell>
          <cell r="B212">
            <v>40.64267289</v>
          </cell>
          <cell r="C212">
            <v>0.49984739099999997</v>
          </cell>
        </row>
        <row r="213">
          <cell r="A213" t="str">
            <v>ES52</v>
          </cell>
          <cell r="B213">
            <v>40.025604029999997</v>
          </cell>
          <cell r="C213">
            <v>-1.1982080580000001</v>
          </cell>
        </row>
        <row r="214">
          <cell r="A214" t="str">
            <v>ES53</v>
          </cell>
          <cell r="B214">
            <v>39.437015950000003</v>
          </cell>
          <cell r="C214">
            <v>2.7698450960000001</v>
          </cell>
        </row>
        <row r="215">
          <cell r="A215" t="str">
            <v>ES61</v>
          </cell>
          <cell r="B215">
            <v>37.50247675</v>
          </cell>
          <cell r="C215">
            <v>-7.2778550419999997</v>
          </cell>
        </row>
        <row r="216">
          <cell r="A216" t="str">
            <v>ES62</v>
          </cell>
          <cell r="B216">
            <v>37.577625249999997</v>
          </cell>
          <cell r="C216">
            <v>-0.84021494999996105</v>
          </cell>
        </row>
        <row r="217">
          <cell r="A217" t="str">
            <v>SE11</v>
          </cell>
          <cell r="B217">
            <v>59.231827420000002</v>
          </cell>
          <cell r="C217">
            <v>17.303964990000001</v>
          </cell>
        </row>
        <row r="218">
          <cell r="A218" t="str">
            <v>SE12</v>
          </cell>
          <cell r="B218">
            <v>58.265354000000002</v>
          </cell>
          <cell r="C218">
            <v>14.64752313</v>
          </cell>
        </row>
        <row r="219">
          <cell r="A219" t="str">
            <v>SE21</v>
          </cell>
          <cell r="B219">
            <v>57.755128130000003</v>
          </cell>
          <cell r="C219">
            <v>14.280246139999999</v>
          </cell>
        </row>
        <row r="220">
          <cell r="A220" t="str">
            <v>SE22</v>
          </cell>
          <cell r="B220">
            <v>56.23414743</v>
          </cell>
          <cell r="C220">
            <v>12.562572250000001</v>
          </cell>
        </row>
        <row r="221">
          <cell r="A221" t="str">
            <v>SE23</v>
          </cell>
          <cell r="B221">
            <v>58.860499959999999</v>
          </cell>
          <cell r="C221">
            <v>11.33183914</v>
          </cell>
        </row>
        <row r="222">
          <cell r="A222" t="str">
            <v>SE31</v>
          </cell>
          <cell r="B222">
            <v>59.126955350000003</v>
          </cell>
          <cell r="C222">
            <v>12.77171104</v>
          </cell>
        </row>
        <row r="223">
          <cell r="A223" t="str">
            <v>SE32</v>
          </cell>
          <cell r="B223">
            <v>63.13937748</v>
          </cell>
          <cell r="C223">
            <v>14.56170567</v>
          </cell>
        </row>
        <row r="224">
          <cell r="A224" t="str">
            <v>SE33</v>
          </cell>
          <cell r="B224">
            <v>64.340294999999998</v>
          </cell>
          <cell r="C224">
            <v>21.306858250000001</v>
          </cell>
        </row>
        <row r="225">
          <cell r="A225" t="str">
            <v>UKC1</v>
          </cell>
          <cell r="B225">
            <v>54.686563339999999</v>
          </cell>
          <cell r="C225">
            <v>-1.700535554</v>
          </cell>
        </row>
        <row r="226">
          <cell r="A226" t="str">
            <v>UKC2</v>
          </cell>
          <cell r="B226">
            <v>54.978431960000002</v>
          </cell>
          <cell r="C226">
            <v>-2.0710265840000002</v>
          </cell>
        </row>
        <row r="227">
          <cell r="A227" t="str">
            <v>UKD1</v>
          </cell>
          <cell r="B227">
            <v>54.849876369999997</v>
          </cell>
          <cell r="C227">
            <v>-2.9828517510000001</v>
          </cell>
        </row>
        <row r="228">
          <cell r="A228" t="str">
            <v>UKD3</v>
          </cell>
          <cell r="B228">
            <v>53.531536109999998</v>
          </cell>
          <cell r="C228">
            <v>-2.696294424</v>
          </cell>
        </row>
        <row r="229">
          <cell r="A229" t="str">
            <v>UKD4</v>
          </cell>
          <cell r="B229">
            <v>53.612061109999999</v>
          </cell>
          <cell r="C229">
            <v>-2.9668414520000002</v>
          </cell>
        </row>
        <row r="230">
          <cell r="A230" t="str">
            <v>UKD6</v>
          </cell>
          <cell r="B230">
            <v>53.16464311</v>
          </cell>
          <cell r="C230">
            <v>-2.891236278</v>
          </cell>
        </row>
        <row r="231">
          <cell r="A231" t="str">
            <v>UKD7</v>
          </cell>
          <cell r="B231">
            <v>53.331453639999999</v>
          </cell>
          <cell r="C231">
            <v>-3.033722762</v>
          </cell>
        </row>
        <row r="232">
          <cell r="A232" t="str">
            <v>UKE1</v>
          </cell>
          <cell r="B232">
            <v>53.58235964</v>
          </cell>
          <cell r="C232">
            <v>-0.87173952200000004</v>
          </cell>
        </row>
        <row r="233">
          <cell r="A233" t="str">
            <v>UKE2</v>
          </cell>
          <cell r="B233">
            <v>54.19998588</v>
          </cell>
          <cell r="C233">
            <v>-1.6554843930000001</v>
          </cell>
        </row>
        <row r="234">
          <cell r="A234" t="str">
            <v>UKE3</v>
          </cell>
          <cell r="B234">
            <v>53.364025079999998</v>
          </cell>
          <cell r="C234">
            <v>-1.2725542969999999</v>
          </cell>
        </row>
        <row r="235">
          <cell r="A235" t="str">
            <v>UKE4</v>
          </cell>
          <cell r="B235">
            <v>53.64541457</v>
          </cell>
          <cell r="C235">
            <v>-1.562655736</v>
          </cell>
        </row>
        <row r="236">
          <cell r="A236" t="str">
            <v>UKF1</v>
          </cell>
          <cell r="B236">
            <v>52.957439229999999</v>
          </cell>
          <cell r="C236">
            <v>-1.346924284</v>
          </cell>
        </row>
        <row r="237">
          <cell r="A237" t="str">
            <v>UKF2</v>
          </cell>
          <cell r="B237">
            <v>52.666322190000002</v>
          </cell>
          <cell r="C237">
            <v>-1.5406868819999999</v>
          </cell>
        </row>
        <row r="238">
          <cell r="A238" t="str">
            <v>UKF3</v>
          </cell>
          <cell r="B238">
            <v>52.964026140000001</v>
          </cell>
          <cell r="C238">
            <v>-0.68502733599999999</v>
          </cell>
        </row>
        <row r="239">
          <cell r="A239" t="str">
            <v>UKG1</v>
          </cell>
          <cell r="B239">
            <v>52.123880489999998</v>
          </cell>
          <cell r="C239">
            <v>-2.9124228539999999</v>
          </cell>
        </row>
        <row r="240">
          <cell r="A240" t="str">
            <v>UKG2</v>
          </cell>
          <cell r="B240">
            <v>52.468700779999999</v>
          </cell>
          <cell r="C240">
            <v>-2.9244694990000002</v>
          </cell>
        </row>
        <row r="241">
          <cell r="A241" t="str">
            <v>UKG3</v>
          </cell>
          <cell r="B241">
            <v>52.432689250000003</v>
          </cell>
          <cell r="C241">
            <v>-2.0169674499999499</v>
          </cell>
        </row>
        <row r="242">
          <cell r="A242" t="str">
            <v>UKH1</v>
          </cell>
          <cell r="B242">
            <v>52.281981450000004</v>
          </cell>
          <cell r="C242">
            <v>-0.400439137</v>
          </cell>
        </row>
        <row r="243">
          <cell r="A243" t="str">
            <v>UKH2</v>
          </cell>
          <cell r="B243">
            <v>52.060751580000002</v>
          </cell>
          <cell r="C243">
            <v>-0.64371458000000004</v>
          </cell>
        </row>
        <row r="244">
          <cell r="A244" t="str">
            <v>UKH3</v>
          </cell>
          <cell r="B244">
            <v>51.700342089999999</v>
          </cell>
          <cell r="C244">
            <v>-2.124595E-3</v>
          </cell>
        </row>
        <row r="245">
          <cell r="A245" t="str">
            <v>UKI2</v>
          </cell>
          <cell r="B245">
            <v>51.471816750000002</v>
          </cell>
          <cell r="C245">
            <v>-0.22282894999995101</v>
          </cell>
        </row>
        <row r="246">
          <cell r="A246" t="str">
            <v>UKI3</v>
          </cell>
          <cell r="B246">
            <v>51.471816750000002</v>
          </cell>
          <cell r="C246">
            <v>-0.22282894999995101</v>
          </cell>
        </row>
        <row r="247">
          <cell r="A247" t="str">
            <v>UKI4</v>
          </cell>
          <cell r="B247">
            <v>51.471816750000002</v>
          </cell>
          <cell r="C247">
            <v>-0.22282894999995101</v>
          </cell>
        </row>
        <row r="248">
          <cell r="A248" t="str">
            <v>UKI5</v>
          </cell>
          <cell r="B248">
            <v>51.546651959999998</v>
          </cell>
          <cell r="C248">
            <v>0.32327639200000002</v>
          </cell>
        </row>
        <row r="249">
          <cell r="A249" t="str">
            <v>UKI6</v>
          </cell>
          <cell r="B249">
            <v>51.471816750000002</v>
          </cell>
          <cell r="C249">
            <v>-0.22282894999995101</v>
          </cell>
        </row>
        <row r="250">
          <cell r="A250" t="str">
            <v>UKI7</v>
          </cell>
          <cell r="B250">
            <v>51.471816750000002</v>
          </cell>
          <cell r="C250">
            <v>-0.22282894999995101</v>
          </cell>
        </row>
        <row r="251">
          <cell r="A251" t="str">
            <v>UKJ1</v>
          </cell>
          <cell r="B251">
            <v>51.566570589999998</v>
          </cell>
          <cell r="C251">
            <v>-1.637675655</v>
          </cell>
        </row>
        <row r="252">
          <cell r="A252" t="str">
            <v>UKJ2</v>
          </cell>
          <cell r="B252">
            <v>50.954125619999999</v>
          </cell>
          <cell r="C252">
            <v>-0.64554221899999997</v>
          </cell>
        </row>
        <row r="253">
          <cell r="A253" t="str">
            <v>UKJ3</v>
          </cell>
          <cell r="B253">
            <v>51.120839840000002</v>
          </cell>
          <cell r="C253">
            <v>-1.552833551</v>
          </cell>
        </row>
        <row r="254">
          <cell r="A254" t="str">
            <v>UKJ4</v>
          </cell>
          <cell r="B254">
            <v>51.410151329999998</v>
          </cell>
          <cell r="C254">
            <v>0.20717126699999999</v>
          </cell>
        </row>
        <row r="255">
          <cell r="A255" t="str">
            <v>UKK1</v>
          </cell>
          <cell r="B255">
            <v>51.297912240000002</v>
          </cell>
          <cell r="C255">
            <v>-2.9679201769999999</v>
          </cell>
        </row>
        <row r="256">
          <cell r="A256" t="str">
            <v>UKK2</v>
          </cell>
          <cell r="B256">
            <v>51.023511239999998</v>
          </cell>
          <cell r="C256">
            <v>-3.2965111419999999</v>
          </cell>
        </row>
        <row r="257">
          <cell r="A257" t="str">
            <v>UKK3</v>
          </cell>
          <cell r="B257">
            <v>50.246394090000003</v>
          </cell>
          <cell r="C257">
            <v>-4.993901438</v>
          </cell>
        </row>
        <row r="258">
          <cell r="A258" t="str">
            <v>UKK4</v>
          </cell>
          <cell r="B258">
            <v>50.581873559999998</v>
          </cell>
          <cell r="C258">
            <v>-4.2356825479999998</v>
          </cell>
        </row>
        <row r="259">
          <cell r="A259" t="str">
            <v>UKL1</v>
          </cell>
          <cell r="B259">
            <v>51.72876273</v>
          </cell>
          <cell r="C259">
            <v>-5.134334387</v>
          </cell>
        </row>
        <row r="260">
          <cell r="A260" t="str">
            <v>UKL2</v>
          </cell>
          <cell r="B260">
            <v>52.266677280000003</v>
          </cell>
          <cell r="C260">
            <v>-3.103657487</v>
          </cell>
        </row>
        <row r="261">
          <cell r="A261" t="str">
            <v>UKM2</v>
          </cell>
          <cell r="B261">
            <v>55.946113750000002</v>
          </cell>
          <cell r="C261">
            <v>-2.3666234499999002</v>
          </cell>
        </row>
        <row r="262">
          <cell r="A262" t="str">
            <v>UKM3</v>
          </cell>
          <cell r="B262">
            <v>-4.7592449499999798</v>
          </cell>
          <cell r="C262">
            <v>55.407508749999998</v>
          </cell>
        </row>
        <row r="263">
          <cell r="A263" t="str">
            <v>UKM5</v>
          </cell>
          <cell r="B263">
            <v>56.857285820000001</v>
          </cell>
          <cell r="C263">
            <v>-2.6033817140000002</v>
          </cell>
        </row>
        <row r="264">
          <cell r="A264" t="str">
            <v>UKM6</v>
          </cell>
          <cell r="B264">
            <v>57.646013070000002</v>
          </cell>
          <cell r="C264">
            <v>-4.1733995640000003</v>
          </cell>
        </row>
        <row r="265">
          <cell r="A265" t="str">
            <v>UKN0</v>
          </cell>
          <cell r="B265">
            <v>54.308414050000003</v>
          </cell>
          <cell r="C265">
            <v>-6.4298639929999997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>
        <row r="3">
          <cell r="A3" t="str">
            <v>F1</v>
          </cell>
          <cell r="B3" t="str">
            <v>F1 - NL - Bergen op Zoom</v>
          </cell>
          <cell r="C3" t="str">
            <v>Netherlands</v>
          </cell>
          <cell r="D3" t="str">
            <v>NL34</v>
          </cell>
          <cell r="E3">
            <v>51.507934499999998</v>
          </cell>
          <cell r="F3">
            <v>4.2514628999999999</v>
          </cell>
        </row>
        <row r="4">
          <cell r="A4" t="str">
            <v>F2</v>
          </cell>
          <cell r="B4" t="str">
            <v>F2 - FR - Les Sohettes</v>
          </cell>
          <cell r="C4" t="str">
            <v>France</v>
          </cell>
          <cell r="D4" t="str">
            <v>FR21</v>
          </cell>
          <cell r="E4">
            <v>49.350417999999998</v>
          </cell>
          <cell r="F4">
            <v>4.1610455000000002</v>
          </cell>
        </row>
        <row r="5">
          <cell r="A5" t="str">
            <v>F3</v>
          </cell>
          <cell r="B5" t="str">
            <v>F3 - FI - LAppeenranta Biorefinery</v>
          </cell>
          <cell r="C5" t="str">
            <v>Finland</v>
          </cell>
          <cell r="D5" t="str">
            <v>FI18</v>
          </cell>
          <cell r="E5">
            <v>61.068704199999999</v>
          </cell>
          <cell r="F5">
            <v>28.250639700000001</v>
          </cell>
        </row>
        <row r="6">
          <cell r="A6" t="str">
            <v>F4</v>
          </cell>
          <cell r="B6" t="str">
            <v>F4 - RO - Galati</v>
          </cell>
          <cell r="C6" t="str">
            <v>Romania</v>
          </cell>
          <cell r="D6" t="str">
            <v>RO22</v>
          </cell>
          <cell r="E6">
            <v>45.456051500000001</v>
          </cell>
          <cell r="F6">
            <v>28.028893799999999</v>
          </cell>
        </row>
        <row r="7">
          <cell r="A7" t="str">
            <v>F5</v>
          </cell>
          <cell r="B7" t="str">
            <v>F5 - ES - Alternative 1</v>
          </cell>
          <cell r="C7" t="str">
            <v>Estonia</v>
          </cell>
          <cell r="D7" t="str">
            <v>ES62</v>
          </cell>
          <cell r="E7">
            <v>37.613610100000002</v>
          </cell>
          <cell r="F7">
            <v>-1.7623854000000001</v>
          </cell>
        </row>
        <row r="8">
          <cell r="A8" t="str">
            <v>F6</v>
          </cell>
          <cell r="B8" t="str">
            <v>F6 - IT - Alternative 2</v>
          </cell>
          <cell r="C8" t="str">
            <v>Italy</v>
          </cell>
          <cell r="D8" t="str">
            <v>ITD3</v>
          </cell>
          <cell r="E8">
            <v>45.612894300000001</v>
          </cell>
          <cell r="F8">
            <v>11.9970251</v>
          </cell>
        </row>
        <row r="9">
          <cell r="A9" t="str">
            <v>F7</v>
          </cell>
          <cell r="B9" t="str">
            <v>F7 - SE - Alternative 3</v>
          </cell>
          <cell r="C9" t="str">
            <v>Sweden</v>
          </cell>
          <cell r="D9" t="str">
            <v>SE09</v>
          </cell>
          <cell r="E9">
            <v>57.498984100000001</v>
          </cell>
          <cell r="F9">
            <v>15.8288952</v>
          </cell>
        </row>
      </sheetData>
      <sheetData sheetId="32">
        <row r="3">
          <cell r="A3" t="str">
            <v>EtOH1</v>
          </cell>
          <cell r="B3" t="str">
            <v>Bioethanol Galicia S.A</v>
          </cell>
          <cell r="C3" t="str">
            <v>Spain</v>
          </cell>
          <cell r="D3" t="str">
            <v>ES11</v>
          </cell>
          <cell r="E3">
            <v>43.15605</v>
          </cell>
          <cell r="F3">
            <v>-8.0233600000000003</v>
          </cell>
        </row>
        <row r="4">
          <cell r="A4" t="str">
            <v>EtOH2</v>
          </cell>
          <cell r="B4" t="str">
            <v>Biocarburantes De Castilla Y León S A</v>
          </cell>
          <cell r="C4" t="str">
            <v>Spain</v>
          </cell>
          <cell r="D4" t="str">
            <v>ES41</v>
          </cell>
          <cell r="E4">
            <v>40.968409999999999</v>
          </cell>
          <cell r="F4">
            <v>-5.4353499999999997</v>
          </cell>
        </row>
        <row r="5">
          <cell r="A5" t="str">
            <v>EtOH3</v>
          </cell>
          <cell r="B5" t="str">
            <v>Ecocarburantes Españoles</v>
          </cell>
          <cell r="C5" t="str">
            <v>Spain</v>
          </cell>
          <cell r="D5" t="str">
            <v>ES62</v>
          </cell>
          <cell r="E5">
            <v>37.580410000000001</v>
          </cell>
          <cell r="F5">
            <v>-0.92332999999999998</v>
          </cell>
        </row>
        <row r="6">
          <cell r="A6" t="str">
            <v>EtOH4</v>
          </cell>
          <cell r="B6" t="str">
            <v>Tereos Lillebonne</v>
          </cell>
          <cell r="C6" t="str">
            <v>France</v>
          </cell>
          <cell r="D6" t="str">
            <v>FR23</v>
          </cell>
          <cell r="E6">
            <v>49.49389</v>
          </cell>
          <cell r="F6">
            <v>0.51204000000000005</v>
          </cell>
        </row>
        <row r="7">
          <cell r="A7" t="str">
            <v>EtOH5</v>
          </cell>
          <cell r="B7" t="str">
            <v xml:space="preserve">TEREOS - Nesle </v>
          </cell>
          <cell r="C7" t="str">
            <v>France</v>
          </cell>
          <cell r="D7" t="str">
            <v>FR22</v>
          </cell>
          <cell r="E7">
            <v>49.768940000000001</v>
          </cell>
          <cell r="F7">
            <v>2.9087999999999998</v>
          </cell>
        </row>
        <row r="8">
          <cell r="A8" t="str">
            <v>EtOH6</v>
          </cell>
          <cell r="B8" t="str">
            <v>Origny - Tereos</v>
          </cell>
          <cell r="C8" t="str">
            <v>France</v>
          </cell>
          <cell r="D8" t="str">
            <v>FR22</v>
          </cell>
          <cell r="E8">
            <v>49.839460000000003</v>
          </cell>
          <cell r="F8">
            <v>3.5083799999999998</v>
          </cell>
        </row>
        <row r="9">
          <cell r="A9" t="str">
            <v>EtOH7</v>
          </cell>
          <cell r="B9" t="str">
            <v>Roquette Frères</v>
          </cell>
          <cell r="C9" t="str">
            <v>France</v>
          </cell>
          <cell r="D9" t="str">
            <v>FR42</v>
          </cell>
          <cell r="E9">
            <v>48.859099999999998</v>
          </cell>
          <cell r="F9">
            <v>8.1024899999999995</v>
          </cell>
        </row>
        <row r="10">
          <cell r="A10" t="str">
            <v>EtOH8</v>
          </cell>
          <cell r="B10" t="str">
            <v>Alco Bio Fuel</v>
          </cell>
          <cell r="C10" t="str">
            <v>Belgium</v>
          </cell>
          <cell r="D10" t="str">
            <v>BE23</v>
          </cell>
          <cell r="E10">
            <v>51.141739999999999</v>
          </cell>
          <cell r="F10">
            <v>3.794</v>
          </cell>
        </row>
        <row r="11">
          <cell r="A11" t="str">
            <v>EtOH9</v>
          </cell>
          <cell r="B11" t="str">
            <v>Tereos - Aalst Belgium </v>
          </cell>
          <cell r="C11" t="str">
            <v>Belgium</v>
          </cell>
          <cell r="D11" t="str">
            <v>BE24</v>
          </cell>
          <cell r="E11">
            <v>50.937130000000003</v>
          </cell>
          <cell r="F11">
            <v>4.0438799999999997</v>
          </cell>
        </row>
        <row r="12">
          <cell r="A12" t="str">
            <v>EtOH10</v>
          </cell>
          <cell r="B12" t="str">
            <v>Cargill BV</v>
          </cell>
          <cell r="C12" t="str">
            <v>Netherlands</v>
          </cell>
          <cell r="D12" t="str">
            <v>NL34</v>
          </cell>
          <cell r="E12">
            <v>51.50761</v>
          </cell>
          <cell r="F12">
            <v>4.2618600000000004</v>
          </cell>
        </row>
        <row r="13">
          <cell r="A13" t="str">
            <v>EtOH11</v>
          </cell>
          <cell r="B13" t="str">
            <v>Vivergo Fuels Ltd</v>
          </cell>
          <cell r="C13" t="str">
            <v>UnitedKingdom</v>
          </cell>
          <cell r="D13" t="str">
            <v>UKE1</v>
          </cell>
          <cell r="E13">
            <v>53.737319999999997</v>
          </cell>
          <cell r="F13">
            <v>-0.23791000000000001</v>
          </cell>
        </row>
        <row r="14">
          <cell r="A14" t="str">
            <v>EtOH12</v>
          </cell>
          <cell r="B14" t="str">
            <v xml:space="preserve">Ensus Plc - </v>
          </cell>
          <cell r="C14" t="str">
            <v>UnitedKingdom</v>
          </cell>
          <cell r="D14" t="str">
            <v>UKC1</v>
          </cell>
          <cell r="E14">
            <v>54.507680000000001</v>
          </cell>
          <cell r="F14">
            <v>-1.35456</v>
          </cell>
        </row>
        <row r="15">
          <cell r="A15" t="str">
            <v>EtOH13</v>
          </cell>
          <cell r="B15" t="str">
            <v>VERBIO Ethanol Schwedt GmbH &amp; Co. KG</v>
          </cell>
          <cell r="C15" t="str">
            <v>Germany</v>
          </cell>
          <cell r="D15" t="str">
            <v>DE40</v>
          </cell>
          <cell r="E15">
            <v>53.089590000000001</v>
          </cell>
          <cell r="F15">
            <v>14.22648</v>
          </cell>
        </row>
        <row r="16">
          <cell r="A16" t="str">
            <v>EtOH14</v>
          </cell>
          <cell r="B16" t="str">
            <v>VERBIO Ethanol Zörbig GmbH &amp; Co. KG</v>
          </cell>
          <cell r="C16" t="str">
            <v>Germany</v>
          </cell>
          <cell r="D16" t="str">
            <v>DEE0</v>
          </cell>
          <cell r="E16">
            <v>51.627470000000002</v>
          </cell>
          <cell r="F16">
            <v>12.13804</v>
          </cell>
        </row>
        <row r="17">
          <cell r="A17" t="str">
            <v>EtOH15</v>
          </cell>
          <cell r="B17" t="str">
            <v>Bioenergie du Sud Ouest</v>
          </cell>
          <cell r="C17" t="str">
            <v>France</v>
          </cell>
          <cell r="D17" t="str">
            <v>FR61</v>
          </cell>
          <cell r="E17">
            <v>43.4009</v>
          </cell>
          <cell r="F17">
            <v>-0.63461000000000001</v>
          </cell>
        </row>
        <row r="18">
          <cell r="A18" t="str">
            <v>EtOH16</v>
          </cell>
          <cell r="B18" t="str">
            <v>Cristal Union - bucheres</v>
          </cell>
          <cell r="C18" t="str">
            <v>France</v>
          </cell>
          <cell r="D18" t="str">
            <v>FR21</v>
          </cell>
          <cell r="E18">
            <v>48.226399999999998</v>
          </cell>
          <cell r="F18">
            <v>4.1328500000000004</v>
          </cell>
        </row>
        <row r="19">
          <cell r="A19" t="str">
            <v>EtOH17</v>
          </cell>
          <cell r="B19" t="str">
            <v>Cristanol - Bazancort II</v>
          </cell>
          <cell r="C19" t="str">
            <v>France</v>
          </cell>
          <cell r="D19" t="str">
            <v>FR21</v>
          </cell>
          <cell r="E19">
            <v>49.344140000000003</v>
          </cell>
          <cell r="F19">
            <v>4.1708800000000004</v>
          </cell>
        </row>
        <row r="20">
          <cell r="A20" t="str">
            <v>EtOH18</v>
          </cell>
          <cell r="B20" t="str">
            <v>Biowanze</v>
          </cell>
          <cell r="C20" t="str">
            <v>Belgium</v>
          </cell>
          <cell r="D20" t="str">
            <v>BE35</v>
          </cell>
          <cell r="E20">
            <v>50.533140000000003</v>
          </cell>
          <cell r="F20">
            <v>5.2070299999999996</v>
          </cell>
        </row>
        <row r="21">
          <cell r="A21" t="str">
            <v>EtOH19</v>
          </cell>
          <cell r="B21" t="str">
            <v>Agrana - Pischeldorf</v>
          </cell>
          <cell r="C21" t="str">
            <v>Austria</v>
          </cell>
          <cell r="D21" t="str">
            <v>AT12</v>
          </cell>
          <cell r="E21">
            <v>48.33567</v>
          </cell>
          <cell r="F21">
            <v>15.95219</v>
          </cell>
        </row>
        <row r="22">
          <cell r="A22" t="str">
            <v>EtOH20</v>
          </cell>
          <cell r="B22" t="str">
            <v>Bioetanol AEG</v>
          </cell>
          <cell r="C22" t="str">
            <v>Poland</v>
          </cell>
          <cell r="D22" t="str">
            <v>PL61</v>
          </cell>
          <cell r="E22">
            <v>52.979259999999996</v>
          </cell>
          <cell r="F22">
            <v>18.10061</v>
          </cell>
        </row>
        <row r="23">
          <cell r="A23" t="str">
            <v>EtOH21</v>
          </cell>
          <cell r="B23" t="str">
            <v>Kurana</v>
          </cell>
          <cell r="C23" t="str">
            <v>Lithuania</v>
          </cell>
          <cell r="D23" t="str">
            <v>LT00</v>
          </cell>
          <cell r="E23">
            <v>56.070929999999997</v>
          </cell>
          <cell r="F23">
            <v>24.406549999999999</v>
          </cell>
        </row>
        <row r="24">
          <cell r="A24" t="str">
            <v>EtOH22</v>
          </cell>
          <cell r="B24" t="str">
            <v>Agroetanol AB</v>
          </cell>
          <cell r="C24" t="str">
            <v>Sweden</v>
          </cell>
          <cell r="D24" t="str">
            <v>SE12</v>
          </cell>
          <cell r="E24">
            <v>58.61177</v>
          </cell>
          <cell r="F24">
            <v>16.23011</v>
          </cell>
        </row>
        <row r="25">
          <cell r="A25" t="str">
            <v>EtOH23</v>
          </cell>
          <cell r="B25" t="str">
            <v>Tereos Artenay</v>
          </cell>
          <cell r="C25" t="str">
            <v>France</v>
          </cell>
          <cell r="D25" t="str">
            <v>FR24</v>
          </cell>
          <cell r="E25">
            <v>48.087600000000002</v>
          </cell>
          <cell r="F25">
            <v>1.88409</v>
          </cell>
        </row>
        <row r="26">
          <cell r="A26" t="str">
            <v>EtOH24</v>
          </cell>
          <cell r="B26" t="str">
            <v xml:space="preserve">Tereos Lillers </v>
          </cell>
          <cell r="C26" t="str">
            <v>France</v>
          </cell>
          <cell r="D26" t="str">
            <v>FR30</v>
          </cell>
          <cell r="E26">
            <v>50.560690000000001</v>
          </cell>
          <cell r="F26">
            <v>2.4947900000000001</v>
          </cell>
        </row>
        <row r="27">
          <cell r="A27" t="str">
            <v>EtOH25</v>
          </cell>
          <cell r="B27" t="str">
            <v>Tereos Origny 2</v>
          </cell>
          <cell r="C27" t="str">
            <v>France</v>
          </cell>
          <cell r="D27" t="str">
            <v>FR22</v>
          </cell>
          <cell r="E27">
            <v>49.839669999999998</v>
          </cell>
          <cell r="F27">
            <v>3.4801099999999998</v>
          </cell>
        </row>
        <row r="28">
          <cell r="A28" t="str">
            <v>EtOH26</v>
          </cell>
          <cell r="B28" t="str">
            <v xml:space="preserve">Tereos Bucy </v>
          </cell>
          <cell r="C28" t="str">
            <v>France</v>
          </cell>
          <cell r="D28" t="str">
            <v>FR22</v>
          </cell>
          <cell r="E28">
            <v>49.390459999999997</v>
          </cell>
          <cell r="F28">
            <v>3.3656999999999999</v>
          </cell>
        </row>
        <row r="29">
          <cell r="A29" t="str">
            <v>EtOH27</v>
          </cell>
          <cell r="B29" t="str">
            <v>Cristal Union</v>
          </cell>
          <cell r="C29" t="str">
            <v>France</v>
          </cell>
          <cell r="D29" t="str">
            <v>FR21</v>
          </cell>
          <cell r="E29">
            <v>49.350180000000002</v>
          </cell>
          <cell r="F29">
            <v>4.1654499999999999</v>
          </cell>
        </row>
        <row r="30">
          <cell r="A30" t="str">
            <v>EtOH28</v>
          </cell>
          <cell r="B30" t="str">
            <v>TEREOS - Distillery Morains</v>
          </cell>
          <cell r="C30" t="str">
            <v>France</v>
          </cell>
          <cell r="D30" t="str">
            <v>FR21</v>
          </cell>
          <cell r="E30">
            <v>48.816040000000001</v>
          </cell>
          <cell r="F30">
            <v>3.9807899999999998</v>
          </cell>
        </row>
        <row r="31">
          <cell r="A31" t="str">
            <v>EtOH29</v>
          </cell>
          <cell r="B31" t="str">
            <v>Cristal Union - Arcis Sur Abue</v>
          </cell>
          <cell r="C31" t="str">
            <v>France</v>
          </cell>
          <cell r="D31" t="str">
            <v>FR21</v>
          </cell>
          <cell r="E31">
            <v>48.535299999999999</v>
          </cell>
          <cell r="F31">
            <v>4.10093</v>
          </cell>
        </row>
        <row r="32">
          <cell r="A32" t="str">
            <v>EtOH30</v>
          </cell>
          <cell r="B32" t="str">
            <v>British Sugar PLC</v>
          </cell>
          <cell r="C32" t="str">
            <v>UnitedKingdom</v>
          </cell>
          <cell r="D32" t="str">
            <v>UKH1</v>
          </cell>
          <cell r="E32">
            <v>52.55077</v>
          </cell>
          <cell r="F32">
            <v>0.45027</v>
          </cell>
        </row>
        <row r="33">
          <cell r="A33" t="str">
            <v>EtOH31</v>
          </cell>
          <cell r="B33" t="str">
            <v>Nordzucker AG - Ethanol </v>
          </cell>
          <cell r="C33" t="str">
            <v>Germany</v>
          </cell>
          <cell r="D33" t="str">
            <v>DEE0</v>
          </cell>
          <cell r="E33">
            <v>52.073329999999999</v>
          </cell>
          <cell r="F33">
            <v>11.38528</v>
          </cell>
        </row>
        <row r="34">
          <cell r="A34" t="str">
            <v>EtOH32</v>
          </cell>
          <cell r="B34" t="str">
            <v>CropEnergies Bioethanol GmbH</v>
          </cell>
          <cell r="C34" t="str">
            <v>Germany</v>
          </cell>
          <cell r="D34" t="str">
            <v>DED5</v>
          </cell>
          <cell r="E34">
            <v>51.051659999999998</v>
          </cell>
          <cell r="F34">
            <v>12.11486</v>
          </cell>
        </row>
        <row r="35">
          <cell r="A35" t="str">
            <v>EtOH33</v>
          </cell>
          <cell r="B35" t="str">
            <v>Tereos TTD, dobrovice, Ethanol Plant</v>
          </cell>
          <cell r="C35" t="str">
            <v>CzechRepublic</v>
          </cell>
          <cell r="D35" t="str">
            <v>CZ05</v>
          </cell>
          <cell r="E35">
            <v>50.366810000000001</v>
          </cell>
          <cell r="F35">
            <v>14.963749999999999</v>
          </cell>
        </row>
        <row r="36">
          <cell r="A36" t="str">
            <v>EtOH34</v>
          </cell>
          <cell r="B36" t="str">
            <v>Tereos TTD, Inc., a distillery</v>
          </cell>
          <cell r="C36" t="str">
            <v>CzechRepublic</v>
          </cell>
          <cell r="D36" t="str">
            <v>CZ05</v>
          </cell>
          <cell r="E36">
            <v>49.955829999999999</v>
          </cell>
          <cell r="F36">
            <v>15.800890000000001</v>
          </cell>
        </row>
        <row r="37">
          <cell r="A37" t="str">
            <v>EtOH35</v>
          </cell>
          <cell r="B37" t="str">
            <v>Cristanol - Bazancort I</v>
          </cell>
          <cell r="C37" t="str">
            <v>France</v>
          </cell>
          <cell r="D37" t="str">
            <v>FR21</v>
          </cell>
          <cell r="E37">
            <v>49.344140000000003</v>
          </cell>
          <cell r="F37">
            <v>4.1708800000000004</v>
          </cell>
        </row>
        <row r="38">
          <cell r="A38" t="str">
            <v>EtOH36</v>
          </cell>
          <cell r="B38" t="str">
            <v>Ryssen</v>
          </cell>
          <cell r="C38" t="str">
            <v>France</v>
          </cell>
          <cell r="D38" t="str">
            <v>FR30</v>
          </cell>
          <cell r="E38">
            <v>51.003779999999999</v>
          </cell>
          <cell r="F38">
            <v>2.2359</v>
          </cell>
        </row>
        <row r="39">
          <cell r="A39" t="str">
            <v>EtOH37</v>
          </cell>
          <cell r="B39" t="str">
            <v>Biowanze</v>
          </cell>
          <cell r="C39" t="str">
            <v>Belgium</v>
          </cell>
          <cell r="D39" t="str">
            <v>BE35</v>
          </cell>
          <cell r="E39">
            <v>50.533140000000003</v>
          </cell>
          <cell r="F39">
            <v>5.2070299999999996</v>
          </cell>
        </row>
        <row r="40">
          <cell r="A40" t="str">
            <v>EtOH38</v>
          </cell>
          <cell r="B40" t="str">
            <v>KWST</v>
          </cell>
          <cell r="C40" t="str">
            <v>Germany</v>
          </cell>
          <cell r="D40" t="str">
            <v>DE92</v>
          </cell>
          <cell r="E40">
            <v>52.376190000000001</v>
          </cell>
          <cell r="F40">
            <v>9.8706800000000001</v>
          </cell>
        </row>
        <row r="41">
          <cell r="A41" t="str">
            <v>EtOH39</v>
          </cell>
          <cell r="B41" t="str">
            <v>Suiker Unie Anklam</v>
          </cell>
          <cell r="C41" t="str">
            <v>Germany</v>
          </cell>
          <cell r="D41" t="str">
            <v>DE80</v>
          </cell>
          <cell r="E41">
            <v>53.854149999999997</v>
          </cell>
          <cell r="F41">
            <v>13.70734</v>
          </cell>
        </row>
        <row r="42">
          <cell r="A42" t="str">
            <v>EtOH40</v>
          </cell>
          <cell r="B42" t="str">
            <v>Tereos - Kojetin</v>
          </cell>
          <cell r="C42" t="str">
            <v>CzechRepublic</v>
          </cell>
          <cell r="D42" t="str">
            <v>CZ07</v>
          </cell>
          <cell r="E42">
            <v>49.34263</v>
          </cell>
          <cell r="F42">
            <v>17.303889999999999</v>
          </cell>
        </row>
        <row r="43">
          <cell r="A43" t="str">
            <v>EtOH41</v>
          </cell>
          <cell r="B43" t="str">
            <v>ENVIRAL, Inc.</v>
          </cell>
          <cell r="C43" t="str">
            <v>Slovakia</v>
          </cell>
          <cell r="D43" t="str">
            <v>SK02</v>
          </cell>
          <cell r="E43">
            <v>48.441200000000002</v>
          </cell>
          <cell r="F43">
            <v>17.7483</v>
          </cell>
        </row>
        <row r="44">
          <cell r="A44" t="str">
            <v>EtOH42</v>
          </cell>
          <cell r="B44" t="str">
            <v>Hungrana Kft.</v>
          </cell>
          <cell r="C44" t="str">
            <v>Hungary</v>
          </cell>
          <cell r="D44" t="str">
            <v>HU21</v>
          </cell>
          <cell r="E44">
            <v>47.082410000000003</v>
          </cell>
          <cell r="F44">
            <v>18.719000000000001</v>
          </cell>
        </row>
        <row r="45">
          <cell r="A45" t="str">
            <v>EtOH43</v>
          </cell>
          <cell r="B45" t="str">
            <v>Dunaföldvár</v>
          </cell>
          <cell r="C45" t="str">
            <v>Hungary</v>
          </cell>
          <cell r="D45" t="str">
            <v>HU33</v>
          </cell>
          <cell r="E45">
            <v>46.806199999999997</v>
          </cell>
          <cell r="F45">
            <v>18.916779999999999</v>
          </cell>
        </row>
        <row r="46">
          <cell r="A46" t="str">
            <v>EtOH44</v>
          </cell>
          <cell r="B46" t="str">
            <v>Almagest AD</v>
          </cell>
          <cell r="C46" t="str">
            <v>Bulgary</v>
          </cell>
          <cell r="D46" t="str">
            <v>BG41</v>
          </cell>
          <cell r="E46">
            <v>42.489800000000002</v>
          </cell>
          <cell r="F46">
            <v>23.77046</v>
          </cell>
        </row>
        <row r="47">
          <cell r="A47" t="str">
            <v>EtOH45</v>
          </cell>
          <cell r="B47" t="str">
            <v>Abengoa Bioenergy France</v>
          </cell>
          <cell r="C47" t="str">
            <v>France</v>
          </cell>
          <cell r="D47" t="str">
            <v>FR61</v>
          </cell>
          <cell r="E47">
            <v>43.4009</v>
          </cell>
          <cell r="F47">
            <v>-0.63461000000000001</v>
          </cell>
        </row>
        <row r="48">
          <cell r="A48" t="str">
            <v>EtOH46</v>
          </cell>
          <cell r="B48" t="str">
            <v>Alco Energy Rotterdam</v>
          </cell>
          <cell r="C48" t="str">
            <v>Netherlands</v>
          </cell>
          <cell r="D48" t="str">
            <v>NL33</v>
          </cell>
          <cell r="E48">
            <v>51.924990000000001</v>
          </cell>
          <cell r="F48">
            <v>4.1814799999999996</v>
          </cell>
        </row>
        <row r="49">
          <cell r="A49" t="str">
            <v>EtOH47</v>
          </cell>
          <cell r="B49" t="str">
            <v>Bioagra Plant "Goświnowice"</v>
          </cell>
          <cell r="C49" t="str">
            <v>Poland</v>
          </cell>
          <cell r="D49" t="str">
            <v>PL21</v>
          </cell>
          <cell r="E49">
            <v>50.479889999999997</v>
          </cell>
          <cell r="F49">
            <v>17.26286</v>
          </cell>
        </row>
        <row r="50">
          <cell r="A50" t="str">
            <v>EtOH48</v>
          </cell>
          <cell r="B50" t="str">
            <v>Agrana - Pischeldorf</v>
          </cell>
          <cell r="C50" t="str">
            <v>Austria</v>
          </cell>
          <cell r="D50" t="str">
            <v>AT12</v>
          </cell>
          <cell r="E50">
            <v>48.33567</v>
          </cell>
          <cell r="F50">
            <v>15.95219</v>
          </cell>
        </row>
        <row r="51">
          <cell r="A51" t="str">
            <v>EtOH49</v>
          </cell>
          <cell r="B51" t="str">
            <v>Ethanol Energy Vrdy</v>
          </cell>
          <cell r="C51" t="str">
            <v>CzechRepublic</v>
          </cell>
          <cell r="D51" t="str">
            <v>CZ02</v>
          </cell>
          <cell r="E51">
            <v>49.923749999999998</v>
          </cell>
          <cell r="F51">
            <v>15.468870000000001</v>
          </cell>
        </row>
        <row r="52">
          <cell r="A52" t="str">
            <v>EtOH50</v>
          </cell>
          <cell r="B52" t="str">
            <v>Unknown</v>
          </cell>
          <cell r="C52" t="str">
            <v>Poland</v>
          </cell>
          <cell r="D52" t="str">
            <v>PL21</v>
          </cell>
          <cell r="E52">
            <v>50.479889999999997</v>
          </cell>
          <cell r="F52">
            <v>17.26286</v>
          </cell>
        </row>
      </sheetData>
      <sheetData sheetId="33">
        <row r="3">
          <cell r="A3" t="str">
            <v>Ethy1</v>
          </cell>
          <cell r="B3" t="str">
            <v>Repsol Polímeros, S.A.</v>
          </cell>
          <cell r="C3" t="str">
            <v>Portugal</v>
          </cell>
          <cell r="D3" t="str">
            <v>PT18</v>
          </cell>
          <cell r="E3">
            <v>37.985819999999997</v>
          </cell>
          <cell r="F3">
            <v>-8.8289799999999996</v>
          </cell>
        </row>
        <row r="4">
          <cell r="A4" t="str">
            <v>Ethy2</v>
          </cell>
          <cell r="B4" t="str">
            <v>Repsol Puertollano</v>
          </cell>
          <cell r="C4" t="str">
            <v>Spain</v>
          </cell>
          <cell r="D4" t="str">
            <v>ES42</v>
          </cell>
          <cell r="E4">
            <v>38.6813</v>
          </cell>
          <cell r="F4">
            <v>-4.0553100000000004</v>
          </cell>
        </row>
        <row r="5">
          <cell r="A5" t="str">
            <v>Ethy3</v>
          </cell>
          <cell r="B5" t="str">
            <v>Repsol Butano. Factoría GLP Tarragona</v>
          </cell>
          <cell r="C5" t="str">
            <v>Spain</v>
          </cell>
          <cell r="D5" t="str">
            <v>ES51</v>
          </cell>
          <cell r="E5">
            <v>41.105879999999999</v>
          </cell>
          <cell r="F5">
            <v>1.2044299999999999</v>
          </cell>
        </row>
        <row r="6">
          <cell r="A6" t="str">
            <v>Ethy4</v>
          </cell>
          <cell r="B6" t="str">
            <v>Lyondellbasel</v>
          </cell>
          <cell r="C6" t="str">
            <v>France</v>
          </cell>
          <cell r="D6" t="str">
            <v>FR82</v>
          </cell>
          <cell r="E6">
            <v>43.494540000000001</v>
          </cell>
          <cell r="F6">
            <v>5.17056</v>
          </cell>
        </row>
        <row r="7">
          <cell r="A7" t="str">
            <v>Ethy5</v>
          </cell>
          <cell r="B7" t="str">
            <v>TOTAL PETROCHEMICALS FRANCE</v>
          </cell>
          <cell r="C7" t="str">
            <v>France</v>
          </cell>
          <cell r="D7" t="str">
            <v>FR23</v>
          </cell>
          <cell r="E7">
            <v>49.480339999999998</v>
          </cell>
          <cell r="F7">
            <v>0.21523999999999999</v>
          </cell>
        </row>
        <row r="8">
          <cell r="A8" t="str">
            <v>Ethy6</v>
          </cell>
          <cell r="B8" t="str">
            <v>Versalis France</v>
          </cell>
          <cell r="C8" t="str">
            <v>France</v>
          </cell>
          <cell r="D8" t="str">
            <v>FR30</v>
          </cell>
          <cell r="E8">
            <v>51.025739999999999</v>
          </cell>
          <cell r="F8">
            <v>2.24349</v>
          </cell>
        </row>
        <row r="9">
          <cell r="A9" t="str">
            <v>Ethy7</v>
          </cell>
          <cell r="B9" t="str">
            <v>Sabic UK Petrochemicals</v>
          </cell>
          <cell r="C9" t="str">
            <v>UnitedKingdom</v>
          </cell>
          <cell r="D9" t="str">
            <v>UKM2</v>
          </cell>
          <cell r="E9">
            <v>54.575580000000002</v>
          </cell>
          <cell r="F9">
            <v>-1.10277</v>
          </cell>
        </row>
        <row r="10">
          <cell r="A10" t="str">
            <v>Ethy8</v>
          </cell>
          <cell r="B10" t="str">
            <v>Ineos Grangemouth HQ</v>
          </cell>
          <cell r="C10" t="str">
            <v>UnitedKingdom</v>
          </cell>
          <cell r="D10" t="str">
            <v>UKM2</v>
          </cell>
          <cell r="E10">
            <v>56.008699999999997</v>
          </cell>
          <cell r="F10">
            <v>-3.7000799999999998</v>
          </cell>
        </row>
        <row r="11">
          <cell r="A11" t="str">
            <v>Ethy9</v>
          </cell>
          <cell r="B11" t="str">
            <v>Exxon Mobil Chemicals Ltd</v>
          </cell>
          <cell r="C11" t="str">
            <v>UnitedKingdom</v>
          </cell>
          <cell r="D11" t="str">
            <v>UKC1</v>
          </cell>
          <cell r="E11">
            <v>56.091589999999997</v>
          </cell>
          <cell r="F11">
            <v>-3.31366</v>
          </cell>
        </row>
        <row r="12">
          <cell r="A12" t="str">
            <v>Ethy10</v>
          </cell>
          <cell r="B12" t="str">
            <v>Total Antwerp Olefins</v>
          </cell>
          <cell r="C12" t="str">
            <v>Belgium</v>
          </cell>
          <cell r="D12" t="str">
            <v>BE21</v>
          </cell>
          <cell r="E12">
            <v>51.2547</v>
          </cell>
          <cell r="F12">
            <v>4.3319400000000003</v>
          </cell>
        </row>
        <row r="13">
          <cell r="A13" t="str">
            <v>Ethy11</v>
          </cell>
          <cell r="B13" t="str">
            <v>SABIC</v>
          </cell>
          <cell r="C13" t="str">
            <v>Netherlands</v>
          </cell>
          <cell r="D13" t="str">
            <v>NL42</v>
          </cell>
          <cell r="E13">
            <v>50.955710000000003</v>
          </cell>
          <cell r="F13">
            <v>5.7893100000000004</v>
          </cell>
        </row>
        <row r="14">
          <cell r="A14" t="str">
            <v>Ethy12</v>
          </cell>
          <cell r="B14" t="str">
            <v>BP Gelsenkirchen</v>
          </cell>
          <cell r="C14" t="str">
            <v>Germany</v>
          </cell>
          <cell r="D14" t="str">
            <v>DEA5</v>
          </cell>
          <cell r="E14">
            <v>51.59693</v>
          </cell>
          <cell r="F14">
            <v>7.0283899999999999</v>
          </cell>
        </row>
        <row r="15">
          <cell r="A15" t="str">
            <v>Ethy13</v>
          </cell>
          <cell r="B15" t="str">
            <v>INEOS Köln GmbH</v>
          </cell>
          <cell r="C15" t="str">
            <v>Germany</v>
          </cell>
          <cell r="D15" t="str">
            <v>DEA2</v>
          </cell>
          <cell r="E15">
            <v>51.067700000000002</v>
          </cell>
          <cell r="F15">
            <v>6.8472</v>
          </cell>
        </row>
        <row r="16">
          <cell r="A16" t="str">
            <v>Ethy14</v>
          </cell>
          <cell r="B16" t="str">
            <v>Rheinland Raffinerie Werk Nord</v>
          </cell>
          <cell r="C16" t="str">
            <v>Germany</v>
          </cell>
          <cell r="D16" t="str">
            <v>DEA2</v>
          </cell>
          <cell r="E16">
            <v>50.855179999999997</v>
          </cell>
          <cell r="F16">
            <v>6.9767400000000004</v>
          </cell>
        </row>
        <row r="17">
          <cell r="A17" t="str">
            <v>Ethy15</v>
          </cell>
          <cell r="B17" t="str">
            <v>DOW Olefinverbund GmbH, Werk Böhlen</v>
          </cell>
          <cell r="C17" t="str">
            <v>Germany</v>
          </cell>
          <cell r="D17" t="str">
            <v>DED5</v>
          </cell>
          <cell r="E17">
            <v>51.18797</v>
          </cell>
          <cell r="F17">
            <v>12.35464</v>
          </cell>
        </row>
        <row r="18">
          <cell r="A18" t="str">
            <v>Ethy16</v>
          </cell>
          <cell r="B18" t="str">
            <v>OMV Deutschland GmbH, Verwaltungsgebäude</v>
          </cell>
          <cell r="C18" t="str">
            <v>Germany</v>
          </cell>
          <cell r="D18" t="str">
            <v>DE21</v>
          </cell>
          <cell r="E18">
            <v>48.193260000000002</v>
          </cell>
          <cell r="F18">
            <v>12.830349999999999</v>
          </cell>
        </row>
        <row r="19">
          <cell r="A19" t="str">
            <v>Ethy17</v>
          </cell>
          <cell r="B19" t="str">
            <v>OMV refinery in Schwechat</v>
          </cell>
          <cell r="C19" t="str">
            <v>Austria</v>
          </cell>
          <cell r="D19" t="str">
            <v>AT12</v>
          </cell>
          <cell r="E19">
            <v>48.1477</v>
          </cell>
          <cell r="F19">
            <v>16.49494</v>
          </cell>
        </row>
        <row r="20">
          <cell r="A20" t="str">
            <v>Ethy18</v>
          </cell>
          <cell r="B20" t="str">
            <v>Borealis AB</v>
          </cell>
          <cell r="C20" t="str">
            <v>Sweden</v>
          </cell>
          <cell r="D20" t="str">
            <v>SE23</v>
          </cell>
          <cell r="E20">
            <v>58.072569999999999</v>
          </cell>
          <cell r="F20">
            <v>11.85195</v>
          </cell>
        </row>
        <row r="21">
          <cell r="A21" t="str">
            <v>Ethy19</v>
          </cell>
          <cell r="B21" t="str">
            <v>Borealis Polymers Oy</v>
          </cell>
          <cell r="C21" t="str">
            <v>Finland</v>
          </cell>
          <cell r="D21" t="str">
            <v>FI1B</v>
          </cell>
          <cell r="E21">
            <v>60.300510000000003</v>
          </cell>
          <cell r="F21">
            <v>25.494039999999998</v>
          </cell>
        </row>
        <row r="22">
          <cell r="A22" t="str">
            <v>Ethy20</v>
          </cell>
          <cell r="B22" t="str">
            <v>Dow Benelux BV</v>
          </cell>
          <cell r="C22" t="str">
            <v>Netherlands</v>
          </cell>
          <cell r="D22" t="str">
            <v>NL34</v>
          </cell>
          <cell r="E22">
            <v>51.333910000000003</v>
          </cell>
          <cell r="F22">
            <v>3.7894700000000001</v>
          </cell>
        </row>
        <row r="23">
          <cell r="A23" t="str">
            <v>Ethy21</v>
          </cell>
          <cell r="B23" t="str">
            <v>BASF Antwerpen NV</v>
          </cell>
          <cell r="C23" t="str">
            <v>Belgium</v>
          </cell>
          <cell r="D23" t="str">
            <v>BE21</v>
          </cell>
          <cell r="E23">
            <v>51.364759999999997</v>
          </cell>
          <cell r="F23">
            <v>4.2747400000000004</v>
          </cell>
        </row>
      </sheetData>
      <sheetData sheetId="34">
        <row r="3">
          <cell r="A3" t="str">
            <v>MEG1</v>
          </cell>
          <cell r="B3" t="str">
            <v>Ineos Lavera</v>
          </cell>
          <cell r="C3" t="str">
            <v>France</v>
          </cell>
          <cell r="D3" t="str">
            <v>FR82</v>
          </cell>
          <cell r="E3">
            <v>43.384140000000002</v>
          </cell>
          <cell r="F3">
            <v>5.0150800000000002</v>
          </cell>
        </row>
        <row r="4">
          <cell r="A4" t="str">
            <v>MEG2</v>
          </cell>
          <cell r="B4" t="str">
            <v>Dow Benelux BV</v>
          </cell>
          <cell r="C4" t="str">
            <v>Netherlands</v>
          </cell>
          <cell r="D4" t="str">
            <v>NL34</v>
          </cell>
          <cell r="E4">
            <v>51.333910000000003</v>
          </cell>
          <cell r="F4">
            <v>3.7894700000000001</v>
          </cell>
        </row>
        <row r="5">
          <cell r="A5" t="str">
            <v>MEG3</v>
          </cell>
          <cell r="B5" t="str">
            <v>BASF Antwerpen NV</v>
          </cell>
          <cell r="C5" t="str">
            <v>Belgium</v>
          </cell>
          <cell r="D5" t="str">
            <v>BE21</v>
          </cell>
          <cell r="E5">
            <v>51.364759999999997</v>
          </cell>
          <cell r="F5">
            <v>4.2747400000000004</v>
          </cell>
        </row>
        <row r="6">
          <cell r="A6" t="str">
            <v>MEG4</v>
          </cell>
          <cell r="B6" t="str">
            <v>Ineos Oxide Vehicle and Deliveries Entrance</v>
          </cell>
          <cell r="C6" t="str">
            <v>Belgium</v>
          </cell>
          <cell r="D6" t="str">
            <v>BE21</v>
          </cell>
          <cell r="E6">
            <v>51.243369999999999</v>
          </cell>
          <cell r="F6">
            <v>4.3326799999999999</v>
          </cell>
        </row>
        <row r="7">
          <cell r="A7" t="str">
            <v>MEG5</v>
          </cell>
          <cell r="B7" t="str">
            <v>Shell Moerdijk</v>
          </cell>
          <cell r="C7" t="str">
            <v>Netherlands</v>
          </cell>
          <cell r="D7" t="str">
            <v>NL41</v>
          </cell>
          <cell r="E7">
            <v>51.682369999999999</v>
          </cell>
          <cell r="F7">
            <v>4.5724</v>
          </cell>
        </row>
        <row r="8">
          <cell r="A8" t="str">
            <v>MEG6</v>
          </cell>
          <cell r="B8" t="str">
            <v>Sasol Germany GmbH</v>
          </cell>
          <cell r="C8" t="str">
            <v>Germany</v>
          </cell>
          <cell r="D8" t="str">
            <v>DEA5</v>
          </cell>
          <cell r="E8">
            <v>51.682639999999999</v>
          </cell>
          <cell r="F8">
            <v>7.0914799999999998</v>
          </cell>
        </row>
        <row r="9">
          <cell r="A9" t="str">
            <v>MEG7</v>
          </cell>
          <cell r="B9" t="str">
            <v>INEOS Dormagen</v>
          </cell>
          <cell r="C9" t="str">
            <v>Germany</v>
          </cell>
          <cell r="D9" t="str">
            <v>DEA2</v>
          </cell>
          <cell r="E9">
            <v>51.072159999999997</v>
          </cell>
          <cell r="F9">
            <v>6.8547200000000004</v>
          </cell>
        </row>
        <row r="10">
          <cell r="A10" t="str">
            <v>MEG8</v>
          </cell>
          <cell r="B10" t="str">
            <v>BASF  Ludwigshafen</v>
          </cell>
          <cell r="C10" t="str">
            <v>Germany</v>
          </cell>
          <cell r="D10" t="str">
            <v>DE11</v>
          </cell>
          <cell r="E10">
            <v>49.506639999999997</v>
          </cell>
          <cell r="F10">
            <v>8.4128399999999992</v>
          </cell>
        </row>
        <row r="11">
          <cell r="A11" t="str">
            <v>MEG9</v>
          </cell>
          <cell r="B11" t="str">
            <v>Clariant Gendorf</v>
          </cell>
          <cell r="C11" t="str">
            <v>Germany</v>
          </cell>
          <cell r="D11" t="str">
            <v>DE21</v>
          </cell>
          <cell r="E11">
            <v>48.178190000000001</v>
          </cell>
          <cell r="F11">
            <v>12.72162</v>
          </cell>
        </row>
      </sheetData>
      <sheetData sheetId="35">
        <row r="3">
          <cell r="A3" t="str">
            <v>PET1</v>
          </cell>
          <cell r="B3" t="str">
            <v>Indorama-PET</v>
          </cell>
          <cell r="C3" t="str">
            <v>Spain</v>
          </cell>
          <cell r="D3" t="str">
            <v>ES61</v>
          </cell>
          <cell r="E3">
            <v>36.205280000000002</v>
          </cell>
          <cell r="F3">
            <v>-5.4010999999999996</v>
          </cell>
        </row>
        <row r="4">
          <cell r="A4" t="str">
            <v>PET2</v>
          </cell>
          <cell r="B4" t="str">
            <v>Lotte chemical</v>
          </cell>
          <cell r="C4" t="str">
            <v>UnitedKingdom</v>
          </cell>
          <cell r="D4" t="str">
            <v>UKC1</v>
          </cell>
          <cell r="E4">
            <v>54.569870000000002</v>
          </cell>
          <cell r="F4">
            <v>-1.2379100000000001</v>
          </cell>
        </row>
        <row r="5">
          <cell r="A5" t="str">
            <v>PET3</v>
          </cell>
          <cell r="B5" t="str">
            <v>JBF Industries</v>
          </cell>
          <cell r="C5" t="str">
            <v>Belgium</v>
          </cell>
          <cell r="D5" t="str">
            <v>BE21</v>
          </cell>
          <cell r="E5">
            <v>51.14385</v>
          </cell>
          <cell r="F5">
            <v>4.9622599999999997</v>
          </cell>
        </row>
        <row r="6">
          <cell r="A6" t="str">
            <v>PET4</v>
          </cell>
          <cell r="B6" t="str">
            <v>Indorama-PET</v>
          </cell>
          <cell r="C6" t="str">
            <v>Netherlands</v>
          </cell>
          <cell r="D6" t="str">
            <v>NL33</v>
          </cell>
          <cell r="E6">
            <v>51.924419999999998</v>
          </cell>
          <cell r="F6">
            <v>4.4777300000000002</v>
          </cell>
        </row>
        <row r="7">
          <cell r="A7" t="str">
            <v>PET5</v>
          </cell>
          <cell r="B7" t="str">
            <v>Equipolymers</v>
          </cell>
          <cell r="C7" t="str">
            <v>Germany</v>
          </cell>
          <cell r="D7" t="str">
            <v>DEE0</v>
          </cell>
          <cell r="E7">
            <v>51.390070000000001</v>
          </cell>
          <cell r="F7">
            <v>11.985150000000001</v>
          </cell>
        </row>
        <row r="8">
          <cell r="A8" t="str">
            <v>PET6</v>
          </cell>
          <cell r="B8" t="str">
            <v>Indorama-PET</v>
          </cell>
          <cell r="C8" t="str">
            <v>Poland</v>
          </cell>
          <cell r="D8" t="str">
            <v>PL11</v>
          </cell>
          <cell r="E8">
            <v>52.648330000000001</v>
          </cell>
          <cell r="F8">
            <v>19.067730000000001</v>
          </cell>
        </row>
        <row r="9">
          <cell r="A9" t="str">
            <v>PET7</v>
          </cell>
          <cell r="B9" t="str">
            <v>Indorama-PET</v>
          </cell>
          <cell r="C9" t="str">
            <v>Lithuania</v>
          </cell>
          <cell r="D9" t="str">
            <v>LT00</v>
          </cell>
          <cell r="E9">
            <v>55.676810000000003</v>
          </cell>
          <cell r="F9">
            <v>21.210239999999999</v>
          </cell>
        </row>
        <row r="10">
          <cell r="A10" t="str">
            <v>PET8</v>
          </cell>
          <cell r="B10" t="str">
            <v>Neogroup</v>
          </cell>
          <cell r="C10" t="str">
            <v>Lithuania</v>
          </cell>
          <cell r="D10" t="str">
            <v>LT00</v>
          </cell>
          <cell r="E10">
            <v>55.703290000000003</v>
          </cell>
          <cell r="F10">
            <v>21.144269999999999</v>
          </cell>
        </row>
        <row r="11">
          <cell r="A11" t="str">
            <v>PET9</v>
          </cell>
          <cell r="B11" t="str">
            <v>Polisan Hellas</v>
          </cell>
          <cell r="C11" t="str">
            <v>Greece</v>
          </cell>
          <cell r="D11" t="str">
            <v>EL30</v>
          </cell>
          <cell r="E11">
            <v>37.983800000000002</v>
          </cell>
          <cell r="F11">
            <v>23.727530000000002</v>
          </cell>
        </row>
      </sheetData>
      <sheetData sheetId="36">
        <row r="3">
          <cell r="A3" t="str">
            <v>TPA1</v>
          </cell>
          <cell r="B3" t="str">
            <v>BP Geel</v>
          </cell>
          <cell r="C3" t="str">
            <v>Belgium</v>
          </cell>
          <cell r="D3" t="str">
            <v>BE21</v>
          </cell>
          <cell r="E3">
            <v>51.115999000000002</v>
          </cell>
          <cell r="F3">
            <v>4.9878729999999996</v>
          </cell>
        </row>
        <row r="4">
          <cell r="A4" t="str">
            <v>TPA2</v>
          </cell>
          <cell r="B4" t="str">
            <v xml:space="preserve">Indorama </v>
          </cell>
          <cell r="C4" t="str">
            <v>Spain</v>
          </cell>
          <cell r="D4" t="str">
            <v>ES61</v>
          </cell>
          <cell r="E4">
            <v>36.201849000000003</v>
          </cell>
          <cell r="F4">
            <v>-5.414231</v>
          </cell>
        </row>
        <row r="5">
          <cell r="A5" t="str">
            <v>TPA3</v>
          </cell>
          <cell r="B5" t="str">
            <v xml:space="preserve">Indorama </v>
          </cell>
          <cell r="C5" t="str">
            <v>Portugal</v>
          </cell>
          <cell r="D5" t="str">
            <v>PT18</v>
          </cell>
          <cell r="E5">
            <v>37.979452999999999</v>
          </cell>
          <cell r="F5">
            <v>-8.8173270000000006</v>
          </cell>
        </row>
        <row r="6">
          <cell r="A6" t="str">
            <v>TPA4</v>
          </cell>
          <cell r="B6" t="str">
            <v xml:space="preserve">Indorama </v>
          </cell>
          <cell r="C6" t="str">
            <v>Netherlands</v>
          </cell>
          <cell r="D6" t="str">
            <v>NL33</v>
          </cell>
          <cell r="E6">
            <v>51.961244000000001</v>
          </cell>
          <cell r="F6">
            <v>4.1040200000000002</v>
          </cell>
        </row>
        <row r="7">
          <cell r="A7" t="str">
            <v>TPA5</v>
          </cell>
          <cell r="B7" t="str">
            <v>PKN Orlen</v>
          </cell>
          <cell r="C7" t="str">
            <v>Poland</v>
          </cell>
          <cell r="D7" t="str">
            <v>PL92</v>
          </cell>
          <cell r="E7">
            <v>52.585819999999998</v>
          </cell>
          <cell r="F7">
            <v>19.651878</v>
          </cell>
        </row>
        <row r="8">
          <cell r="A8" t="str">
            <v>TPA6</v>
          </cell>
          <cell r="B8" t="str">
            <v>Lotte Chemicals</v>
          </cell>
          <cell r="C8" t="str">
            <v>UnitedKingdom</v>
          </cell>
          <cell r="D8" t="str">
            <v>UKC1</v>
          </cell>
          <cell r="E8">
            <v>54.585385000000002</v>
          </cell>
          <cell r="F8">
            <v>-1.112107</v>
          </cell>
        </row>
        <row r="9">
          <cell r="E9"/>
        </row>
        <row r="10">
          <cell r="E10"/>
        </row>
        <row r="11">
          <cell r="E11"/>
        </row>
      </sheetData>
      <sheetData sheetId="37">
        <row r="3">
          <cell r="A3" t="str">
            <v>D1</v>
          </cell>
          <cell r="B3" t="str">
            <v>Plastipak</v>
          </cell>
          <cell r="C3" t="str">
            <v>Luxembourg</v>
          </cell>
          <cell r="D3" t="str">
            <v>LU00</v>
          </cell>
          <cell r="E3">
            <v>49.568814000000003</v>
          </cell>
          <cell r="F3">
            <v>5.938828</v>
          </cell>
        </row>
        <row r="4">
          <cell r="A4" t="str">
            <v>D2</v>
          </cell>
          <cell r="B4" t="str">
            <v>PDG Plastique</v>
          </cell>
          <cell r="C4" t="str">
            <v>France</v>
          </cell>
          <cell r="D4" t="str">
            <v>FRB0</v>
          </cell>
          <cell r="E4">
            <v>48.294944999999998</v>
          </cell>
          <cell r="F4">
            <v>2.3803770000000002</v>
          </cell>
        </row>
        <row r="5">
          <cell r="A5" t="str">
            <v>D3</v>
          </cell>
          <cell r="B5" t="str">
            <v>Plastipak</v>
          </cell>
          <cell r="C5" t="str">
            <v>Italy</v>
          </cell>
          <cell r="D5" t="str">
            <v>ITI4</v>
          </cell>
          <cell r="E5">
            <v>41.736609000000001</v>
          </cell>
          <cell r="F5">
            <v>13.117281999999999</v>
          </cell>
        </row>
        <row r="6">
          <cell r="A6" t="str">
            <v>D4</v>
          </cell>
          <cell r="B6" t="str">
            <v>Plastipak</v>
          </cell>
          <cell r="C6" t="str">
            <v>Italy</v>
          </cell>
          <cell r="D6" t="str">
            <v>ITC1</v>
          </cell>
          <cell r="E6">
            <v>45.932569000000001</v>
          </cell>
          <cell r="F6">
            <v>8.5556359999999998</v>
          </cell>
        </row>
        <row r="7">
          <cell r="A7" t="str">
            <v>D5</v>
          </cell>
          <cell r="B7" t="str">
            <v>Plastipak</v>
          </cell>
          <cell r="C7" t="str">
            <v>France</v>
          </cell>
          <cell r="D7" t="str">
            <v>FRC1</v>
          </cell>
          <cell r="E7">
            <v>46.974735000000003</v>
          </cell>
          <cell r="F7">
            <v>4.9003740000000002</v>
          </cell>
        </row>
        <row r="8">
          <cell r="A8" t="str">
            <v>D6</v>
          </cell>
          <cell r="B8" t="str">
            <v>Plastipak</v>
          </cell>
          <cell r="C8" t="str">
            <v>France</v>
          </cell>
          <cell r="D8" t="str">
            <v>FRE1</v>
          </cell>
          <cell r="E8">
            <v>50.955179000000001</v>
          </cell>
          <cell r="F8">
            <v>2.4202599999999999</v>
          </cell>
        </row>
        <row r="9">
          <cell r="A9" t="str">
            <v>D7</v>
          </cell>
          <cell r="B9" t="str">
            <v>Plastipak</v>
          </cell>
          <cell r="C9" t="str">
            <v>Belgium</v>
          </cell>
          <cell r="D9" t="str">
            <v>BE21</v>
          </cell>
          <cell r="E9">
            <v>51.354767000000002</v>
          </cell>
          <cell r="F9">
            <v>4.6365119999999997</v>
          </cell>
        </row>
        <row r="10">
          <cell r="A10" t="str">
            <v>D8</v>
          </cell>
          <cell r="B10" t="str">
            <v>Plastipak</v>
          </cell>
          <cell r="C10" t="str">
            <v>UnitedKingdom</v>
          </cell>
          <cell r="D10" t="str">
            <v>UKD6</v>
          </cell>
          <cell r="E10">
            <v>53.076836999999998</v>
          </cell>
          <cell r="F10">
            <v>-2.9867330000000001</v>
          </cell>
        </row>
        <row r="11">
          <cell r="A11" t="str">
            <v>D9</v>
          </cell>
          <cell r="B11" t="str">
            <v>Plastipak</v>
          </cell>
          <cell r="C11" t="str">
            <v>Germany</v>
          </cell>
          <cell r="D11" t="str">
            <v>DEB1</v>
          </cell>
          <cell r="E11">
            <v>50.372365000000002</v>
          </cell>
          <cell r="F11">
            <v>7.2962439999999997</v>
          </cell>
        </row>
        <row r="12">
          <cell r="A12" t="str">
            <v>D10</v>
          </cell>
          <cell r="B12" t="str">
            <v>Plastipak</v>
          </cell>
          <cell r="C12" t="str">
            <v>CzechRepublic</v>
          </cell>
          <cell r="D12" t="str">
            <v>CZ02</v>
          </cell>
          <cell r="E12">
            <v>50.016292999999997</v>
          </cell>
          <cell r="F12">
            <v>14.200685</v>
          </cell>
        </row>
        <row r="13">
          <cell r="A13" t="str">
            <v>D11</v>
          </cell>
          <cell r="B13" t="str">
            <v>Plastipak</v>
          </cell>
          <cell r="C13" t="str">
            <v>Spain</v>
          </cell>
          <cell r="D13" t="str">
            <v>ES30</v>
          </cell>
          <cell r="E13">
            <v>40.20017</v>
          </cell>
          <cell r="F13">
            <v>-4.0583470000000004</v>
          </cell>
        </row>
        <row r="14">
          <cell r="A14" t="str">
            <v>D12</v>
          </cell>
          <cell r="B14" t="str">
            <v>Plastipak</v>
          </cell>
          <cell r="C14" t="str">
            <v>Poland</v>
          </cell>
          <cell r="D14" t="str">
            <v>PL22</v>
          </cell>
          <cell r="E14">
            <v>50.108736</v>
          </cell>
          <cell r="F14">
            <v>19.060493000000001</v>
          </cell>
        </row>
        <row r="15">
          <cell r="A15" t="str">
            <v>D13</v>
          </cell>
          <cell r="B15" t="str">
            <v>Plastipak</v>
          </cell>
          <cell r="C15" t="str">
            <v>Romania</v>
          </cell>
          <cell r="D15" t="str">
            <v>RO31</v>
          </cell>
          <cell r="E15">
            <v>44.980778000000001</v>
          </cell>
          <cell r="F15">
            <v>26.238654</v>
          </cell>
        </row>
        <row r="16">
          <cell r="A16" t="str">
            <v>D14</v>
          </cell>
          <cell r="B16" t="str">
            <v>Retal</v>
          </cell>
          <cell r="C16" t="str">
            <v>Lithuania</v>
          </cell>
          <cell r="D16" t="str">
            <v>LT01</v>
          </cell>
          <cell r="E16">
            <v>54.638334999999998</v>
          </cell>
          <cell r="F16">
            <v>25.059336999999999</v>
          </cell>
        </row>
        <row r="17">
          <cell r="A17" t="str">
            <v>D15</v>
          </cell>
          <cell r="B17" t="str">
            <v>Retal</v>
          </cell>
          <cell r="C17" t="str">
            <v>Spain</v>
          </cell>
          <cell r="D17" t="str">
            <v>ES51</v>
          </cell>
          <cell r="E17">
            <v>41.729028</v>
          </cell>
          <cell r="F17">
            <v>2.6048499999999999</v>
          </cell>
        </row>
        <row r="18">
          <cell r="A18" t="str">
            <v>D16</v>
          </cell>
          <cell r="B18" t="str">
            <v>Retal</v>
          </cell>
          <cell r="C18" t="str">
            <v>France</v>
          </cell>
          <cell r="D18" t="str">
            <v>FRK1</v>
          </cell>
          <cell r="E18">
            <v>46.012352999999997</v>
          </cell>
          <cell r="F18">
            <v>3.9528829999999999</v>
          </cell>
        </row>
        <row r="19">
          <cell r="A19" t="str">
            <v>D17</v>
          </cell>
          <cell r="B19" t="str">
            <v>Retal</v>
          </cell>
          <cell r="C19" t="str">
            <v>Italy</v>
          </cell>
          <cell r="D19" t="str">
            <v>ITH3</v>
          </cell>
          <cell r="E19">
            <v>45.665796</v>
          </cell>
          <cell r="F19">
            <v>12.616566000000001</v>
          </cell>
        </row>
        <row r="20">
          <cell r="A20" t="str">
            <v>D18</v>
          </cell>
          <cell r="B20" t="str">
            <v>Retal</v>
          </cell>
          <cell r="C20" t="str">
            <v>CzechRepublic</v>
          </cell>
          <cell r="D20" t="str">
            <v>CZ02</v>
          </cell>
          <cell r="E20">
            <v>50.378528000000003</v>
          </cell>
          <cell r="F20">
            <v>14.474148</v>
          </cell>
        </row>
        <row r="21">
          <cell r="A21" t="str">
            <v>D19</v>
          </cell>
          <cell r="B21" t="str">
            <v>Resilux</v>
          </cell>
          <cell r="C21" t="str">
            <v>Spain</v>
          </cell>
          <cell r="D21" t="str">
            <v>ES43</v>
          </cell>
          <cell r="E21">
            <v>38.134402000000001</v>
          </cell>
          <cell r="F21">
            <v>-6.6961259999999996</v>
          </cell>
        </row>
        <row r="22">
          <cell r="A22" t="str">
            <v>D20</v>
          </cell>
          <cell r="B22" t="str">
            <v>Resilux</v>
          </cell>
          <cell r="C22" t="str">
            <v>Belgium</v>
          </cell>
          <cell r="D22" t="str">
            <v>BE23</v>
          </cell>
          <cell r="E22">
            <v>51.012566</v>
          </cell>
          <cell r="F22">
            <v>3.8625409999999998</v>
          </cell>
        </row>
        <row r="23">
          <cell r="A23" t="str">
            <v>D21</v>
          </cell>
          <cell r="B23" t="str">
            <v>Resilux</v>
          </cell>
          <cell r="C23" t="str">
            <v>Hungary</v>
          </cell>
          <cell r="D23" t="str">
            <v>HU31</v>
          </cell>
          <cell r="E23">
            <v>48.338158999999997</v>
          </cell>
          <cell r="F23">
            <v>22.135508999999999</v>
          </cell>
        </row>
        <row r="24">
          <cell r="A24" t="str">
            <v>D22</v>
          </cell>
          <cell r="B24" t="str">
            <v>Resilux</v>
          </cell>
          <cell r="C24" t="str">
            <v>Greece</v>
          </cell>
          <cell r="D24" t="str">
            <v>EL63</v>
          </cell>
          <cell r="E24">
            <v>38.109147999999998</v>
          </cell>
          <cell r="F24">
            <v>21.64677</v>
          </cell>
        </row>
        <row r="25">
          <cell r="B25"/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</sheetDataSet>
  </externalBook>
</externalLink>
</file>

<file path=xl/queryTables/queryTable1.xml><?xml version="1.0" encoding="utf-8"?>
<queryTable xmlns="http://schemas.openxmlformats.org/spreadsheetml/2006/main" name="Flows_SC_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zoomScaleNormal="100" workbookViewId="0">
      <selection activeCell="A139" sqref="A139"/>
    </sheetView>
  </sheetViews>
  <sheetFormatPr defaultRowHeight="15" x14ac:dyDescent="0.2"/>
  <cols>
    <col min="1" max="1" width="10.21875" bestFit="1" customWidth="1"/>
    <col min="2" max="2" width="10.88671875" bestFit="1" customWidth="1"/>
    <col min="3" max="3" width="15" bestFit="1" customWidth="1"/>
  </cols>
  <sheetData>
    <row r="1" spans="1:7" ht="15.75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3</v>
      </c>
      <c r="F1" s="1" t="s">
        <v>4</v>
      </c>
      <c r="G1" s="1" t="s">
        <v>2</v>
      </c>
    </row>
    <row r="2" spans="1:7" x14ac:dyDescent="0.2">
      <c r="A2" t="s">
        <v>5</v>
      </c>
      <c r="B2">
        <f>VLOOKUP($A2,[1]NUTS2_location!$A$2:$C$265,3,FALSE)</f>
        <v>3.511506002</v>
      </c>
      <c r="C2">
        <f>VLOOKUP($A2,[1]NUTS2_location!$A$2:$C$265,2,FALSE)</f>
        <v>50.775106770000001</v>
      </c>
      <c r="D2" t="s">
        <v>6</v>
      </c>
      <c r="E2">
        <f>VLOOKUP($D2,[1]Etoh_location!$A$3:$F$52,6,FALSE)</f>
        <v>3.794</v>
      </c>
      <c r="F2">
        <f>VLOOKUP($D2,[1]Etoh_location!$A$3:$F$52,5,FALSE)</f>
        <v>51.141739999999999</v>
      </c>
      <c r="G2">
        <v>1032465.836</v>
      </c>
    </row>
    <row r="3" spans="1:7" x14ac:dyDescent="0.2">
      <c r="A3" t="s">
        <v>7</v>
      </c>
      <c r="B3">
        <f>VLOOKUP($A3,[1]NUTS2_location!$A$2:$C$265,3,FALSE)</f>
        <v>3.977785704</v>
      </c>
      <c r="C3">
        <f>VLOOKUP($A3,[1]NUTS2_location!$A$2:$C$265,2,FALSE)</f>
        <v>50.692242989999997</v>
      </c>
      <c r="D3" t="s">
        <v>91</v>
      </c>
      <c r="E3">
        <f>VLOOKUP($D3,[1]Etoh_location!$A$3:$F$52,6,FALSE)</f>
        <v>3.4801099999999998</v>
      </c>
      <c r="F3">
        <f>VLOOKUP($D3,[1]Etoh_location!$A$3:$F$52,5,FALSE)</f>
        <v>49.839669999999998</v>
      </c>
      <c r="G3">
        <v>556363.16099999996</v>
      </c>
    </row>
    <row r="4" spans="1:7" x14ac:dyDescent="0.2">
      <c r="A4" t="s">
        <v>8</v>
      </c>
      <c r="B4">
        <f>VLOOKUP($A4,[1]NUTS2_location!$A$2:$C$265,3,FALSE)</f>
        <v>4.149398294</v>
      </c>
      <c r="C4">
        <f>VLOOKUP($A4,[1]NUTS2_location!$A$2:$C$265,2,FALSE)</f>
        <v>50.68307085</v>
      </c>
      <c r="D4" t="s">
        <v>91</v>
      </c>
      <c r="E4">
        <f>VLOOKUP($D4,[1]Etoh_location!$A$3:$F$52,6,FALSE)</f>
        <v>3.4801099999999998</v>
      </c>
      <c r="F4">
        <f>VLOOKUP($D4,[1]Etoh_location!$A$3:$F$52,5,FALSE)</f>
        <v>49.839669999999998</v>
      </c>
      <c r="G4">
        <v>299309.03499999997</v>
      </c>
    </row>
    <row r="5" spans="1:7" x14ac:dyDescent="0.2">
      <c r="A5" t="s">
        <v>9</v>
      </c>
      <c r="B5">
        <f>VLOOKUP($A5,[1]NUTS2_location!$A$2:$C$265,3,FALSE)</f>
        <v>2.995043302</v>
      </c>
      <c r="C5">
        <f>VLOOKUP($A5,[1]NUTS2_location!$A$2:$C$265,2,FALSE)</f>
        <v>50.798980450000002</v>
      </c>
      <c r="D5" t="s">
        <v>6</v>
      </c>
      <c r="E5">
        <f>VLOOKUP($D5,[1]Etoh_location!$A$3:$F$52,6,FALSE)</f>
        <v>3.794</v>
      </c>
      <c r="F5">
        <f>VLOOKUP($D5,[1]Etoh_location!$A$3:$F$52,5,FALSE)</f>
        <v>51.141739999999999</v>
      </c>
      <c r="G5">
        <v>99270.690946000002</v>
      </c>
    </row>
    <row r="6" spans="1:7" x14ac:dyDescent="0.2">
      <c r="A6" t="s">
        <v>9</v>
      </c>
      <c r="B6">
        <f>VLOOKUP($A6,[1]NUTS2_location!$A$2:$C$265,3,FALSE)</f>
        <v>2.995043302</v>
      </c>
      <c r="C6">
        <f>VLOOKUP($A6,[1]NUTS2_location!$A$2:$C$265,2,FALSE)</f>
        <v>50.798980450000002</v>
      </c>
      <c r="D6" t="s">
        <v>10</v>
      </c>
      <c r="E6">
        <f>VLOOKUP($D6,[1]Etoh_location!$A$3:$F$52,6,FALSE)</f>
        <v>2.4947900000000001</v>
      </c>
      <c r="F6">
        <f>VLOOKUP($D6,[1]Etoh_location!$A$3:$F$52,5,FALSE)</f>
        <v>50.560690000000001</v>
      </c>
      <c r="G6">
        <v>377964.071856</v>
      </c>
    </row>
    <row r="7" spans="1:7" x14ac:dyDescent="0.2">
      <c r="A7" t="s">
        <v>9</v>
      </c>
      <c r="B7">
        <f>VLOOKUP($A7,[1]NUTS2_location!$A$2:$C$265,3,FALSE)</f>
        <v>2.995043302</v>
      </c>
      <c r="C7">
        <f>VLOOKUP($A7,[1]NUTS2_location!$A$2:$C$265,2,FALSE)</f>
        <v>50.798980450000002</v>
      </c>
      <c r="D7" t="s">
        <v>91</v>
      </c>
      <c r="E7">
        <f>VLOOKUP($D7,[1]Etoh_location!$A$3:$F$52,6,FALSE)</f>
        <v>3.4801099999999998</v>
      </c>
      <c r="F7">
        <f>VLOOKUP($D7,[1]Etoh_location!$A$3:$F$52,5,FALSE)</f>
        <v>49.839669999999998</v>
      </c>
      <c r="G7">
        <v>157496.15994000001</v>
      </c>
    </row>
    <row r="8" spans="1:7" x14ac:dyDescent="0.2">
      <c r="A8" t="s">
        <v>9</v>
      </c>
      <c r="B8">
        <f>VLOOKUP($A8,[1]NUTS2_location!$A$2:$C$265,3,FALSE)</f>
        <v>2.995043302</v>
      </c>
      <c r="C8">
        <f>VLOOKUP($A8,[1]NUTS2_location!$A$2:$C$265,2,FALSE)</f>
        <v>50.798980450000002</v>
      </c>
      <c r="D8" t="s">
        <v>11</v>
      </c>
      <c r="E8">
        <f>VLOOKUP($D8,[1]Etoh_location!$A$3:$F$52,6,FALSE)</f>
        <v>2.2359</v>
      </c>
      <c r="F8">
        <f>VLOOKUP($D8,[1]Etoh_location!$A$3:$F$52,5,FALSE)</f>
        <v>51.003779999999999</v>
      </c>
      <c r="G8">
        <v>1497005.9880240001</v>
      </c>
    </row>
    <row r="9" spans="1:7" x14ac:dyDescent="0.2">
      <c r="A9" t="s">
        <v>12</v>
      </c>
      <c r="B9">
        <f>VLOOKUP($A9,[1]NUTS2_location!$A$2:$C$265,3,FALSE)</f>
        <v>4.4543894699999997</v>
      </c>
      <c r="C9">
        <f>VLOOKUP($A9,[1]NUTS2_location!$A$2:$C$265,2,FALSE)</f>
        <v>50.265615940000004</v>
      </c>
      <c r="D9" t="s">
        <v>91</v>
      </c>
      <c r="E9">
        <f>VLOOKUP($D9,[1]Etoh_location!$A$3:$F$52,6,FALSE)</f>
        <v>3.4801099999999998</v>
      </c>
      <c r="F9">
        <f>VLOOKUP($D9,[1]Etoh_location!$A$3:$F$52,5,FALSE)</f>
        <v>49.839669999999998</v>
      </c>
      <c r="G9">
        <v>106592.123102</v>
      </c>
    </row>
    <row r="10" spans="1:7" x14ac:dyDescent="0.2">
      <c r="A10" t="s">
        <v>12</v>
      </c>
      <c r="B10">
        <f>VLOOKUP($A10,[1]NUTS2_location!$A$2:$C$265,3,FALSE)</f>
        <v>4.4543894699999997</v>
      </c>
      <c r="C10">
        <f>VLOOKUP($A10,[1]NUTS2_location!$A$2:$C$265,2,FALSE)</f>
        <v>50.265615940000004</v>
      </c>
      <c r="D10" t="s">
        <v>92</v>
      </c>
      <c r="E10">
        <f>VLOOKUP($D10,[1]Etoh_location!$A$3:$F$52,6,FALSE)</f>
        <v>4.1708800000000004</v>
      </c>
      <c r="F10">
        <f>VLOOKUP($D10,[1]Etoh_location!$A$3:$F$52,5,FALSE)</f>
        <v>49.344140000000003</v>
      </c>
      <c r="G10">
        <v>1137724.5508979999</v>
      </c>
    </row>
    <row r="11" spans="1:7" x14ac:dyDescent="0.2">
      <c r="A11" t="s">
        <v>14</v>
      </c>
      <c r="B11">
        <f>VLOOKUP($A11,[1]NUTS2_location!$A$2:$C$265,3,FALSE)</f>
        <v>0.109862896</v>
      </c>
      <c r="C11">
        <f>VLOOKUP($A11,[1]NUTS2_location!$A$2:$C$265,2,FALSE)</f>
        <v>49.57201517</v>
      </c>
      <c r="D11" t="s">
        <v>15</v>
      </c>
      <c r="E11">
        <f>VLOOKUP($D11,[1]Etoh_location!$A$3:$F$52,6,FALSE)</f>
        <v>0.51204000000000005</v>
      </c>
      <c r="F11">
        <f>VLOOKUP($D11,[1]Etoh_location!$A$3:$F$52,5,FALSE)</f>
        <v>49.49389</v>
      </c>
      <c r="G11">
        <v>944910.179641</v>
      </c>
    </row>
    <row r="12" spans="1:7" x14ac:dyDescent="0.2">
      <c r="A12" t="s">
        <v>17</v>
      </c>
      <c r="B12">
        <f>VLOOKUP($A12,[1]NUTS2_location!$A$2:$C$265,3,FALSE)</f>
        <v>6.0728793520000002</v>
      </c>
      <c r="C12">
        <f>VLOOKUP($A12,[1]NUTS2_location!$A$2:$C$265,2,FALSE)</f>
        <v>51.088722310000001</v>
      </c>
      <c r="D12" t="s">
        <v>18</v>
      </c>
      <c r="E12">
        <f>VLOOKUP($D12,[1]Etoh_location!$A$3:$F$52,6,FALSE)</f>
        <v>5.2070299999999996</v>
      </c>
      <c r="F12">
        <f>VLOOKUP($D12,[1]Etoh_location!$A$3:$F$52,5,FALSE)</f>
        <v>50.533140000000003</v>
      </c>
      <c r="G12">
        <v>1479041.9161680001</v>
      </c>
    </row>
    <row r="13" spans="1:7" x14ac:dyDescent="0.2">
      <c r="A13" t="s">
        <v>17</v>
      </c>
      <c r="B13">
        <f>VLOOKUP($A13,[1]NUTS2_location!$A$2:$C$265,3,FALSE)</f>
        <v>6.0728793520000002</v>
      </c>
      <c r="C13">
        <f>VLOOKUP($A13,[1]NUTS2_location!$A$2:$C$265,2,FALSE)</f>
        <v>51.088722310000001</v>
      </c>
      <c r="D13" t="s">
        <v>19</v>
      </c>
      <c r="E13">
        <f>VLOOKUP($D13,[1]Etoh_location!$A$3:$F$52,6,FALSE)</f>
        <v>5.2070299999999996</v>
      </c>
      <c r="F13">
        <f>VLOOKUP($D13,[1]Etoh_location!$A$3:$F$52,5,FALSE)</f>
        <v>50.533140000000003</v>
      </c>
      <c r="G13">
        <v>796407.18562899996</v>
      </c>
    </row>
    <row r="14" spans="1:7" x14ac:dyDescent="0.2">
      <c r="A14" t="s">
        <v>43</v>
      </c>
      <c r="B14">
        <f>VLOOKUP($A14,[1]NUTS2_location!$A$2:$C$265,3,FALSE)</f>
        <v>3.3758428390000002</v>
      </c>
      <c r="C14">
        <f>VLOOKUP($A14,[1]NUTS2_location!$A$2:$C$265,2,FALSE)</f>
        <v>51.326619389999998</v>
      </c>
      <c r="D14" t="s">
        <v>87</v>
      </c>
      <c r="E14">
        <f>VLOOKUP($D14,[1]Etoh_location!$A$3:$F$52,6,FALSE)</f>
        <v>4.1814799999999996</v>
      </c>
      <c r="F14">
        <f>VLOOKUP($D14,[1]Etoh_location!$A$3:$F$52,5,FALSE)</f>
        <v>51.924990000000001</v>
      </c>
      <c r="G14">
        <v>1734501.054122</v>
      </c>
    </row>
    <row r="15" spans="1:7" x14ac:dyDescent="0.2">
      <c r="A15" t="s">
        <v>98</v>
      </c>
      <c r="B15">
        <f>VLOOKUP($A15,[1]NUTS2_location!$A$2:$C$265,3,FALSE)</f>
        <v>4.2314171949999997</v>
      </c>
      <c r="C15">
        <f>VLOOKUP($A15,[1]NUTS2_location!$A$2:$C$265,2,FALSE)</f>
        <v>51.62449222</v>
      </c>
      <c r="D15" t="s">
        <v>87</v>
      </c>
      <c r="E15">
        <f>VLOOKUP($D15,[1]Etoh_location!$A$3:$F$52,6,FALSE)</f>
        <v>4.1814799999999996</v>
      </c>
      <c r="F15">
        <f>VLOOKUP($D15,[1]Etoh_location!$A$3:$F$52,5,FALSE)</f>
        <v>51.924990000000001</v>
      </c>
      <c r="G15">
        <v>209730.77</v>
      </c>
    </row>
    <row r="16" spans="1:7" x14ac:dyDescent="0.2">
      <c r="A16" t="s">
        <v>15</v>
      </c>
      <c r="B16">
        <f>VLOOKUP($A16,[1]Etoh_location!$A$3:$F$52,6,FALSE)</f>
        <v>0.51204000000000005</v>
      </c>
      <c r="C16">
        <f>VLOOKUP($A16,[1]Etoh_location!$A$3:$F$52,5,FALSE)</f>
        <v>49.49389</v>
      </c>
      <c r="D16" t="s">
        <v>93</v>
      </c>
      <c r="E16">
        <f>VLOOKUP($D16,[1]Ethylene_location!$A$3:$F$52,6,FALSE)</f>
        <v>4.3319400000000003</v>
      </c>
      <c r="F16">
        <f>VLOOKUP($D16,[1]Ethylene_location!$A$3:$F$52,5,FALSE)</f>
        <v>51.2547</v>
      </c>
      <c r="G16">
        <v>157800</v>
      </c>
    </row>
    <row r="17" spans="1:7" x14ac:dyDescent="0.2">
      <c r="A17" t="s">
        <v>6</v>
      </c>
      <c r="B17">
        <f>VLOOKUP($A17,[1]Etoh_location!$A$3:$F$52,6,FALSE)</f>
        <v>3.794</v>
      </c>
      <c r="C17">
        <f>VLOOKUP($A17,[1]Etoh_location!$A$3:$F$52,5,FALSE)</f>
        <v>51.141739999999999</v>
      </c>
      <c r="D17" t="s">
        <v>93</v>
      </c>
      <c r="E17">
        <f>VLOOKUP($D17,[1]Ethylene_location!$A$3:$F$52,6,FALSE)</f>
        <v>4.3319400000000003</v>
      </c>
      <c r="F17">
        <f>VLOOKUP($D17,[1]Ethylene_location!$A$3:$F$52,5,FALSE)</f>
        <v>51.2547</v>
      </c>
      <c r="G17">
        <v>189000</v>
      </c>
    </row>
    <row r="18" spans="1:7" x14ac:dyDescent="0.2">
      <c r="A18" t="s">
        <v>18</v>
      </c>
      <c r="B18">
        <f>VLOOKUP($A18,[1]Etoh_location!$A$3:$F$52,6,FALSE)</f>
        <v>5.2070299999999996</v>
      </c>
      <c r="C18">
        <f>VLOOKUP($A18,[1]Etoh_location!$A$3:$F$52,5,FALSE)</f>
        <v>50.533140000000003</v>
      </c>
      <c r="D18" t="s">
        <v>93</v>
      </c>
      <c r="E18">
        <f>VLOOKUP($D18,[1]Ethylene_location!$A$3:$F$52,6,FALSE)</f>
        <v>4.3319400000000003</v>
      </c>
      <c r="F18">
        <f>VLOOKUP($D18,[1]Ethylene_location!$A$3:$F$52,5,FALSE)</f>
        <v>51.2547</v>
      </c>
      <c r="G18">
        <v>247000</v>
      </c>
    </row>
    <row r="19" spans="1:7" x14ac:dyDescent="0.2">
      <c r="A19" t="s">
        <v>10</v>
      </c>
      <c r="B19">
        <f>VLOOKUP($A19,[1]Etoh_location!$A$3:$F$52,6,FALSE)</f>
        <v>2.4947900000000001</v>
      </c>
      <c r="C19">
        <f>VLOOKUP($A19,[1]Etoh_location!$A$3:$F$52,5,FALSE)</f>
        <v>50.560690000000001</v>
      </c>
      <c r="D19" t="s">
        <v>93</v>
      </c>
      <c r="E19">
        <f>VLOOKUP($D19,[1]Ethylene_location!$A$3:$F$52,6,FALSE)</f>
        <v>4.3319400000000003</v>
      </c>
      <c r="F19">
        <f>VLOOKUP($D19,[1]Ethylene_location!$A$3:$F$52,5,FALSE)</f>
        <v>51.2547</v>
      </c>
      <c r="G19">
        <v>63120</v>
      </c>
    </row>
    <row r="20" spans="1:7" x14ac:dyDescent="0.2">
      <c r="A20" t="s">
        <v>91</v>
      </c>
      <c r="B20">
        <f>VLOOKUP($A20,[1]Etoh_location!$A$3:$F$52,6,FALSE)</f>
        <v>3.4801099999999998</v>
      </c>
      <c r="C20">
        <f>VLOOKUP($A20,[1]Etoh_location!$A$3:$F$52,5,FALSE)</f>
        <v>49.839669999999998</v>
      </c>
      <c r="D20" t="s">
        <v>93</v>
      </c>
      <c r="E20">
        <f>VLOOKUP($D20,[1]Ethylene_location!$A$3:$F$52,6,FALSE)</f>
        <v>4.3319400000000003</v>
      </c>
      <c r="F20">
        <f>VLOOKUP($D20,[1]Ethylene_location!$A$3:$F$52,5,FALSE)</f>
        <v>51.2547</v>
      </c>
      <c r="G20">
        <v>187000</v>
      </c>
    </row>
    <row r="21" spans="1:7" x14ac:dyDescent="0.2">
      <c r="A21" t="s">
        <v>92</v>
      </c>
      <c r="B21">
        <f>VLOOKUP($A21,[1]Etoh_location!$A$3:$F$52,6,FALSE)</f>
        <v>4.1708800000000004</v>
      </c>
      <c r="C21">
        <f>VLOOKUP($A21,[1]Etoh_location!$A$3:$F$52,5,FALSE)</f>
        <v>49.344140000000003</v>
      </c>
      <c r="D21" t="s">
        <v>93</v>
      </c>
      <c r="E21">
        <f>VLOOKUP($D21,[1]Ethylene_location!$A$3:$F$52,6,FALSE)</f>
        <v>4.3319400000000003</v>
      </c>
      <c r="F21">
        <f>VLOOKUP($D21,[1]Ethylene_location!$A$3:$F$52,5,FALSE)</f>
        <v>51.2547</v>
      </c>
      <c r="G21">
        <v>190000</v>
      </c>
    </row>
    <row r="22" spans="1:7" x14ac:dyDescent="0.2">
      <c r="A22" t="s">
        <v>11</v>
      </c>
      <c r="B22">
        <f>VLOOKUP($A22,[1]Etoh_location!$A$3:$F$52,6,FALSE)</f>
        <v>2.2359</v>
      </c>
      <c r="C22">
        <f>VLOOKUP($A22,[1]Etoh_location!$A$3:$F$52,5,FALSE)</f>
        <v>51.003779999999999</v>
      </c>
      <c r="D22" t="s">
        <v>93</v>
      </c>
      <c r="E22">
        <f>VLOOKUP($D22,[1]Ethylene_location!$A$3:$F$52,6,FALSE)</f>
        <v>4.3319400000000003</v>
      </c>
      <c r="F22">
        <f>VLOOKUP($D22,[1]Ethylene_location!$A$3:$F$52,5,FALSE)</f>
        <v>51.2547</v>
      </c>
      <c r="G22">
        <v>250000</v>
      </c>
    </row>
    <row r="23" spans="1:7" x14ac:dyDescent="0.2">
      <c r="A23" t="s">
        <v>19</v>
      </c>
      <c r="B23">
        <f>VLOOKUP($A23,[1]Etoh_location!$A$3:$F$52,6,FALSE)</f>
        <v>5.2070299999999996</v>
      </c>
      <c r="C23">
        <f>VLOOKUP($A23,[1]Etoh_location!$A$3:$F$52,5,FALSE)</f>
        <v>50.533140000000003</v>
      </c>
      <c r="D23" t="s">
        <v>93</v>
      </c>
      <c r="E23">
        <f>VLOOKUP($D23,[1]Ethylene_location!$A$3:$F$52,6,FALSE)</f>
        <v>4.3319400000000003</v>
      </c>
      <c r="F23">
        <f>VLOOKUP($D23,[1]Ethylene_location!$A$3:$F$52,5,FALSE)</f>
        <v>51.2547</v>
      </c>
      <c r="G23">
        <v>133000</v>
      </c>
    </row>
    <row r="24" spans="1:7" x14ac:dyDescent="0.2">
      <c r="A24" t="s">
        <v>87</v>
      </c>
      <c r="B24">
        <f>VLOOKUP($A24,[1]Etoh_location!$A$3:$F$52,6,FALSE)</f>
        <v>4.1814799999999996</v>
      </c>
      <c r="C24">
        <f>VLOOKUP($A24,[1]Etoh_location!$A$3:$F$52,5,FALSE)</f>
        <v>51.924990000000001</v>
      </c>
      <c r="D24" t="s">
        <v>93</v>
      </c>
      <c r="E24">
        <f>VLOOKUP($D24,[1]Ethylene_location!$A$3:$F$52,6,FALSE)</f>
        <v>4.3319400000000003</v>
      </c>
      <c r="F24">
        <f>VLOOKUP($D24,[1]Ethylene_location!$A$3:$F$52,5,FALSE)</f>
        <v>51.2547</v>
      </c>
      <c r="G24">
        <v>324686.71462799999</v>
      </c>
    </row>
    <row r="25" spans="1:7" x14ac:dyDescent="0.2">
      <c r="A25" t="s">
        <v>93</v>
      </c>
      <c r="B25">
        <f>VLOOKUP($A25,[1]Ethylene_location!$A$3:$F$52,6,FALSE)</f>
        <v>4.3319400000000003</v>
      </c>
      <c r="C25">
        <f>VLOOKUP($A25,[1]Ethylene_location!$A$3:$F$52,5,FALSE)</f>
        <v>51.2547</v>
      </c>
      <c r="D25" t="s">
        <v>94</v>
      </c>
      <c r="E25">
        <f>VLOOKUP($D25,[1]MEG_location!$A$3:$F$52,6,FALSE)</f>
        <v>4.2747400000000004</v>
      </c>
      <c r="F25">
        <f>VLOOKUP($D25,[1]MEG_location!$A$3:$F$52,5,FALSE)</f>
        <v>51.364759999999997</v>
      </c>
      <c r="G25">
        <v>265427.65787400003</v>
      </c>
    </row>
    <row r="26" spans="1:7" x14ac:dyDescent="0.2">
      <c r="A26" t="s">
        <v>93</v>
      </c>
      <c r="B26">
        <f>VLOOKUP($A26,[1]Ethylene_location!$A$3:$F$52,6,FALSE)</f>
        <v>4.3319400000000003</v>
      </c>
      <c r="C26">
        <f>VLOOKUP($A26,[1]Ethylene_location!$A$3:$F$52,5,FALSE)</f>
        <v>51.2547</v>
      </c>
      <c r="D26" t="s">
        <v>95</v>
      </c>
      <c r="E26">
        <f>VLOOKUP($D26,[1]MEG_location!$A$3:$F$52,6,FALSE)</f>
        <v>4.3326799999999999</v>
      </c>
      <c r="F26">
        <f>VLOOKUP($D26,[1]MEG_location!$A$3:$F$52,5,FALSE)</f>
        <v>51.243369999999999</v>
      </c>
      <c r="G26">
        <v>222222.22222200001</v>
      </c>
    </row>
    <row r="27" spans="1:7" x14ac:dyDescent="0.2">
      <c r="A27" t="s">
        <v>94</v>
      </c>
      <c r="B27">
        <f>VLOOKUP($A27,[1]MEG_location!$A$3:$F$52,6,FALSE)</f>
        <v>4.2747400000000004</v>
      </c>
      <c r="C27">
        <f>VLOOKUP($A27,[1]MEG_location!$A$3:$F$52,5,FALSE)</f>
        <v>51.364759999999997</v>
      </c>
      <c r="D27" t="s">
        <v>96</v>
      </c>
      <c r="E27">
        <f>VLOOKUP($D27,[1]PET_location!$A$3:$F$52,6,FALSE)</f>
        <v>-1.2379100000000001</v>
      </c>
      <c r="F27">
        <f>VLOOKUP($D27,[1]PET_location!$A$3:$F$52,5,FALSE)</f>
        <v>54.569870000000002</v>
      </c>
      <c r="G27">
        <v>13268</v>
      </c>
    </row>
    <row r="28" spans="1:7" x14ac:dyDescent="0.2">
      <c r="A28" t="s">
        <v>94</v>
      </c>
      <c r="B28">
        <f>VLOOKUP($A28,[1]MEG_location!$A$3:$F$52,6,FALSE)</f>
        <v>4.2747400000000004</v>
      </c>
      <c r="C28">
        <f>VLOOKUP($A28,[1]MEG_location!$A$3:$F$52,5,FALSE)</f>
        <v>51.364759999999997</v>
      </c>
      <c r="D28" t="s">
        <v>85</v>
      </c>
      <c r="E28">
        <f>VLOOKUP($D28,[1]PET_location!$A$3:$F$52,6,FALSE)</f>
        <v>4.9622599999999997</v>
      </c>
      <c r="F28">
        <f>VLOOKUP($D28,[1]PET_location!$A$3:$F$52,5,FALSE)</f>
        <v>51.14385</v>
      </c>
      <c r="G28">
        <v>390000</v>
      </c>
    </row>
    <row r="29" spans="1:7" x14ac:dyDescent="0.2">
      <c r="A29" t="s">
        <v>94</v>
      </c>
      <c r="B29">
        <f>VLOOKUP($A29,[1]MEG_location!$A$3:$F$52,6,FALSE)</f>
        <v>4.2747400000000004</v>
      </c>
      <c r="C29">
        <f>VLOOKUP($A29,[1]MEG_location!$A$3:$F$52,5,FALSE)</f>
        <v>51.364759999999997</v>
      </c>
      <c r="D29" t="s">
        <v>97</v>
      </c>
      <c r="E29">
        <f>VLOOKUP($D29,[1]PET_location!$A$3:$F$52,6,FALSE)</f>
        <v>11.985150000000001</v>
      </c>
      <c r="F29">
        <f>VLOOKUP($D29,[1]PET_location!$A$3:$F$52,5,FALSE)</f>
        <v>51.390070000000001</v>
      </c>
      <c r="G29">
        <v>94807</v>
      </c>
    </row>
    <row r="30" spans="1:7" x14ac:dyDescent="0.2">
      <c r="A30" t="s">
        <v>95</v>
      </c>
      <c r="B30">
        <f>VLOOKUP($A30,[1]MEG_location!$A$3:$F$52,6,FALSE)</f>
        <v>4.3326799999999999</v>
      </c>
      <c r="C30">
        <f>VLOOKUP($A30,[1]MEG_location!$A$3:$F$52,5,FALSE)</f>
        <v>51.243369999999999</v>
      </c>
      <c r="D30" t="s">
        <v>96</v>
      </c>
      <c r="E30">
        <f>VLOOKUP($D30,[1]PET_location!$A$3:$F$52,6,FALSE)</f>
        <v>-1.2379100000000001</v>
      </c>
      <c r="F30">
        <f>VLOOKUP($D30,[1]PET_location!$A$3:$F$52,5,FALSE)</f>
        <v>54.569870000000002</v>
      </c>
      <c r="G30">
        <v>24239</v>
      </c>
    </row>
    <row r="31" spans="1:7" x14ac:dyDescent="0.2">
      <c r="A31" t="s">
        <v>95</v>
      </c>
      <c r="B31">
        <f>VLOOKUP($A31,[1]MEG_location!$A$3:$F$52,6,FALSE)</f>
        <v>4.3326799999999999</v>
      </c>
      <c r="C31">
        <f>VLOOKUP($A31,[1]MEG_location!$A$3:$F$52,5,FALSE)</f>
        <v>51.243369999999999</v>
      </c>
      <c r="D31" t="s">
        <v>86</v>
      </c>
      <c r="E31">
        <f>VLOOKUP($D31,[1]PET_location!$A$3:$F$52,6,FALSE)</f>
        <v>4.4777300000000002</v>
      </c>
      <c r="F31">
        <f>VLOOKUP($D31,[1]PET_location!$A$3:$F$52,5,FALSE)</f>
        <v>51.924419999999998</v>
      </c>
      <c r="G31">
        <v>392761</v>
      </c>
    </row>
    <row r="32" spans="1:7" x14ac:dyDescent="0.2">
      <c r="A32" t="s">
        <v>96</v>
      </c>
      <c r="B32">
        <f>VLOOKUP($A32,[1]PET_location!$A$3:$F$52,6,FALSE)</f>
        <v>-1.2379100000000001</v>
      </c>
      <c r="C32">
        <f>VLOOKUP($A32,[1]PET_location!$A$3:$F$52,5,FALSE)</f>
        <v>54.569870000000002</v>
      </c>
      <c r="D32" t="s">
        <v>63</v>
      </c>
      <c r="E32">
        <f>VLOOKUP($D32,[1]Demand!$A$3:$F$52,6,FALSE)</f>
        <v>4.9003740000000002</v>
      </c>
      <c r="F32">
        <f>VLOOKUP($D32,[1]Demand!$A$3:$F$52,5,FALSE)</f>
        <v>46.974735000000003</v>
      </c>
      <c r="G32">
        <v>37507</v>
      </c>
    </row>
    <row r="33" spans="1:7" x14ac:dyDescent="0.2">
      <c r="A33" t="s">
        <v>85</v>
      </c>
      <c r="B33">
        <f>VLOOKUP($A33,[1]PET_location!$A$3:$F$52,6,FALSE)</f>
        <v>4.9622599999999997</v>
      </c>
      <c r="C33">
        <f>VLOOKUP($A33,[1]PET_location!$A$3:$F$52,5,FALSE)</f>
        <v>51.14385</v>
      </c>
      <c r="D33" t="s">
        <v>64</v>
      </c>
      <c r="E33">
        <f>VLOOKUP($D33,[1]Demand!$A$3:$F$52,6,FALSE)</f>
        <v>5.938828</v>
      </c>
      <c r="F33">
        <f>VLOOKUP($D33,[1]Demand!$A$3:$F$52,5,FALSE)</f>
        <v>49.568814000000003</v>
      </c>
      <c r="G33">
        <v>30000</v>
      </c>
    </row>
    <row r="34" spans="1:7" x14ac:dyDescent="0.2">
      <c r="A34" t="s">
        <v>85</v>
      </c>
      <c r="B34">
        <f>VLOOKUP($A34,[1]PET_location!$A$3:$F$52,6,FALSE)</f>
        <v>4.9622599999999997</v>
      </c>
      <c r="C34">
        <f>VLOOKUP($A34,[1]PET_location!$A$3:$F$52,5,FALSE)</f>
        <v>51.14385</v>
      </c>
      <c r="D34" t="s">
        <v>65</v>
      </c>
      <c r="E34">
        <f>VLOOKUP($D34,[1]Demand!$A$3:$F$52,6,FALSE)</f>
        <v>2.3803770000000002</v>
      </c>
      <c r="F34">
        <f>VLOOKUP($D34,[1]Demand!$A$3:$F$52,5,FALSE)</f>
        <v>48.294944999999998</v>
      </c>
      <c r="G34">
        <v>30000</v>
      </c>
    </row>
    <row r="35" spans="1:7" x14ac:dyDescent="0.2">
      <c r="A35" t="s">
        <v>85</v>
      </c>
      <c r="B35">
        <f>VLOOKUP($A35,[1]PET_location!$A$3:$F$52,6,FALSE)</f>
        <v>4.9622599999999997</v>
      </c>
      <c r="C35">
        <f>VLOOKUP($A35,[1]PET_location!$A$3:$F$52,5,FALSE)</f>
        <v>51.14385</v>
      </c>
      <c r="D35" t="s">
        <v>66</v>
      </c>
      <c r="E35">
        <f>VLOOKUP($D35,[1]Demand!$A$3:$F$52,6,FALSE)</f>
        <v>2.4202599999999999</v>
      </c>
      <c r="F35">
        <f>VLOOKUP($D35,[1]Demand!$A$3:$F$52,5,FALSE)</f>
        <v>50.955179000000001</v>
      </c>
      <c r="G35">
        <v>39148</v>
      </c>
    </row>
    <row r="36" spans="1:7" x14ac:dyDescent="0.2">
      <c r="A36" t="s">
        <v>85</v>
      </c>
      <c r="B36">
        <f>VLOOKUP($A36,[1]PET_location!$A$3:$F$52,6,FALSE)</f>
        <v>4.9622599999999997</v>
      </c>
      <c r="C36">
        <f>VLOOKUP($A36,[1]PET_location!$A$3:$F$52,5,FALSE)</f>
        <v>51.14385</v>
      </c>
      <c r="D36" t="s">
        <v>67</v>
      </c>
      <c r="E36">
        <f>VLOOKUP($D36,[1]Demand!$A$3:$F$52,6,FALSE)</f>
        <v>4.6365119999999997</v>
      </c>
      <c r="F36">
        <f>VLOOKUP($D36,[1]Demand!$A$3:$F$52,5,FALSE)</f>
        <v>51.354767000000002</v>
      </c>
      <c r="G36">
        <v>34827</v>
      </c>
    </row>
    <row r="37" spans="1:7" x14ac:dyDescent="0.2">
      <c r="A37" t="s">
        <v>85</v>
      </c>
      <c r="B37">
        <f>VLOOKUP($A37,[1]PET_location!$A$3:$F$52,6,FALSE)</f>
        <v>4.9622599999999997</v>
      </c>
      <c r="C37">
        <f>VLOOKUP($A37,[1]PET_location!$A$3:$F$52,5,FALSE)</f>
        <v>51.14385</v>
      </c>
      <c r="D37" t="s">
        <v>68</v>
      </c>
      <c r="E37">
        <f>VLOOKUP($D37,[1]Demand!$A$3:$F$52,6,FALSE)</f>
        <v>7.2962439999999997</v>
      </c>
      <c r="F37">
        <f>VLOOKUP($D37,[1]Demand!$A$3:$F$52,5,FALSE)</f>
        <v>50.372365000000002</v>
      </c>
      <c r="G37">
        <v>49651</v>
      </c>
    </row>
    <row r="38" spans="1:7" x14ac:dyDescent="0.2">
      <c r="A38" t="s">
        <v>85</v>
      </c>
      <c r="B38">
        <f>VLOOKUP($A38,[1]PET_location!$A$3:$F$52,6,FALSE)</f>
        <v>4.9622599999999997</v>
      </c>
      <c r="C38">
        <f>VLOOKUP($A38,[1]PET_location!$A$3:$F$52,5,FALSE)</f>
        <v>51.14385</v>
      </c>
      <c r="D38" t="s">
        <v>81</v>
      </c>
      <c r="E38">
        <f>VLOOKUP($D38,[1]Demand!$A$3:$F$52,6,FALSE)</f>
        <v>12.616566000000001</v>
      </c>
      <c r="F38">
        <f>VLOOKUP($D38,[1]Demand!$A$3:$F$52,5,FALSE)</f>
        <v>45.665796</v>
      </c>
      <c r="G38">
        <v>23323</v>
      </c>
    </row>
    <row r="39" spans="1:7" x14ac:dyDescent="0.2">
      <c r="A39" t="s">
        <v>85</v>
      </c>
      <c r="B39">
        <f>VLOOKUP($A39,[1]PET_location!$A$3:$F$52,6,FALSE)</f>
        <v>4.9622599999999997</v>
      </c>
      <c r="C39">
        <f>VLOOKUP($A39,[1]PET_location!$A$3:$F$52,5,FALSE)</f>
        <v>51.14385</v>
      </c>
      <c r="D39" t="s">
        <v>70</v>
      </c>
      <c r="E39">
        <f>VLOOKUP($D39,[1]Demand!$A$3:$F$52,6,FALSE)</f>
        <v>-6.6961259999999996</v>
      </c>
      <c r="F39">
        <f>VLOOKUP($D39,[1]Demand!$A$3:$F$52,5,FALSE)</f>
        <v>38.134402000000001</v>
      </c>
      <c r="G39">
        <v>44708</v>
      </c>
    </row>
    <row r="40" spans="1:7" x14ac:dyDescent="0.2">
      <c r="A40" t="s">
        <v>85</v>
      </c>
      <c r="B40">
        <f>VLOOKUP($A40,[1]PET_location!$A$3:$F$52,6,FALSE)</f>
        <v>4.9622599999999997</v>
      </c>
      <c r="C40">
        <f>VLOOKUP($A40,[1]PET_location!$A$3:$F$52,5,FALSE)</f>
        <v>51.14385</v>
      </c>
      <c r="D40" t="s">
        <v>71</v>
      </c>
      <c r="E40">
        <f>VLOOKUP($D40,[1]Demand!$A$3:$F$52,6,FALSE)</f>
        <v>3.8625409999999998</v>
      </c>
      <c r="F40">
        <f>VLOOKUP($D40,[1]Demand!$A$3:$F$52,5,FALSE)</f>
        <v>51.012566</v>
      </c>
      <c r="G40">
        <v>44575</v>
      </c>
    </row>
    <row r="41" spans="1:7" x14ac:dyDescent="0.2">
      <c r="A41" t="s">
        <v>85</v>
      </c>
      <c r="B41">
        <f>VLOOKUP($A41,[1]PET_location!$A$3:$F$52,6,FALSE)</f>
        <v>4.9622599999999997</v>
      </c>
      <c r="C41">
        <f>VLOOKUP($A41,[1]PET_location!$A$3:$F$52,5,FALSE)</f>
        <v>51.14385</v>
      </c>
      <c r="D41" t="s">
        <v>72</v>
      </c>
      <c r="E41">
        <f>VLOOKUP($D41,[1]Demand!$A$3:$F$52,6,FALSE)</f>
        <v>22.135508999999999</v>
      </c>
      <c r="F41">
        <f>VLOOKUP($D41,[1]Demand!$A$3:$F$52,5,FALSE)</f>
        <v>48.338158999999997</v>
      </c>
      <c r="G41">
        <v>47212</v>
      </c>
    </row>
    <row r="42" spans="1:7" x14ac:dyDescent="0.2">
      <c r="A42" t="s">
        <v>85</v>
      </c>
      <c r="B42">
        <f>VLOOKUP($A42,[1]PET_location!$A$3:$F$52,6,FALSE)</f>
        <v>4.9622599999999997</v>
      </c>
      <c r="C42">
        <f>VLOOKUP($A42,[1]PET_location!$A$3:$F$52,5,FALSE)</f>
        <v>51.14385</v>
      </c>
      <c r="D42" t="s">
        <v>73</v>
      </c>
      <c r="E42">
        <f>VLOOKUP($D42,[1]Demand!$A$3:$F$52,6,FALSE)</f>
        <v>21.64677</v>
      </c>
      <c r="F42">
        <f>VLOOKUP($D42,[1]Demand!$A$3:$F$52,5,FALSE)</f>
        <v>38.109147999999998</v>
      </c>
      <c r="G42">
        <v>46556</v>
      </c>
    </row>
    <row r="43" spans="1:7" x14ac:dyDescent="0.2">
      <c r="A43" t="s">
        <v>86</v>
      </c>
      <c r="B43">
        <f>VLOOKUP($A43,[1]PET_location!$A$3:$F$52,6,FALSE)</f>
        <v>4.4777300000000002</v>
      </c>
      <c r="C43">
        <f>VLOOKUP($A43,[1]PET_location!$A$3:$F$52,5,FALSE)</f>
        <v>51.924419999999998</v>
      </c>
      <c r="D43" t="s">
        <v>74</v>
      </c>
      <c r="E43">
        <f>VLOOKUP($D43,[1]Demand!$A$3:$F$52,6,FALSE)</f>
        <v>13.117281999999999</v>
      </c>
      <c r="F43">
        <f>VLOOKUP($D43,[1]Demand!$A$3:$F$52,5,FALSE)</f>
        <v>41.736609000000001</v>
      </c>
      <c r="G43">
        <v>43803</v>
      </c>
    </row>
    <row r="44" spans="1:7" x14ac:dyDescent="0.2">
      <c r="A44" t="s">
        <v>86</v>
      </c>
      <c r="B44">
        <f>VLOOKUP($A44,[1]PET_location!$A$3:$F$52,6,FALSE)</f>
        <v>4.4777300000000002</v>
      </c>
      <c r="C44">
        <f>VLOOKUP($A44,[1]PET_location!$A$3:$F$52,5,FALSE)</f>
        <v>51.924419999999998</v>
      </c>
      <c r="D44" t="s">
        <v>75</v>
      </c>
      <c r="E44">
        <f>VLOOKUP($D44,[1]Demand!$A$3:$F$52,6,FALSE)</f>
        <v>8.5556359999999998</v>
      </c>
      <c r="F44">
        <f>VLOOKUP($D44,[1]Demand!$A$3:$F$52,5,FALSE)</f>
        <v>45.932569000000001</v>
      </c>
      <c r="G44">
        <v>33918</v>
      </c>
    </row>
    <row r="45" spans="1:7" x14ac:dyDescent="0.2">
      <c r="A45" t="s">
        <v>86</v>
      </c>
      <c r="B45">
        <f>VLOOKUP($A45,[1]PET_location!$A$3:$F$52,6,FALSE)</f>
        <v>4.4777300000000002</v>
      </c>
      <c r="C45">
        <f>VLOOKUP($A45,[1]PET_location!$A$3:$F$52,5,FALSE)</f>
        <v>51.924419999999998</v>
      </c>
      <c r="D45" t="s">
        <v>76</v>
      </c>
      <c r="E45">
        <f>VLOOKUP($D45,[1]Demand!$A$3:$F$52,6,FALSE)</f>
        <v>14.200685</v>
      </c>
      <c r="F45">
        <f>VLOOKUP($D45,[1]Demand!$A$3:$F$52,5,FALSE)</f>
        <v>50.016292999999997</v>
      </c>
      <c r="G45">
        <v>43454</v>
      </c>
    </row>
    <row r="46" spans="1:7" x14ac:dyDescent="0.2">
      <c r="A46" t="s">
        <v>86</v>
      </c>
      <c r="B46">
        <f>VLOOKUP($A46,[1]PET_location!$A$3:$F$52,6,FALSE)</f>
        <v>4.4777300000000002</v>
      </c>
      <c r="C46">
        <f>VLOOKUP($A46,[1]PET_location!$A$3:$F$52,5,FALSE)</f>
        <v>51.924419999999998</v>
      </c>
      <c r="D46" t="s">
        <v>77</v>
      </c>
      <c r="E46">
        <f>VLOOKUP($D46,[1]Demand!$A$3:$F$52,6,FALSE)</f>
        <v>-4.0583470000000004</v>
      </c>
      <c r="F46">
        <f>VLOOKUP($D46,[1]Demand!$A$3:$F$52,5,FALSE)</f>
        <v>40.20017</v>
      </c>
      <c r="G46">
        <v>47230</v>
      </c>
    </row>
    <row r="47" spans="1:7" x14ac:dyDescent="0.2">
      <c r="A47" t="s">
        <v>86</v>
      </c>
      <c r="B47">
        <f>VLOOKUP($A47,[1]PET_location!$A$3:$F$52,6,FALSE)</f>
        <v>4.4777300000000002</v>
      </c>
      <c r="C47">
        <f>VLOOKUP($A47,[1]PET_location!$A$3:$F$52,5,FALSE)</f>
        <v>51.924419999999998</v>
      </c>
      <c r="D47" t="s">
        <v>78</v>
      </c>
      <c r="E47">
        <f>VLOOKUP($D47,[1]Demand!$A$3:$F$52,6,FALSE)</f>
        <v>19.060493000000001</v>
      </c>
      <c r="F47">
        <f>VLOOKUP($D47,[1]Demand!$A$3:$F$52,5,FALSE)</f>
        <v>50.108736</v>
      </c>
      <c r="G47">
        <v>48071</v>
      </c>
    </row>
    <row r="48" spans="1:7" x14ac:dyDescent="0.2">
      <c r="A48" t="s">
        <v>86</v>
      </c>
      <c r="B48">
        <f>VLOOKUP($A48,[1]PET_location!$A$3:$F$52,6,FALSE)</f>
        <v>4.4777300000000002</v>
      </c>
      <c r="C48">
        <f>VLOOKUP($A48,[1]PET_location!$A$3:$F$52,5,FALSE)</f>
        <v>51.924419999999998</v>
      </c>
      <c r="D48" t="s">
        <v>79</v>
      </c>
      <c r="E48">
        <f>VLOOKUP($D48,[1]Demand!$A$3:$F$52,6,FALSE)</f>
        <v>26.238654</v>
      </c>
      <c r="F48">
        <f>VLOOKUP($D48,[1]Demand!$A$3:$F$52,5,FALSE)</f>
        <v>44.980778000000001</v>
      </c>
      <c r="G48">
        <v>45446</v>
      </c>
    </row>
    <row r="49" spans="1:7" x14ac:dyDescent="0.2">
      <c r="A49" t="s">
        <v>86</v>
      </c>
      <c r="B49">
        <f>VLOOKUP($A49,[1]PET_location!$A$3:$F$52,6,FALSE)</f>
        <v>4.4777300000000002</v>
      </c>
      <c r="C49">
        <f>VLOOKUP($A49,[1]PET_location!$A$3:$F$52,5,FALSE)</f>
        <v>51.924419999999998</v>
      </c>
      <c r="D49" t="s">
        <v>80</v>
      </c>
      <c r="E49">
        <f>VLOOKUP($D49,[1]Demand!$A$3:$F$52,6,FALSE)</f>
        <v>25.059336999999999</v>
      </c>
      <c r="F49">
        <f>VLOOKUP($D49,[1]Demand!$A$3:$F$52,5,FALSE)</f>
        <v>54.638334999999998</v>
      </c>
      <c r="G49">
        <v>31495</v>
      </c>
    </row>
    <row r="50" spans="1:7" x14ac:dyDescent="0.2">
      <c r="A50" t="s">
        <v>86</v>
      </c>
      <c r="B50">
        <f>VLOOKUP($A50,[1]PET_location!$A$3:$F$52,6,FALSE)</f>
        <v>4.4777300000000002</v>
      </c>
      <c r="C50">
        <f>VLOOKUP($A50,[1]PET_location!$A$3:$F$52,5,FALSE)</f>
        <v>51.924419999999998</v>
      </c>
      <c r="D50" t="s">
        <v>69</v>
      </c>
      <c r="E50">
        <f>VLOOKUP($D50,[1]Demand!$A$3:$F$52,6,FALSE)</f>
        <v>2.6048499999999999</v>
      </c>
      <c r="F50">
        <f>VLOOKUP($D50,[1]Demand!$A$3:$F$52,5,FALSE)</f>
        <v>41.729028</v>
      </c>
      <c r="G50">
        <v>43432</v>
      </c>
    </row>
    <row r="51" spans="1:7" x14ac:dyDescent="0.2">
      <c r="A51" t="s">
        <v>86</v>
      </c>
      <c r="B51">
        <f>VLOOKUP($A51,[1]PET_location!$A$3:$F$52,6,FALSE)</f>
        <v>4.4777300000000002</v>
      </c>
      <c r="C51">
        <f>VLOOKUP($A51,[1]PET_location!$A$3:$F$52,5,FALSE)</f>
        <v>51.924419999999998</v>
      </c>
      <c r="D51" t="s">
        <v>81</v>
      </c>
      <c r="E51">
        <f>VLOOKUP($D51,[1]Demand!$A$3:$F$52,6,FALSE)</f>
        <v>12.616566000000001</v>
      </c>
      <c r="F51">
        <f>VLOOKUP($D51,[1]Demand!$A$3:$F$52,5,FALSE)</f>
        <v>45.665796</v>
      </c>
      <c r="G51">
        <v>18339</v>
      </c>
    </row>
    <row r="52" spans="1:7" x14ac:dyDescent="0.2">
      <c r="A52" t="s">
        <v>86</v>
      </c>
      <c r="B52">
        <f>VLOOKUP($A52,[1]PET_location!$A$3:$F$52,6,FALSE)</f>
        <v>4.4777300000000002</v>
      </c>
      <c r="C52">
        <f>VLOOKUP($A52,[1]PET_location!$A$3:$F$52,5,FALSE)</f>
        <v>51.924419999999998</v>
      </c>
      <c r="D52" t="s">
        <v>82</v>
      </c>
      <c r="E52">
        <f>VLOOKUP($D52,[1]Demand!$A$3:$F$52,6,FALSE)</f>
        <v>14.474148</v>
      </c>
      <c r="F52">
        <f>VLOOKUP($D52,[1]Demand!$A$3:$F$52,5,FALSE)</f>
        <v>50.378528000000003</v>
      </c>
      <c r="G52">
        <v>37573</v>
      </c>
    </row>
    <row r="53" spans="1:7" x14ac:dyDescent="0.2">
      <c r="A53" t="s">
        <v>97</v>
      </c>
      <c r="B53">
        <f>VLOOKUP($A53,[1]PET_location!$A$3:$F$52,6,FALSE)</f>
        <v>11.985150000000001</v>
      </c>
      <c r="C53">
        <f>VLOOKUP($A53,[1]PET_location!$A$3:$F$52,5,FALSE)</f>
        <v>51.390070000000001</v>
      </c>
      <c r="D53" t="s">
        <v>83</v>
      </c>
      <c r="E53">
        <f>VLOOKUP($D53,[1]Demand!$A$3:$F$52,6,FALSE)</f>
        <v>-2.9867330000000001</v>
      </c>
      <c r="F53">
        <f>VLOOKUP($D53,[1]Demand!$A$3:$F$52,5,FALSE)</f>
        <v>53.076836999999998</v>
      </c>
      <c r="G53">
        <v>49532</v>
      </c>
    </row>
    <row r="54" spans="1:7" x14ac:dyDescent="0.2">
      <c r="A54" t="s">
        <v>97</v>
      </c>
      <c r="B54">
        <f>VLOOKUP($A54,[1]PET_location!$A$3:$F$52,6,FALSE)</f>
        <v>11.985150000000001</v>
      </c>
      <c r="C54">
        <f>VLOOKUP($A54,[1]PET_location!$A$3:$F$52,5,FALSE)</f>
        <v>51.390070000000001</v>
      </c>
      <c r="D54" t="s">
        <v>84</v>
      </c>
      <c r="E54">
        <f>VLOOKUP($D54,[1]Demand!$A$3:$F$52,6,FALSE)</f>
        <v>3.9528829999999999</v>
      </c>
      <c r="F54">
        <f>VLOOKUP($D54,[1]Demand!$A$3:$F$52,5,FALSE)</f>
        <v>46.012352999999997</v>
      </c>
      <c r="G54">
        <v>45275</v>
      </c>
    </row>
    <row r="55" spans="1:7" x14ac:dyDescent="0.2">
      <c r="A55" t="s">
        <v>99</v>
      </c>
      <c r="B55">
        <f>VLOOKUP($A55,[1]NUTS2_location!$A$2:$C$265,3,FALSE)</f>
        <v>14.510345020000001</v>
      </c>
      <c r="C55">
        <f>VLOOKUP($A55,[1]NUTS2_location!$A$2:$C$265,2,FALSE)</f>
        <v>46.707036729999999</v>
      </c>
      <c r="D55" t="s">
        <v>127</v>
      </c>
      <c r="E55">
        <f>VLOOKUP($D55,[1]FastPyro_location!$A$3:$F$52,6,FALSE)</f>
        <v>11.9970251</v>
      </c>
      <c r="F55">
        <f>VLOOKUP($D55,[1]FastPyro_location!$A$3:$F$52,5,FALSE)</f>
        <v>45.612894300000001</v>
      </c>
      <c r="G55">
        <v>6120.2449999999999</v>
      </c>
    </row>
    <row r="56" spans="1:7" x14ac:dyDescent="0.2">
      <c r="A56" t="s">
        <v>100</v>
      </c>
      <c r="B56">
        <f>VLOOKUP($A56,[1]NUTS2_location!$A$2:$C$265,3,FALSE)</f>
        <v>12.241108049999999</v>
      </c>
      <c r="C56">
        <f>VLOOKUP($A56,[1]NUTS2_location!$A$2:$C$265,2,FALSE)</f>
        <v>47.069230249999997</v>
      </c>
      <c r="D56" t="s">
        <v>127</v>
      </c>
      <c r="E56">
        <f>VLOOKUP($D56,[1]FastPyro_location!$A$3:$F$52,6,FALSE)</f>
        <v>11.9970251</v>
      </c>
      <c r="F56">
        <f>VLOOKUP($D56,[1]FastPyro_location!$A$3:$F$52,5,FALSE)</f>
        <v>45.612894300000001</v>
      </c>
      <c r="G56">
        <v>2166.2829999999999</v>
      </c>
    </row>
    <row r="57" spans="1:7" x14ac:dyDescent="0.2">
      <c r="A57" t="s">
        <v>101</v>
      </c>
      <c r="B57">
        <f>VLOOKUP($A57,[1]NUTS2_location!$A$2:$C$265,3,FALSE)</f>
        <v>5.226168747</v>
      </c>
      <c r="C57">
        <f>VLOOKUP($A57,[1]NUTS2_location!$A$2:$C$265,2,FALSE)</f>
        <v>51.255058779999999</v>
      </c>
      <c r="D57" t="s">
        <v>61</v>
      </c>
      <c r="E57">
        <f>VLOOKUP($D57,[1]FastPyro_location!$A$3:$F$52,6,FALSE)</f>
        <v>4.2514628999999999</v>
      </c>
      <c r="F57">
        <f>VLOOKUP($D57,[1]FastPyro_location!$A$3:$F$52,5,FALSE)</f>
        <v>51.507934499999998</v>
      </c>
      <c r="G57">
        <v>22975.569</v>
      </c>
    </row>
    <row r="58" spans="1:7" x14ac:dyDescent="0.2">
      <c r="A58" t="s">
        <v>5</v>
      </c>
      <c r="B58">
        <f>VLOOKUP($A58,[1]NUTS2_location!$A$2:$C$265,3,FALSE)</f>
        <v>3.511506002</v>
      </c>
      <c r="C58">
        <f>VLOOKUP($A58,[1]NUTS2_location!$A$2:$C$265,2,FALSE)</f>
        <v>50.775106770000001</v>
      </c>
      <c r="D58" t="s">
        <v>61</v>
      </c>
      <c r="E58">
        <f>VLOOKUP($D58,[1]FastPyro_location!$A$3:$F$52,6,FALSE)</f>
        <v>4.2514628999999999</v>
      </c>
      <c r="F58">
        <f>VLOOKUP($D58,[1]FastPyro_location!$A$3:$F$52,5,FALSE)</f>
        <v>51.507934499999998</v>
      </c>
      <c r="G58">
        <v>42823.097000000002</v>
      </c>
    </row>
    <row r="59" spans="1:7" x14ac:dyDescent="0.2">
      <c r="A59" t="s">
        <v>7</v>
      </c>
      <c r="B59">
        <f>VLOOKUP($A59,[1]NUTS2_location!$A$2:$C$265,3,FALSE)</f>
        <v>3.977785704</v>
      </c>
      <c r="C59">
        <f>VLOOKUP($A59,[1]NUTS2_location!$A$2:$C$265,2,FALSE)</f>
        <v>50.692242989999997</v>
      </c>
      <c r="D59" t="s">
        <v>61</v>
      </c>
      <c r="E59">
        <f>VLOOKUP($D59,[1]FastPyro_location!$A$3:$F$52,6,FALSE)</f>
        <v>4.2514628999999999</v>
      </c>
      <c r="F59">
        <f>VLOOKUP($D59,[1]FastPyro_location!$A$3:$F$52,5,FALSE)</f>
        <v>51.507934499999998</v>
      </c>
      <c r="G59">
        <v>36970.423000000003</v>
      </c>
    </row>
    <row r="60" spans="1:7" x14ac:dyDescent="0.2">
      <c r="A60" t="s">
        <v>20</v>
      </c>
      <c r="B60">
        <f>VLOOKUP($A60,[1]NUTS2_location!$A$2:$C$265,3,FALSE)</f>
        <v>2.737996066</v>
      </c>
      <c r="C60">
        <f>VLOOKUP($A60,[1]NUTS2_location!$A$2:$C$265,2,FALSE)</f>
        <v>50.801108300000003</v>
      </c>
      <c r="D60" t="s">
        <v>61</v>
      </c>
      <c r="E60">
        <f>VLOOKUP($D60,[1]FastPyro_location!$A$3:$F$52,6,FALSE)</f>
        <v>4.2514628999999999</v>
      </c>
      <c r="F60">
        <f>VLOOKUP($D60,[1]FastPyro_location!$A$3:$F$52,5,FALSE)</f>
        <v>51.507934499999998</v>
      </c>
      <c r="G60">
        <v>51739.392999999996</v>
      </c>
    </row>
    <row r="61" spans="1:7" x14ac:dyDescent="0.2">
      <c r="A61" t="s">
        <v>8</v>
      </c>
      <c r="B61">
        <f>VLOOKUP($A61,[1]NUTS2_location!$A$2:$C$265,3,FALSE)</f>
        <v>4.149398294</v>
      </c>
      <c r="C61">
        <f>VLOOKUP($A61,[1]NUTS2_location!$A$2:$C$265,2,FALSE)</f>
        <v>50.68307085</v>
      </c>
      <c r="D61" t="s">
        <v>61</v>
      </c>
      <c r="E61">
        <f>VLOOKUP($D61,[1]FastPyro_location!$A$3:$F$52,6,FALSE)</f>
        <v>4.2514628999999999</v>
      </c>
      <c r="F61">
        <f>VLOOKUP($D61,[1]FastPyro_location!$A$3:$F$52,5,FALSE)</f>
        <v>51.507934499999998</v>
      </c>
      <c r="G61">
        <v>20934.974999999999</v>
      </c>
    </row>
    <row r="62" spans="1:7" x14ac:dyDescent="0.2">
      <c r="A62" t="s">
        <v>9</v>
      </c>
      <c r="B62">
        <f>VLOOKUP($A62,[1]NUTS2_location!$A$2:$C$265,3,FALSE)</f>
        <v>2.995043302</v>
      </c>
      <c r="C62">
        <f>VLOOKUP($A62,[1]NUTS2_location!$A$2:$C$265,2,FALSE)</f>
        <v>50.798980450000002</v>
      </c>
      <c r="D62" t="s">
        <v>61</v>
      </c>
      <c r="E62">
        <f>VLOOKUP($D62,[1]FastPyro_location!$A$3:$F$52,6,FALSE)</f>
        <v>4.2514628999999999</v>
      </c>
      <c r="F62">
        <f>VLOOKUP($D62,[1]FastPyro_location!$A$3:$F$52,5,FALSE)</f>
        <v>51.507934499999998</v>
      </c>
      <c r="G62">
        <v>19410.912</v>
      </c>
    </row>
    <row r="63" spans="1:7" x14ac:dyDescent="0.2">
      <c r="A63" t="s">
        <v>12</v>
      </c>
      <c r="B63">
        <f>VLOOKUP($A63,[1]NUTS2_location!$A$2:$C$265,3,FALSE)</f>
        <v>4.4543894699999997</v>
      </c>
      <c r="C63">
        <f>VLOOKUP($A63,[1]NUTS2_location!$A$2:$C$265,2,FALSE)</f>
        <v>50.265615940000004</v>
      </c>
      <c r="D63" t="s">
        <v>61</v>
      </c>
      <c r="E63">
        <f>VLOOKUP($D63,[1]FastPyro_location!$A$3:$F$52,6,FALSE)</f>
        <v>4.2514628999999999</v>
      </c>
      <c r="F63">
        <f>VLOOKUP($D63,[1]FastPyro_location!$A$3:$F$52,5,FALSE)</f>
        <v>51.507934499999998</v>
      </c>
      <c r="G63">
        <v>5586.8980000000001</v>
      </c>
    </row>
    <row r="64" spans="1:7" x14ac:dyDescent="0.2">
      <c r="A64" t="s">
        <v>102</v>
      </c>
      <c r="B64">
        <f>VLOOKUP($A64,[1]NUTS2_location!$A$2:$C$265,3,FALSE)</f>
        <v>13.83655186</v>
      </c>
      <c r="C64">
        <f>VLOOKUP($A64,[1]NUTS2_location!$A$2:$C$265,2,FALSE)</f>
        <v>45.344508490000003</v>
      </c>
      <c r="D64" t="s">
        <v>127</v>
      </c>
      <c r="E64">
        <f>VLOOKUP($D64,[1]FastPyro_location!$A$3:$F$52,6,FALSE)</f>
        <v>11.9970251</v>
      </c>
      <c r="F64">
        <f>VLOOKUP($D64,[1]FastPyro_location!$A$3:$F$52,5,FALSE)</f>
        <v>45.612894300000001</v>
      </c>
      <c r="G64">
        <v>4411.9120000000003</v>
      </c>
    </row>
    <row r="65" spans="1:7" x14ac:dyDescent="0.2">
      <c r="A65" t="s">
        <v>88</v>
      </c>
      <c r="B65">
        <f>VLOOKUP($A65,[1]NUTS2_location!$A$2:$C$265,3,FALSE)</f>
        <v>14.288741549999999</v>
      </c>
      <c r="C65">
        <f>VLOOKUP($A65,[1]NUTS2_location!$A$2:$C$265,2,FALSE)</f>
        <v>50.04958371</v>
      </c>
      <c r="D65" t="s">
        <v>61</v>
      </c>
      <c r="E65">
        <f>VLOOKUP($D65,[1]FastPyro_location!$A$3:$F$52,6,FALSE)</f>
        <v>4.2514628999999999</v>
      </c>
      <c r="F65">
        <f>VLOOKUP($D65,[1]FastPyro_location!$A$3:$F$52,5,FALSE)</f>
        <v>51.507934499999998</v>
      </c>
      <c r="G65">
        <v>1795.2270000000001</v>
      </c>
    </row>
    <row r="66" spans="1:7" x14ac:dyDescent="0.2">
      <c r="A66" t="s">
        <v>89</v>
      </c>
      <c r="B66">
        <f>VLOOKUP($A66,[1]NUTS2_location!$A$2:$C$265,3,FALSE)</f>
        <v>13.542207080000001</v>
      </c>
      <c r="C66">
        <f>VLOOKUP($A66,[1]NUTS2_location!$A$2:$C$265,2,FALSE)</f>
        <v>50.165251439999999</v>
      </c>
      <c r="D66" t="s">
        <v>61</v>
      </c>
      <c r="E66">
        <f>VLOOKUP($D66,[1]FastPyro_location!$A$3:$F$52,6,FALSE)</f>
        <v>4.2514628999999999</v>
      </c>
      <c r="F66">
        <f>VLOOKUP($D66,[1]FastPyro_location!$A$3:$F$52,5,FALSE)</f>
        <v>51.507934499999998</v>
      </c>
      <c r="G66">
        <v>102340.37699999999</v>
      </c>
    </row>
    <row r="67" spans="1:7" x14ac:dyDescent="0.2">
      <c r="A67" t="s">
        <v>21</v>
      </c>
      <c r="B67">
        <f>VLOOKUP($A67,[1]NUTS2_location!$A$2:$C$265,3,FALSE)</f>
        <v>12.703451940000001</v>
      </c>
      <c r="C67">
        <f>VLOOKUP($A67,[1]NUTS2_location!$A$2:$C$265,2,FALSE)</f>
        <v>49.702379489999998</v>
      </c>
      <c r="D67" t="s">
        <v>61</v>
      </c>
      <c r="E67">
        <f>VLOOKUP($D67,[1]FastPyro_location!$A$3:$F$52,6,FALSE)</f>
        <v>4.2514628999999999</v>
      </c>
      <c r="F67">
        <f>VLOOKUP($D67,[1]FastPyro_location!$A$3:$F$52,5,FALSE)</f>
        <v>51.507934499999998</v>
      </c>
      <c r="G67">
        <v>70819.010999999999</v>
      </c>
    </row>
    <row r="68" spans="1:7" x14ac:dyDescent="0.2">
      <c r="A68" t="s">
        <v>22</v>
      </c>
      <c r="B68">
        <f>VLOOKUP($A68,[1]NUTS2_location!$A$2:$C$265,3,FALSE)</f>
        <v>12.41848731</v>
      </c>
      <c r="C68">
        <f>VLOOKUP($A68,[1]NUTS2_location!$A$2:$C$265,2,FALSE)</f>
        <v>50.104639390000003</v>
      </c>
      <c r="D68" t="s">
        <v>61</v>
      </c>
      <c r="E68">
        <f>VLOOKUP($D68,[1]FastPyro_location!$A$3:$F$52,6,FALSE)</f>
        <v>4.2514628999999999</v>
      </c>
      <c r="F68">
        <f>VLOOKUP($D68,[1]FastPyro_location!$A$3:$F$52,5,FALSE)</f>
        <v>51.507934499999998</v>
      </c>
      <c r="G68">
        <v>22148.575000000001</v>
      </c>
    </row>
    <row r="69" spans="1:7" x14ac:dyDescent="0.2">
      <c r="A69" t="s">
        <v>103</v>
      </c>
      <c r="B69">
        <f>VLOOKUP($A69,[1]NUTS2_location!$A$2:$C$265,3,FALSE)</f>
        <v>1.615294929</v>
      </c>
      <c r="C69">
        <f>VLOOKUP($A69,[1]NUTS2_location!$A$2:$C$265,2,FALSE)</f>
        <v>48.771945180000003</v>
      </c>
      <c r="D69" t="s">
        <v>62</v>
      </c>
      <c r="E69">
        <f>VLOOKUP($D69,[1]FastPyro_location!$A$3:$F$52,6,FALSE)</f>
        <v>4.1610455000000002</v>
      </c>
      <c r="F69">
        <f>VLOOKUP($D69,[1]FastPyro_location!$A$3:$F$52,5,FALSE)</f>
        <v>49.350417999999998</v>
      </c>
      <c r="G69">
        <v>182005.39799999999</v>
      </c>
    </row>
    <row r="70" spans="1:7" x14ac:dyDescent="0.2">
      <c r="A70" t="s">
        <v>104</v>
      </c>
      <c r="B70">
        <f>VLOOKUP($A70,[1]NUTS2_location!$A$2:$C$265,3,FALSE)</f>
        <v>3.4080254380000001</v>
      </c>
      <c r="C70">
        <f>VLOOKUP($A70,[1]NUTS2_location!$A$2:$C$265,2,FALSE)</f>
        <v>48.459463620000001</v>
      </c>
      <c r="D70" t="s">
        <v>62</v>
      </c>
      <c r="E70">
        <f>VLOOKUP($D70,[1]FastPyro_location!$A$3:$F$52,6,FALSE)</f>
        <v>4.1610455000000002</v>
      </c>
      <c r="F70">
        <f>VLOOKUP($D70,[1]FastPyro_location!$A$3:$F$52,5,FALSE)</f>
        <v>49.350417999999998</v>
      </c>
      <c r="G70">
        <v>193880.04699999999</v>
      </c>
    </row>
    <row r="71" spans="1:7" x14ac:dyDescent="0.2">
      <c r="A71" t="s">
        <v>13</v>
      </c>
      <c r="B71">
        <f>VLOOKUP($A71,[1]NUTS2_location!$A$2:$C$265,3,FALSE)</f>
        <v>1.566239639</v>
      </c>
      <c r="C71">
        <f>VLOOKUP($A71,[1]NUTS2_location!$A$2:$C$265,2,FALSE)</f>
        <v>50.016017820000002</v>
      </c>
      <c r="D71" t="s">
        <v>61</v>
      </c>
      <c r="E71">
        <f>VLOOKUP($D71,[1]FastPyro_location!$A$3:$F$52,6,FALSE)</f>
        <v>4.2514628999999999</v>
      </c>
      <c r="F71">
        <f>VLOOKUP($D71,[1]FastPyro_location!$A$3:$F$52,5,FALSE)</f>
        <v>51.507934499999998</v>
      </c>
      <c r="G71">
        <v>187298.45300000001</v>
      </c>
    </row>
    <row r="72" spans="1:7" x14ac:dyDescent="0.2">
      <c r="A72" t="s">
        <v>14</v>
      </c>
      <c r="B72">
        <f>VLOOKUP($A72,[1]NUTS2_location!$A$2:$C$265,3,FALSE)</f>
        <v>0.109862896</v>
      </c>
      <c r="C72">
        <f>VLOOKUP($A72,[1]NUTS2_location!$A$2:$C$265,2,FALSE)</f>
        <v>49.57201517</v>
      </c>
      <c r="D72" t="s">
        <v>61</v>
      </c>
      <c r="E72">
        <f>VLOOKUP($D72,[1]FastPyro_location!$A$3:$F$52,6,FALSE)</f>
        <v>4.2514628999999999</v>
      </c>
      <c r="F72">
        <f>VLOOKUP($D72,[1]FastPyro_location!$A$3:$F$52,5,FALSE)</f>
        <v>51.507934499999998</v>
      </c>
      <c r="G72">
        <v>61053.11</v>
      </c>
    </row>
    <row r="73" spans="1:7" x14ac:dyDescent="0.2">
      <c r="A73" t="s">
        <v>23</v>
      </c>
      <c r="B73">
        <f>VLOOKUP($A73,[1]NUTS2_location!$A$2:$C$265,3,FALSE)</f>
        <v>0.138789792</v>
      </c>
      <c r="C73">
        <f>VLOOKUP($A73,[1]NUTS2_location!$A$2:$C$265,2,FALSE)</f>
        <v>47.218389019999996</v>
      </c>
      <c r="D73" t="s">
        <v>62</v>
      </c>
      <c r="E73">
        <f>VLOOKUP($D73,[1]FastPyro_location!$A$3:$F$52,6,FALSE)</f>
        <v>4.1610455000000002</v>
      </c>
      <c r="F73">
        <f>VLOOKUP($D73,[1]FastPyro_location!$A$3:$F$52,5,FALSE)</f>
        <v>49.350417999999998</v>
      </c>
      <c r="G73">
        <v>378667.11300000001</v>
      </c>
    </row>
    <row r="74" spans="1:7" x14ac:dyDescent="0.2">
      <c r="A74" t="s">
        <v>24</v>
      </c>
      <c r="B74">
        <f>VLOOKUP($A74,[1]NUTS2_location!$A$2:$C$265,3,FALSE)</f>
        <v>-1.775983796</v>
      </c>
      <c r="C74">
        <f>VLOOKUP($A74,[1]NUTS2_location!$A$2:$C$265,2,FALSE)</f>
        <v>49.498784440000001</v>
      </c>
      <c r="D74" t="s">
        <v>61</v>
      </c>
      <c r="E74">
        <f>VLOOKUP($D74,[1]FastPyro_location!$A$3:$F$52,6,FALSE)</f>
        <v>4.2514628999999999</v>
      </c>
      <c r="F74">
        <f>VLOOKUP($D74,[1]FastPyro_location!$A$3:$F$52,5,FALSE)</f>
        <v>51.507934499999998</v>
      </c>
      <c r="G74">
        <v>315482.00699999998</v>
      </c>
    </row>
    <row r="75" spans="1:7" x14ac:dyDescent="0.2">
      <c r="A75" t="s">
        <v>105</v>
      </c>
      <c r="B75">
        <f>VLOOKUP($A75,[1]NUTS2_location!$A$2:$C$265,3,FALSE)</f>
        <v>2.9870563460000001</v>
      </c>
      <c r="C75">
        <f>VLOOKUP($A75,[1]NUTS2_location!$A$2:$C$265,2,FALSE)</f>
        <v>47.385927549999998</v>
      </c>
      <c r="D75" t="s">
        <v>62</v>
      </c>
      <c r="E75">
        <f>VLOOKUP($D75,[1]FastPyro_location!$A$3:$F$52,6,FALSE)</f>
        <v>4.1610455000000002</v>
      </c>
      <c r="F75">
        <f>VLOOKUP($D75,[1]FastPyro_location!$A$3:$F$52,5,FALSE)</f>
        <v>49.350417999999998</v>
      </c>
      <c r="G75">
        <v>204004.073</v>
      </c>
    </row>
    <row r="76" spans="1:7" x14ac:dyDescent="0.2">
      <c r="A76" t="s">
        <v>16</v>
      </c>
      <c r="B76">
        <f>VLOOKUP($A76,[1]NUTS2_location!$A$2:$C$265,3,FALSE)</f>
        <v>1.6352049230000001</v>
      </c>
      <c r="C76">
        <f>VLOOKUP($A76,[1]NUTS2_location!$A$2:$C$265,2,FALSE)</f>
        <v>50.581568670000003</v>
      </c>
      <c r="D76" t="s">
        <v>61</v>
      </c>
      <c r="E76">
        <f>VLOOKUP($D76,[1]FastPyro_location!$A$3:$F$52,6,FALSE)</f>
        <v>4.2514628999999999</v>
      </c>
      <c r="F76">
        <f>VLOOKUP($D76,[1]FastPyro_location!$A$3:$F$52,5,FALSE)</f>
        <v>51.507934499999998</v>
      </c>
      <c r="G76">
        <v>151138.641</v>
      </c>
    </row>
    <row r="77" spans="1:7" x14ac:dyDescent="0.2">
      <c r="A77" t="s">
        <v>106</v>
      </c>
      <c r="B77" t="e">
        <f>VLOOKUP($A77,[1]NUTS2_location!$A$2:$C$265,3,FALSE)</f>
        <v>#N/A</v>
      </c>
      <c r="C77" t="e">
        <f>VLOOKUP($A77,[1]NUTS2_location!$A$2:$C$265,2,FALSE)</f>
        <v>#N/A</v>
      </c>
      <c r="D77" t="s">
        <v>62</v>
      </c>
      <c r="E77">
        <f>VLOOKUP($D77,[1]FastPyro_location!$A$3:$F$52,6,FALSE)</f>
        <v>4.1610455000000002</v>
      </c>
      <c r="F77">
        <f>VLOOKUP($D77,[1]FastPyro_location!$A$3:$F$52,5,FALSE)</f>
        <v>49.350417999999998</v>
      </c>
      <c r="G77">
        <v>158291.83300000001</v>
      </c>
    </row>
    <row r="78" spans="1:7" x14ac:dyDescent="0.2">
      <c r="A78" t="s">
        <v>107</v>
      </c>
      <c r="B78">
        <f>VLOOKUP($A78,[1]NUTS2_location!$A$2:$C$265,3,FALSE)</f>
        <v>7.0832370940000002</v>
      </c>
      <c r="C78">
        <f>VLOOKUP($A78,[1]NUTS2_location!$A$2:$C$265,2,FALSE)</f>
        <v>47.69875553</v>
      </c>
      <c r="D78" t="s">
        <v>62</v>
      </c>
      <c r="E78">
        <f>VLOOKUP($D78,[1]FastPyro_location!$A$3:$F$52,6,FALSE)</f>
        <v>4.1610455000000002</v>
      </c>
      <c r="F78">
        <f>VLOOKUP($D78,[1]FastPyro_location!$A$3:$F$52,5,FALSE)</f>
        <v>49.350417999999998</v>
      </c>
      <c r="G78">
        <v>49725.57</v>
      </c>
    </row>
    <row r="79" spans="1:7" x14ac:dyDescent="0.2">
      <c r="A79" t="s">
        <v>108</v>
      </c>
      <c r="B79">
        <f>VLOOKUP($A79,[1]NUTS2_location!$A$2:$C$265,3,FALSE)</f>
        <v>5.4067102670000002</v>
      </c>
      <c r="C79">
        <f>VLOOKUP($A79,[1]NUTS2_location!$A$2:$C$265,2,FALSE)</f>
        <v>46.757634490000001</v>
      </c>
      <c r="D79" t="s">
        <v>62</v>
      </c>
      <c r="E79">
        <f>VLOOKUP($D79,[1]FastPyro_location!$A$3:$F$52,6,FALSE)</f>
        <v>4.1610455000000002</v>
      </c>
      <c r="F79">
        <f>VLOOKUP($D79,[1]FastPyro_location!$A$3:$F$52,5,FALSE)</f>
        <v>49.350417999999998</v>
      </c>
      <c r="G79">
        <v>49379.436999999998</v>
      </c>
    </row>
    <row r="80" spans="1:7" x14ac:dyDescent="0.2">
      <c r="A80" t="s">
        <v>25</v>
      </c>
      <c r="B80">
        <f>VLOOKUP($A80,[1]NUTS2_location!$A$2:$C$265,3,FALSE)</f>
        <v>-2.2894658510000001</v>
      </c>
      <c r="C80">
        <f>VLOOKUP($A80,[1]NUTS2_location!$A$2:$C$265,2,FALSE)</f>
        <v>47.314461850000001</v>
      </c>
      <c r="D80" t="s">
        <v>62</v>
      </c>
      <c r="E80">
        <f>VLOOKUP($D80,[1]FastPyro_location!$A$3:$F$52,6,FALSE)</f>
        <v>4.1610455000000002</v>
      </c>
      <c r="F80">
        <f>VLOOKUP($D80,[1]FastPyro_location!$A$3:$F$52,5,FALSE)</f>
        <v>49.350417999999998</v>
      </c>
      <c r="G80">
        <v>357241.39</v>
      </c>
    </row>
    <row r="81" spans="1:7" x14ac:dyDescent="0.2">
      <c r="A81" t="s">
        <v>26</v>
      </c>
      <c r="B81">
        <f>VLOOKUP($A81,[1]NUTS2_location!$A$2:$C$265,3,FALSE)</f>
        <v>-4.7525183249999996</v>
      </c>
      <c r="C81">
        <f>VLOOKUP($A81,[1]NUTS2_location!$A$2:$C$265,2,FALSE)</f>
        <v>48.376233159999998</v>
      </c>
      <c r="D81" t="s">
        <v>62</v>
      </c>
      <c r="E81">
        <f>VLOOKUP($D81,[1]FastPyro_location!$A$3:$F$52,6,FALSE)</f>
        <v>4.1610455000000002</v>
      </c>
      <c r="F81">
        <f>VLOOKUP($D81,[1]FastPyro_location!$A$3:$F$52,5,FALSE)</f>
        <v>49.350417999999998</v>
      </c>
      <c r="G81">
        <v>411067.36978000001</v>
      </c>
    </row>
    <row r="82" spans="1:7" x14ac:dyDescent="0.2">
      <c r="A82" t="s">
        <v>27</v>
      </c>
      <c r="B82">
        <f>VLOOKUP($A82,[1]NUTS2_location!$A$2:$C$265,3,FALSE)</f>
        <v>-1.0687841849999999</v>
      </c>
      <c r="C82">
        <f>VLOOKUP($A82,[1]NUTS2_location!$A$2:$C$265,2,FALSE)</f>
        <v>45.99294905</v>
      </c>
      <c r="D82" t="s">
        <v>62</v>
      </c>
      <c r="E82">
        <f>VLOOKUP($D82,[1]FastPyro_location!$A$3:$F$52,6,FALSE)</f>
        <v>4.1610455000000002</v>
      </c>
      <c r="F82">
        <f>VLOOKUP($D82,[1]FastPyro_location!$A$3:$F$52,5,FALSE)</f>
        <v>49.350417999999998</v>
      </c>
      <c r="G82">
        <v>289499.48800000001</v>
      </c>
    </row>
    <row r="83" spans="1:7" x14ac:dyDescent="0.2">
      <c r="A83" t="s">
        <v>28</v>
      </c>
      <c r="B83">
        <f>VLOOKUP($A83,[1]NUTS2_location!$A$2:$C$265,3,FALSE)</f>
        <v>1.054463183</v>
      </c>
      <c r="C83">
        <f>VLOOKUP($A83,[1]NUTS2_location!$A$2:$C$265,2,FALSE)</f>
        <v>45.7583403</v>
      </c>
      <c r="D83" t="s">
        <v>62</v>
      </c>
      <c r="E83">
        <f>VLOOKUP($D83,[1]FastPyro_location!$A$3:$F$52,6,FALSE)</f>
        <v>4.1610455000000002</v>
      </c>
      <c r="F83">
        <f>VLOOKUP($D83,[1]FastPyro_location!$A$3:$F$52,5,FALSE)</f>
        <v>49.350417999999998</v>
      </c>
      <c r="G83">
        <v>64783.737999999998</v>
      </c>
    </row>
    <row r="84" spans="1:7" x14ac:dyDescent="0.2">
      <c r="A84" t="s">
        <v>109</v>
      </c>
      <c r="B84">
        <f>VLOOKUP($A84,[1]NUTS2_location!$A$2:$C$265,3,FALSE)</f>
        <v>4.6766078809999998</v>
      </c>
      <c r="C84">
        <f>VLOOKUP($A84,[1]NUTS2_location!$A$2:$C$265,2,FALSE)</f>
        <v>44.340437209999997</v>
      </c>
      <c r="D84" t="s">
        <v>62</v>
      </c>
      <c r="E84">
        <f>VLOOKUP($D84,[1]FastPyro_location!$A$3:$F$52,6,FALSE)</f>
        <v>4.1610455000000002</v>
      </c>
      <c r="F84">
        <f>VLOOKUP($D84,[1]FastPyro_location!$A$3:$F$52,5,FALSE)</f>
        <v>49.350417999999998</v>
      </c>
      <c r="G84">
        <v>127131.59</v>
      </c>
    </row>
    <row r="85" spans="1:7" x14ac:dyDescent="0.2">
      <c r="A85" t="s">
        <v>29</v>
      </c>
      <c r="B85">
        <f>VLOOKUP($A85,[1]NUTS2_location!$A$2:$C$265,3,FALSE)</f>
        <v>2.0792639839999998</v>
      </c>
      <c r="C85">
        <f>VLOOKUP($A85,[1]NUTS2_location!$A$2:$C$265,2,FALSE)</f>
        <v>44.934932089999997</v>
      </c>
      <c r="D85" t="s">
        <v>62</v>
      </c>
      <c r="E85">
        <f>VLOOKUP($D85,[1]FastPyro_location!$A$3:$F$52,6,FALSE)</f>
        <v>4.1610455000000002</v>
      </c>
      <c r="F85">
        <f>VLOOKUP($D85,[1]FastPyro_location!$A$3:$F$52,5,FALSE)</f>
        <v>49.350417999999998</v>
      </c>
      <c r="G85">
        <v>61469.038999999997</v>
      </c>
    </row>
    <row r="86" spans="1:7" x14ac:dyDescent="0.2">
      <c r="A86" t="s">
        <v>110</v>
      </c>
      <c r="B86">
        <f>VLOOKUP($A86,[1]NUTS2_location!$A$2:$C$265,3,FALSE)</f>
        <v>8.1347961929999997</v>
      </c>
      <c r="C86">
        <f>VLOOKUP($A86,[1]NUTS2_location!$A$2:$C$265,2,FALSE)</f>
        <v>48.819683779999998</v>
      </c>
      <c r="D86" t="s">
        <v>62</v>
      </c>
      <c r="E86">
        <f>VLOOKUP($D86,[1]FastPyro_location!$A$3:$F$52,6,FALSE)</f>
        <v>4.1610455000000002</v>
      </c>
      <c r="F86">
        <f>VLOOKUP($D86,[1]FastPyro_location!$A$3:$F$52,5,FALSE)</f>
        <v>49.350417999999998</v>
      </c>
      <c r="G86">
        <v>28152.862000000001</v>
      </c>
    </row>
    <row r="87" spans="1:7" x14ac:dyDescent="0.2">
      <c r="A87" t="s">
        <v>111</v>
      </c>
      <c r="B87">
        <f>VLOOKUP($A87,[1]NUTS2_location!$A$2:$C$265,3,FALSE)</f>
        <v>7.9282881500000002</v>
      </c>
      <c r="C87">
        <f>VLOOKUP($A87,[1]NUTS2_location!$A$2:$C$265,2,FALSE)</f>
        <v>48.546080160000002</v>
      </c>
      <c r="D87" t="s">
        <v>62</v>
      </c>
      <c r="E87">
        <f>VLOOKUP($D87,[1]FastPyro_location!$A$3:$F$52,6,FALSE)</f>
        <v>4.1610455000000002</v>
      </c>
      <c r="F87">
        <f>VLOOKUP($D87,[1]FastPyro_location!$A$3:$F$52,5,FALSE)</f>
        <v>49.350417999999998</v>
      </c>
      <c r="G87">
        <v>66197.345000000001</v>
      </c>
    </row>
    <row r="88" spans="1:7" x14ac:dyDescent="0.2">
      <c r="A88" t="s">
        <v>112</v>
      </c>
      <c r="B88">
        <f>VLOOKUP($A88,[1]NUTS2_location!$A$2:$C$265,3,FALSE)</f>
        <v>8.3708292810000007</v>
      </c>
      <c r="C88">
        <f>VLOOKUP($A88,[1]NUTS2_location!$A$2:$C$265,2,FALSE)</f>
        <v>49.92079502</v>
      </c>
      <c r="D88" t="s">
        <v>61</v>
      </c>
      <c r="E88">
        <f>VLOOKUP($D88,[1]FastPyro_location!$A$3:$F$52,6,FALSE)</f>
        <v>4.2514628999999999</v>
      </c>
      <c r="F88">
        <f>VLOOKUP($D88,[1]FastPyro_location!$A$3:$F$52,5,FALSE)</f>
        <v>51.507934499999998</v>
      </c>
      <c r="G88">
        <v>70634.766000000003</v>
      </c>
    </row>
    <row r="89" spans="1:7" x14ac:dyDescent="0.2">
      <c r="A89" t="s">
        <v>113</v>
      </c>
      <c r="B89">
        <f>VLOOKUP($A89,[1]NUTS2_location!$A$2:$C$265,3,FALSE)</f>
        <v>8.7309996529999996</v>
      </c>
      <c r="C89">
        <f>VLOOKUP($A89,[1]NUTS2_location!$A$2:$C$265,2,FALSE)</f>
        <v>51.040318569999997</v>
      </c>
      <c r="D89" t="s">
        <v>61</v>
      </c>
      <c r="E89">
        <f>VLOOKUP($D89,[1]FastPyro_location!$A$3:$F$52,6,FALSE)</f>
        <v>4.2514628999999999</v>
      </c>
      <c r="F89">
        <f>VLOOKUP($D89,[1]FastPyro_location!$A$3:$F$52,5,FALSE)</f>
        <v>51.507934499999998</v>
      </c>
      <c r="G89">
        <v>44924.315000000002</v>
      </c>
    </row>
    <row r="90" spans="1:7" x14ac:dyDescent="0.2">
      <c r="A90" t="s">
        <v>114</v>
      </c>
      <c r="B90">
        <f>VLOOKUP($A90,[1]NUTS2_location!$A$2:$C$265,3,FALSE)</f>
        <v>9.5520236629999999</v>
      </c>
      <c r="C90">
        <f>VLOOKUP($A90,[1]NUTS2_location!$A$2:$C$265,2,FALSE)</f>
        <v>51.657615730000003</v>
      </c>
      <c r="D90" t="s">
        <v>61</v>
      </c>
      <c r="E90">
        <f>VLOOKUP($D90,[1]FastPyro_location!$A$3:$F$52,6,FALSE)</f>
        <v>4.2514628999999999</v>
      </c>
      <c r="F90">
        <f>VLOOKUP($D90,[1]FastPyro_location!$A$3:$F$52,5,FALSE)</f>
        <v>51.507934499999998</v>
      </c>
      <c r="G90">
        <v>62600.688000000002</v>
      </c>
    </row>
    <row r="91" spans="1:7" x14ac:dyDescent="0.2">
      <c r="A91" t="s">
        <v>17</v>
      </c>
      <c r="B91">
        <f>VLOOKUP($A91,[1]NUTS2_location!$A$2:$C$265,3,FALSE)</f>
        <v>6.0728793520000002</v>
      </c>
      <c r="C91">
        <f>VLOOKUP($A91,[1]NUTS2_location!$A$2:$C$265,2,FALSE)</f>
        <v>51.088722310000001</v>
      </c>
      <c r="D91" t="s">
        <v>61</v>
      </c>
      <c r="E91">
        <f>VLOOKUP($D91,[1]FastPyro_location!$A$3:$F$52,6,FALSE)</f>
        <v>4.2514628999999999</v>
      </c>
      <c r="F91">
        <f>VLOOKUP($D91,[1]FastPyro_location!$A$3:$F$52,5,FALSE)</f>
        <v>51.507934499999998</v>
      </c>
      <c r="G91">
        <v>121176.538</v>
      </c>
    </row>
    <row r="92" spans="1:7" x14ac:dyDescent="0.2">
      <c r="A92" t="s">
        <v>30</v>
      </c>
      <c r="B92">
        <f>VLOOKUP($A92,[1]NUTS2_location!$A$2:$C$265,3,FALSE)</f>
        <v>6.4451884450000003</v>
      </c>
      <c r="C92">
        <f>VLOOKUP($A92,[1]NUTS2_location!$A$2:$C$265,2,FALSE)</f>
        <v>51.82050117</v>
      </c>
      <c r="D92" t="s">
        <v>61</v>
      </c>
      <c r="E92">
        <f>VLOOKUP($D92,[1]FastPyro_location!$A$3:$F$52,6,FALSE)</f>
        <v>4.2514628999999999</v>
      </c>
      <c r="F92">
        <f>VLOOKUP($D92,[1]FastPyro_location!$A$3:$F$52,5,FALSE)</f>
        <v>51.507934499999998</v>
      </c>
      <c r="G92">
        <v>78756.531000000003</v>
      </c>
    </row>
    <row r="93" spans="1:7" x14ac:dyDescent="0.2">
      <c r="A93" t="s">
        <v>115</v>
      </c>
      <c r="B93">
        <f>VLOOKUP($A93,[1]NUTS2_location!$A$2:$C$265,3,FALSE)</f>
        <v>8.1213024049999998</v>
      </c>
      <c r="C93">
        <f>VLOOKUP($A93,[1]NUTS2_location!$A$2:$C$265,2,FALSE)</f>
        <v>52.003033260000002</v>
      </c>
      <c r="D93" t="s">
        <v>61</v>
      </c>
      <c r="E93">
        <f>VLOOKUP($D93,[1]FastPyro_location!$A$3:$F$52,6,FALSE)</f>
        <v>4.2514628999999999</v>
      </c>
      <c r="F93">
        <f>VLOOKUP($D93,[1]FastPyro_location!$A$3:$F$52,5,FALSE)</f>
        <v>51.507934499999998</v>
      </c>
      <c r="G93">
        <v>63911.75</v>
      </c>
    </row>
    <row r="94" spans="1:7" x14ac:dyDescent="0.2">
      <c r="A94" t="s">
        <v>116</v>
      </c>
      <c r="B94">
        <f>VLOOKUP($A94,[1]NUTS2_location!$A$2:$C$265,3,FALSE)</f>
        <v>7.3617419699999997</v>
      </c>
      <c r="C94">
        <f>VLOOKUP($A94,[1]NUTS2_location!$A$2:$C$265,2,FALSE)</f>
        <v>51.538868360000002</v>
      </c>
      <c r="D94" t="s">
        <v>61</v>
      </c>
      <c r="E94">
        <f>VLOOKUP($D94,[1]FastPyro_location!$A$3:$F$52,6,FALSE)</f>
        <v>4.2514628999999999</v>
      </c>
      <c r="F94">
        <f>VLOOKUP($D94,[1]FastPyro_location!$A$3:$F$52,5,FALSE)</f>
        <v>51.507934499999998</v>
      </c>
      <c r="G94">
        <v>77526.322</v>
      </c>
    </row>
    <row r="95" spans="1:7" x14ac:dyDescent="0.2">
      <c r="A95" t="s">
        <v>31</v>
      </c>
      <c r="B95">
        <f>VLOOKUP($A95,[1]NUTS2_location!$A$2:$C$265,3,FALSE)</f>
        <v>7.2109808969999998</v>
      </c>
      <c r="C95">
        <f>VLOOKUP($A95,[1]NUTS2_location!$A$2:$C$265,2,FALSE)</f>
        <v>50.222126770000003</v>
      </c>
      <c r="D95" t="s">
        <v>61</v>
      </c>
      <c r="E95">
        <f>VLOOKUP($D95,[1]FastPyro_location!$A$3:$F$52,6,FALSE)</f>
        <v>4.2514628999999999</v>
      </c>
      <c r="F95">
        <f>VLOOKUP($D95,[1]FastPyro_location!$A$3:$F$52,5,FALSE)</f>
        <v>51.507934499999998</v>
      </c>
      <c r="G95">
        <v>55504.114999999998</v>
      </c>
    </row>
    <row r="96" spans="1:7" x14ac:dyDescent="0.2">
      <c r="A96" t="s">
        <v>32</v>
      </c>
      <c r="B96">
        <f>VLOOKUP($A96,[1]NUTS2_location!$A$2:$C$265,3,FALSE)</f>
        <v>6.2090314519999996</v>
      </c>
      <c r="C96">
        <f>VLOOKUP($A96,[1]NUTS2_location!$A$2:$C$265,2,FALSE)</f>
        <v>50.121252329999997</v>
      </c>
      <c r="D96" t="s">
        <v>61</v>
      </c>
      <c r="E96">
        <f>VLOOKUP($D96,[1]FastPyro_location!$A$3:$F$52,6,FALSE)</f>
        <v>4.2514628999999999</v>
      </c>
      <c r="F96">
        <f>VLOOKUP($D96,[1]FastPyro_location!$A$3:$F$52,5,FALSE)</f>
        <v>51.507934499999998</v>
      </c>
      <c r="G96">
        <v>27666.312000000002</v>
      </c>
    </row>
    <row r="97" spans="1:7" x14ac:dyDescent="0.2">
      <c r="A97" t="s">
        <v>33</v>
      </c>
      <c r="B97">
        <f>VLOOKUP($A97,[1]NUTS2_location!$A$2:$C$265,3,FALSE)</f>
        <v>13.251423600000001</v>
      </c>
      <c r="C97">
        <f>VLOOKUP($A97,[1]NUTS2_location!$A$2:$C$265,2,FALSE)</f>
        <v>51.235568880000002</v>
      </c>
      <c r="D97" t="s">
        <v>61</v>
      </c>
      <c r="E97">
        <f>VLOOKUP($D97,[1]FastPyro_location!$A$3:$F$52,6,FALSE)</f>
        <v>4.2514628999999999</v>
      </c>
      <c r="F97">
        <f>VLOOKUP($D97,[1]FastPyro_location!$A$3:$F$52,5,FALSE)</f>
        <v>51.507934499999998</v>
      </c>
      <c r="G97">
        <v>68915.464999999997</v>
      </c>
    </row>
    <row r="98" spans="1:7" x14ac:dyDescent="0.2">
      <c r="A98" t="s">
        <v>34</v>
      </c>
      <c r="B98">
        <f>VLOOKUP($A98,[1]NUTS2_location!$A$2:$C$265,3,FALSE)</f>
        <v>11.98408115</v>
      </c>
      <c r="C98">
        <f>VLOOKUP($A98,[1]NUTS2_location!$A$2:$C$265,2,FALSE)</f>
        <v>50.418804190000003</v>
      </c>
      <c r="D98" t="s">
        <v>61</v>
      </c>
      <c r="E98">
        <f>VLOOKUP($D98,[1]FastPyro_location!$A$3:$F$52,6,FALSE)</f>
        <v>4.2514628999999999</v>
      </c>
      <c r="F98">
        <f>VLOOKUP($D98,[1]FastPyro_location!$A$3:$F$52,5,FALSE)</f>
        <v>51.507934499999998</v>
      </c>
      <c r="G98">
        <v>57985.220999999998</v>
      </c>
    </row>
    <row r="99" spans="1:7" x14ac:dyDescent="0.2">
      <c r="A99" t="s">
        <v>35</v>
      </c>
      <c r="B99">
        <f>VLOOKUP($A99,[1]NUTS2_location!$A$2:$C$265,3,FALSE)</f>
        <v>12.19306937</v>
      </c>
      <c r="C99">
        <f>VLOOKUP($A99,[1]NUTS2_location!$A$2:$C$265,2,FALSE)</f>
        <v>51.278305420000002</v>
      </c>
      <c r="D99" t="s">
        <v>61</v>
      </c>
      <c r="E99">
        <f>VLOOKUP($D99,[1]FastPyro_location!$A$3:$F$52,6,FALSE)</f>
        <v>4.2514628999999999</v>
      </c>
      <c r="F99">
        <f>VLOOKUP($D99,[1]FastPyro_location!$A$3:$F$52,5,FALSE)</f>
        <v>51.507934499999998</v>
      </c>
      <c r="G99">
        <v>34705.703999999998</v>
      </c>
    </row>
    <row r="100" spans="1:7" x14ac:dyDescent="0.2">
      <c r="A100" t="s">
        <v>117</v>
      </c>
      <c r="B100">
        <f>VLOOKUP($A100,[1]NUTS2_location!$A$2:$C$265,3,FALSE)</f>
        <v>7.2203065730000002</v>
      </c>
      <c r="C100">
        <f>VLOOKUP($A100,[1]NUTS2_location!$A$2:$C$265,2,FALSE)</f>
        <v>45.125190779999997</v>
      </c>
      <c r="D100" t="s">
        <v>62</v>
      </c>
      <c r="E100">
        <f>VLOOKUP($D100,[1]FastPyro_location!$A$3:$F$52,6,FALSE)</f>
        <v>4.1610455000000002</v>
      </c>
      <c r="F100">
        <f>VLOOKUP($D100,[1]FastPyro_location!$A$3:$F$52,5,FALSE)</f>
        <v>49.350417999999998</v>
      </c>
      <c r="G100">
        <v>117074.03</v>
      </c>
    </row>
    <row r="101" spans="1:7" x14ac:dyDescent="0.2">
      <c r="A101" t="s">
        <v>36</v>
      </c>
      <c r="B101">
        <f>VLOOKUP($A101,[1]NUTS2_location!$A$2:$C$265,3,FALSE)</f>
        <v>8.7859169369999996</v>
      </c>
      <c r="C101">
        <f>VLOOKUP($A101,[1]NUTS2_location!$A$2:$C$265,2,FALSE)</f>
        <v>45.51544853</v>
      </c>
      <c r="D101" t="s">
        <v>62</v>
      </c>
      <c r="E101">
        <f>VLOOKUP($D101,[1]FastPyro_location!$A$3:$F$52,6,FALSE)</f>
        <v>4.1610455000000002</v>
      </c>
      <c r="F101">
        <f>VLOOKUP($D101,[1]FastPyro_location!$A$3:$F$52,5,FALSE)</f>
        <v>49.350417999999998</v>
      </c>
      <c r="G101">
        <v>61429.677219999998</v>
      </c>
    </row>
    <row r="102" spans="1:7" x14ac:dyDescent="0.2">
      <c r="A102" t="s">
        <v>36</v>
      </c>
      <c r="B102">
        <f>VLOOKUP($A102,[1]NUTS2_location!$A$2:$C$265,3,FALSE)</f>
        <v>8.7859169369999996</v>
      </c>
      <c r="C102">
        <f>VLOOKUP($A102,[1]NUTS2_location!$A$2:$C$265,2,FALSE)</f>
        <v>45.51544853</v>
      </c>
      <c r="D102" t="s">
        <v>127</v>
      </c>
      <c r="E102">
        <f>VLOOKUP($D102,[1]FastPyro_location!$A$3:$F$52,6,FALSE)</f>
        <v>11.9970251</v>
      </c>
      <c r="F102">
        <f>VLOOKUP($D102,[1]FastPyro_location!$A$3:$F$52,5,FALSE)</f>
        <v>45.612894300000001</v>
      </c>
      <c r="G102">
        <v>174478.31278000001</v>
      </c>
    </row>
    <row r="103" spans="1:7" x14ac:dyDescent="0.2">
      <c r="A103" t="s">
        <v>118</v>
      </c>
      <c r="B103">
        <f>VLOOKUP($A103,[1]NUTS2_location!$A$2:$C$265,3,FALSE)</f>
        <v>10.51546855</v>
      </c>
      <c r="C103">
        <f>VLOOKUP($A103,[1]NUTS2_location!$A$2:$C$265,2,FALSE)</f>
        <v>46.343204249999999</v>
      </c>
      <c r="D103" t="s">
        <v>127</v>
      </c>
      <c r="E103">
        <f>VLOOKUP($D103,[1]FastPyro_location!$A$3:$F$52,6,FALSE)</f>
        <v>11.9970251</v>
      </c>
      <c r="F103">
        <f>VLOOKUP($D103,[1]FastPyro_location!$A$3:$F$52,5,FALSE)</f>
        <v>45.612894300000001</v>
      </c>
      <c r="G103">
        <v>2466.8939999999998</v>
      </c>
    </row>
    <row r="104" spans="1:7" x14ac:dyDescent="0.2">
      <c r="A104" t="s">
        <v>119</v>
      </c>
      <c r="B104">
        <f>VLOOKUP($A104,[1]NUTS2_location!$A$2:$C$265,3,FALSE)</f>
        <v>10.82909253</v>
      </c>
      <c r="C104">
        <f>VLOOKUP($A104,[1]NUTS2_location!$A$2:$C$265,2,FALSE)</f>
        <v>45.411029839999998</v>
      </c>
      <c r="D104" t="s">
        <v>127</v>
      </c>
      <c r="E104">
        <f>VLOOKUP($D104,[1]FastPyro_location!$A$3:$F$52,6,FALSE)</f>
        <v>11.9970251</v>
      </c>
      <c r="F104">
        <f>VLOOKUP($D104,[1]FastPyro_location!$A$3:$F$52,5,FALSE)</f>
        <v>45.612894300000001</v>
      </c>
      <c r="G104">
        <v>415203.86900000001</v>
      </c>
    </row>
    <row r="105" spans="1:7" x14ac:dyDescent="0.2">
      <c r="A105" t="s">
        <v>120</v>
      </c>
      <c r="B105">
        <f>VLOOKUP($A105,[1]NUTS2_location!$A$2:$C$265,3,FALSE)</f>
        <v>12.56612353</v>
      </c>
      <c r="C105">
        <f>VLOOKUP($A105,[1]NUTS2_location!$A$2:$C$265,2,FALSE)</f>
        <v>45.99603389</v>
      </c>
      <c r="D105" t="s">
        <v>127</v>
      </c>
      <c r="E105">
        <f>VLOOKUP($D105,[1]FastPyro_location!$A$3:$F$52,6,FALSE)</f>
        <v>11.9970251</v>
      </c>
      <c r="F105">
        <f>VLOOKUP($D105,[1]FastPyro_location!$A$3:$F$52,5,FALSE)</f>
        <v>45.612894300000001</v>
      </c>
      <c r="G105">
        <v>88870.387000000002</v>
      </c>
    </row>
    <row r="106" spans="1:7" x14ac:dyDescent="0.2">
      <c r="A106" t="s">
        <v>121</v>
      </c>
      <c r="B106">
        <f>VLOOKUP($A106,[1]NUTS2_location!$A$2:$C$265,3,FALSE)</f>
        <v>9.4043769869999991</v>
      </c>
      <c r="C106">
        <f>VLOOKUP($A106,[1]NUTS2_location!$A$2:$C$265,2,FALSE)</f>
        <v>45.052095909999998</v>
      </c>
      <c r="D106" t="s">
        <v>127</v>
      </c>
      <c r="E106">
        <f>VLOOKUP($D106,[1]FastPyro_location!$A$3:$F$52,6,FALSE)</f>
        <v>11.9970251</v>
      </c>
      <c r="F106">
        <f>VLOOKUP($D106,[1]FastPyro_location!$A$3:$F$52,5,FALSE)</f>
        <v>45.612894300000001</v>
      </c>
      <c r="G106">
        <v>157064.965</v>
      </c>
    </row>
    <row r="107" spans="1:7" x14ac:dyDescent="0.2">
      <c r="A107" t="s">
        <v>122</v>
      </c>
      <c r="B107">
        <f>VLOOKUP($A107,[1]NUTS2_location!$A$2:$C$265,3,FALSE)</f>
        <v>11.969447329999999</v>
      </c>
      <c r="C107">
        <f>VLOOKUP($A107,[1]NUTS2_location!$A$2:$C$265,2,FALSE)</f>
        <v>43.01420246</v>
      </c>
      <c r="D107" t="s">
        <v>127</v>
      </c>
      <c r="E107">
        <f>VLOOKUP($D107,[1]FastPyro_location!$A$3:$F$52,6,FALSE)</f>
        <v>11.9970251</v>
      </c>
      <c r="F107">
        <f>VLOOKUP($D107,[1]FastPyro_location!$A$3:$F$52,5,FALSE)</f>
        <v>45.612894300000001</v>
      </c>
      <c r="G107">
        <v>78229.02</v>
      </c>
    </row>
    <row r="108" spans="1:7" x14ac:dyDescent="0.2">
      <c r="A108" t="s">
        <v>37</v>
      </c>
      <c r="B108">
        <f>VLOOKUP($A108,[1]NUTS2_location!$A$2:$C$265,3,FALSE)</f>
        <v>6.3228697929999997</v>
      </c>
      <c r="C108">
        <f>VLOOKUP($A108,[1]NUTS2_location!$A$2:$C$265,2,FALSE)</f>
        <v>53.310172770000001</v>
      </c>
      <c r="D108" t="s">
        <v>61</v>
      </c>
      <c r="E108">
        <f>VLOOKUP($D108,[1]FastPyro_location!$A$3:$F$52,6,FALSE)</f>
        <v>4.2514628999999999</v>
      </c>
      <c r="F108">
        <f>VLOOKUP($D108,[1]FastPyro_location!$A$3:$F$52,5,FALSE)</f>
        <v>51.507934499999998</v>
      </c>
      <c r="G108">
        <v>25580.429</v>
      </c>
    </row>
    <row r="109" spans="1:7" x14ac:dyDescent="0.2">
      <c r="A109" t="s">
        <v>38</v>
      </c>
      <c r="B109">
        <f>VLOOKUP($A109,[1]NUTS2_location!$A$2:$C$265,3,FALSE)</f>
        <v>5.4116476550000003</v>
      </c>
      <c r="C109">
        <f>VLOOKUP($A109,[1]NUTS2_location!$A$2:$C$265,2,FALSE)</f>
        <v>53.11701497</v>
      </c>
      <c r="D109" t="s">
        <v>61</v>
      </c>
      <c r="E109">
        <f>VLOOKUP($D109,[1]FastPyro_location!$A$3:$F$52,6,FALSE)</f>
        <v>4.2514628999999999</v>
      </c>
      <c r="F109">
        <f>VLOOKUP($D109,[1]FastPyro_location!$A$3:$F$52,5,FALSE)</f>
        <v>51.507934499999998</v>
      </c>
      <c r="G109">
        <v>37405.103999999999</v>
      </c>
    </row>
    <row r="110" spans="1:7" x14ac:dyDescent="0.2">
      <c r="A110" t="s">
        <v>39</v>
      </c>
      <c r="B110">
        <f>VLOOKUP($A110,[1]NUTS2_location!$A$2:$C$265,3,FALSE)</f>
        <v>5.3609322869999998</v>
      </c>
      <c r="C110">
        <f>VLOOKUP($A110,[1]NUTS2_location!$A$2:$C$265,2,FALSE)</f>
        <v>51.9087508</v>
      </c>
      <c r="D110" t="s">
        <v>61</v>
      </c>
      <c r="E110">
        <f>VLOOKUP($D110,[1]FastPyro_location!$A$3:$F$52,6,FALSE)</f>
        <v>4.2514628999999999</v>
      </c>
      <c r="F110">
        <f>VLOOKUP($D110,[1]FastPyro_location!$A$3:$F$52,5,FALSE)</f>
        <v>51.507934499999998</v>
      </c>
      <c r="G110">
        <v>56548.305999999997</v>
      </c>
    </row>
    <row r="111" spans="1:7" x14ac:dyDescent="0.2">
      <c r="A111" t="s">
        <v>40</v>
      </c>
      <c r="B111">
        <f>VLOOKUP($A111,[1]NUTS2_location!$A$2:$C$265,3,FALSE)</f>
        <v>5.3745877709999998</v>
      </c>
      <c r="C111">
        <f>VLOOKUP($A111,[1]NUTS2_location!$A$2:$C$265,2,FALSE)</f>
        <v>52.341412890000001</v>
      </c>
      <c r="D111" t="s">
        <v>61</v>
      </c>
      <c r="E111">
        <f>VLOOKUP($D111,[1]FastPyro_location!$A$3:$F$52,6,FALSE)</f>
        <v>4.2514628999999999</v>
      </c>
      <c r="F111">
        <f>VLOOKUP($D111,[1]FastPyro_location!$A$3:$F$52,5,FALSE)</f>
        <v>51.507934499999998</v>
      </c>
      <c r="G111">
        <v>10663.550999999999</v>
      </c>
    </row>
    <row r="112" spans="1:7" x14ac:dyDescent="0.2">
      <c r="A112" t="s">
        <v>41</v>
      </c>
      <c r="B112">
        <f>VLOOKUP($A112,[1]NUTS2_location!$A$2:$C$265,3,FALSE)</f>
        <v>4.6783900760000003</v>
      </c>
      <c r="C112">
        <f>VLOOKUP($A112,[1]NUTS2_location!$A$2:$C$265,2,FALSE)</f>
        <v>52.258189360000003</v>
      </c>
      <c r="D112" t="s">
        <v>61</v>
      </c>
      <c r="E112">
        <f>VLOOKUP($D112,[1]FastPyro_location!$A$3:$F$52,6,FALSE)</f>
        <v>4.2514628999999999</v>
      </c>
      <c r="F112">
        <f>VLOOKUP($D112,[1]FastPyro_location!$A$3:$F$52,5,FALSE)</f>
        <v>51.507934499999998</v>
      </c>
      <c r="G112">
        <v>24971.444</v>
      </c>
    </row>
    <row r="113" spans="1:7" x14ac:dyDescent="0.2">
      <c r="A113" t="s">
        <v>42</v>
      </c>
      <c r="B113">
        <f>VLOOKUP($A113,[1]NUTS2_location!$A$2:$C$265,3,FALSE)</f>
        <v>4.2062146919999996</v>
      </c>
      <c r="C113">
        <f>VLOOKUP($A113,[1]NUTS2_location!$A$2:$C$265,2,FALSE)</f>
        <v>51.821506059999997</v>
      </c>
      <c r="D113" t="s">
        <v>61</v>
      </c>
      <c r="E113">
        <f>VLOOKUP($D113,[1]FastPyro_location!$A$3:$F$52,6,FALSE)</f>
        <v>4.2514628999999999</v>
      </c>
      <c r="F113">
        <f>VLOOKUP($D113,[1]FastPyro_location!$A$3:$F$52,5,FALSE)</f>
        <v>51.507934499999998</v>
      </c>
      <c r="G113">
        <v>8772.8410000000003</v>
      </c>
    </row>
    <row r="114" spans="1:7" x14ac:dyDescent="0.2">
      <c r="A114" t="s">
        <v>43</v>
      </c>
      <c r="B114">
        <f>VLOOKUP($A114,[1]NUTS2_location!$A$2:$C$265,3,FALSE)</f>
        <v>3.3758428390000002</v>
      </c>
      <c r="C114">
        <f>VLOOKUP($A114,[1]NUTS2_location!$A$2:$C$265,2,FALSE)</f>
        <v>51.326619389999998</v>
      </c>
      <c r="D114" t="s">
        <v>61</v>
      </c>
      <c r="E114">
        <f>VLOOKUP($D114,[1]FastPyro_location!$A$3:$F$52,6,FALSE)</f>
        <v>4.2514628999999999</v>
      </c>
      <c r="F114">
        <f>VLOOKUP($D114,[1]FastPyro_location!$A$3:$F$52,5,FALSE)</f>
        <v>51.507934499999998</v>
      </c>
      <c r="G114">
        <v>32270.388999999999</v>
      </c>
    </row>
    <row r="115" spans="1:7" x14ac:dyDescent="0.2">
      <c r="A115" t="s">
        <v>98</v>
      </c>
      <c r="B115">
        <f>VLOOKUP($A115,[1]NUTS2_location!$A$2:$C$265,3,FALSE)</f>
        <v>4.2314171949999997</v>
      </c>
      <c r="C115">
        <f>VLOOKUP($A115,[1]NUTS2_location!$A$2:$C$265,2,FALSE)</f>
        <v>51.62449222</v>
      </c>
      <c r="D115" t="s">
        <v>61</v>
      </c>
      <c r="E115">
        <f>VLOOKUP($D115,[1]FastPyro_location!$A$3:$F$52,6,FALSE)</f>
        <v>4.2514628999999999</v>
      </c>
      <c r="F115">
        <f>VLOOKUP($D115,[1]FastPyro_location!$A$3:$F$52,5,FALSE)</f>
        <v>51.507934499999998</v>
      </c>
      <c r="G115">
        <v>85932.069000000003</v>
      </c>
    </row>
    <row r="116" spans="1:7" x14ac:dyDescent="0.2">
      <c r="A116" t="s">
        <v>44</v>
      </c>
      <c r="B116">
        <f>VLOOKUP($A116,[1]NUTS2_location!$A$2:$C$265,3,FALSE)</f>
        <v>5.9145198829999996</v>
      </c>
      <c r="C116">
        <f>VLOOKUP($A116,[1]NUTS2_location!$A$2:$C$265,2,FALSE)</f>
        <v>50.939239999999998</v>
      </c>
      <c r="D116" t="s">
        <v>61</v>
      </c>
      <c r="E116">
        <f>VLOOKUP($D116,[1]FastPyro_location!$A$3:$F$52,6,FALSE)</f>
        <v>4.2514628999999999</v>
      </c>
      <c r="F116">
        <f>VLOOKUP($D116,[1]FastPyro_location!$A$3:$F$52,5,FALSE)</f>
        <v>51.507934499999998</v>
      </c>
      <c r="G116">
        <v>43016.097999999998</v>
      </c>
    </row>
    <row r="117" spans="1:7" x14ac:dyDescent="0.2">
      <c r="A117" t="s">
        <v>90</v>
      </c>
      <c r="B117">
        <f>VLOOKUP($A117,[1]NUTS2_location!$A$2:$C$265,3,FALSE)</f>
        <v>14.97733618</v>
      </c>
      <c r="C117">
        <f>VLOOKUP($A117,[1]NUTS2_location!$A$2:$C$265,2,FALSE)</f>
        <v>51.012363219999997</v>
      </c>
      <c r="D117" t="s">
        <v>61</v>
      </c>
      <c r="E117">
        <f>VLOOKUP($D117,[1]FastPyro_location!$A$3:$F$52,6,FALSE)</f>
        <v>4.2514628999999999</v>
      </c>
      <c r="F117">
        <f>VLOOKUP($D117,[1]FastPyro_location!$A$3:$F$52,5,FALSE)</f>
        <v>51.507934499999998</v>
      </c>
      <c r="G117">
        <v>139137.04199999999</v>
      </c>
    </row>
    <row r="118" spans="1:7" x14ac:dyDescent="0.2">
      <c r="A118" t="s">
        <v>123</v>
      </c>
      <c r="B118">
        <f>VLOOKUP($A118,[1]NUTS2_location!$A$2:$C$265,3,FALSE)</f>
        <v>14.200309819999999</v>
      </c>
      <c r="C118">
        <f>VLOOKUP($A118,[1]NUTS2_location!$A$2:$C$265,2,FALSE)</f>
        <v>45.763675900000003</v>
      </c>
      <c r="D118" t="s">
        <v>127</v>
      </c>
      <c r="E118">
        <f>VLOOKUP($D118,[1]FastPyro_location!$A$3:$F$52,6,FALSE)</f>
        <v>11.9970251</v>
      </c>
      <c r="F118">
        <f>VLOOKUP($D118,[1]FastPyro_location!$A$3:$F$52,5,FALSE)</f>
        <v>45.612894300000001</v>
      </c>
      <c r="G118">
        <v>24242.129000000001</v>
      </c>
    </row>
    <row r="119" spans="1:7" x14ac:dyDescent="0.2">
      <c r="A119" t="s">
        <v>124</v>
      </c>
      <c r="B119">
        <f>VLOOKUP($A119,[1]NUTS2_location!$A$2:$C$265,3,FALSE)</f>
        <v>14.416309099999999</v>
      </c>
      <c r="C119">
        <f>VLOOKUP($A119,[1]NUTS2_location!$A$2:$C$265,2,FALSE)</f>
        <v>46.20592482</v>
      </c>
      <c r="D119" t="s">
        <v>127</v>
      </c>
      <c r="E119">
        <f>VLOOKUP($D119,[1]FastPyro_location!$A$3:$F$52,6,FALSE)</f>
        <v>11.9970251</v>
      </c>
      <c r="F119">
        <f>VLOOKUP($D119,[1]FastPyro_location!$A$3:$F$52,5,FALSE)</f>
        <v>45.612894300000001</v>
      </c>
      <c r="G119">
        <v>14898.438</v>
      </c>
    </row>
    <row r="120" spans="1:7" x14ac:dyDescent="0.2">
      <c r="A120" t="s">
        <v>45</v>
      </c>
      <c r="B120">
        <f>VLOOKUP($A120,[1]NUTS2_location!$A$2:$C$265,3,FALSE)</f>
        <v>-0.87173952200000004</v>
      </c>
      <c r="C120">
        <f>VLOOKUP($A120,[1]NUTS2_location!$A$2:$C$265,2,FALSE)</f>
        <v>53.58235964</v>
      </c>
      <c r="D120" t="s">
        <v>61</v>
      </c>
      <c r="E120">
        <f>VLOOKUP($D120,[1]FastPyro_location!$A$3:$F$52,6,FALSE)</f>
        <v>4.2514628999999999</v>
      </c>
      <c r="F120">
        <f>VLOOKUP($D120,[1]FastPyro_location!$A$3:$F$52,5,FALSE)</f>
        <v>51.507934499999998</v>
      </c>
      <c r="G120">
        <v>14876.483</v>
      </c>
    </row>
    <row r="121" spans="1:7" x14ac:dyDescent="0.2">
      <c r="A121" t="s">
        <v>46</v>
      </c>
      <c r="B121">
        <f>VLOOKUP($A121,[1]NUTS2_location!$A$2:$C$265,3,FALSE)</f>
        <v>-1.2725542969999999</v>
      </c>
      <c r="C121">
        <f>VLOOKUP($A121,[1]NUTS2_location!$A$2:$C$265,2,FALSE)</f>
        <v>53.364025079999998</v>
      </c>
      <c r="D121" t="s">
        <v>61</v>
      </c>
      <c r="E121">
        <f>VLOOKUP($D121,[1]FastPyro_location!$A$3:$F$52,6,FALSE)</f>
        <v>4.2514628999999999</v>
      </c>
      <c r="F121">
        <f>VLOOKUP($D121,[1]FastPyro_location!$A$3:$F$52,5,FALSE)</f>
        <v>51.507934499999998</v>
      </c>
      <c r="G121">
        <v>6716.4459999999999</v>
      </c>
    </row>
    <row r="122" spans="1:7" x14ac:dyDescent="0.2">
      <c r="A122" t="s">
        <v>125</v>
      </c>
      <c r="B122">
        <f>VLOOKUP($A122,[1]NUTS2_location!$A$2:$C$265,3,FALSE)</f>
        <v>-1.562655736</v>
      </c>
      <c r="C122">
        <f>VLOOKUP($A122,[1]NUTS2_location!$A$2:$C$265,2,FALSE)</f>
        <v>53.64541457</v>
      </c>
      <c r="D122" t="s">
        <v>61</v>
      </c>
      <c r="E122">
        <f>VLOOKUP($D122,[1]FastPyro_location!$A$3:$F$52,6,FALSE)</f>
        <v>4.2514628999999999</v>
      </c>
      <c r="F122">
        <f>VLOOKUP($D122,[1]FastPyro_location!$A$3:$F$52,5,FALSE)</f>
        <v>51.507934499999998</v>
      </c>
      <c r="G122">
        <v>3739.6320000000001</v>
      </c>
    </row>
    <row r="123" spans="1:7" x14ac:dyDescent="0.2">
      <c r="A123" t="s">
        <v>47</v>
      </c>
      <c r="B123">
        <f>VLOOKUP($A123,[1]NUTS2_location!$A$2:$C$265,3,FALSE)</f>
        <v>-1.346924284</v>
      </c>
      <c r="C123">
        <f>VLOOKUP($A123,[1]NUTS2_location!$A$2:$C$265,2,FALSE)</f>
        <v>52.957439229999999</v>
      </c>
      <c r="D123" t="s">
        <v>61</v>
      </c>
      <c r="E123">
        <f>VLOOKUP($D123,[1]FastPyro_location!$A$3:$F$52,6,FALSE)</f>
        <v>4.2514628999999999</v>
      </c>
      <c r="F123">
        <f>VLOOKUP($D123,[1]FastPyro_location!$A$3:$F$52,5,FALSE)</f>
        <v>51.507934499999998</v>
      </c>
      <c r="G123">
        <v>30987.208999999999</v>
      </c>
    </row>
    <row r="124" spans="1:7" x14ac:dyDescent="0.2">
      <c r="A124" t="s">
        <v>48</v>
      </c>
      <c r="B124">
        <f>VLOOKUP($A124,[1]NUTS2_location!$A$2:$C$265,3,FALSE)</f>
        <v>-1.5406868819999999</v>
      </c>
      <c r="C124">
        <f>VLOOKUP($A124,[1]NUTS2_location!$A$2:$C$265,2,FALSE)</f>
        <v>52.666322190000002</v>
      </c>
      <c r="D124" t="s">
        <v>61</v>
      </c>
      <c r="E124">
        <f>VLOOKUP($D124,[1]FastPyro_location!$A$3:$F$52,6,FALSE)</f>
        <v>4.2514628999999999</v>
      </c>
      <c r="F124">
        <f>VLOOKUP($D124,[1]FastPyro_location!$A$3:$F$52,5,FALSE)</f>
        <v>51.507934499999998</v>
      </c>
      <c r="G124">
        <v>27312.675999999999</v>
      </c>
    </row>
    <row r="125" spans="1:7" x14ac:dyDescent="0.2">
      <c r="A125" t="s">
        <v>49</v>
      </c>
      <c r="B125">
        <f>VLOOKUP($A125,[1]NUTS2_location!$A$2:$C$265,3,FALSE)</f>
        <v>-0.68502733599999999</v>
      </c>
      <c r="C125">
        <f>VLOOKUP($A125,[1]NUTS2_location!$A$2:$C$265,2,FALSE)</f>
        <v>52.964026140000001</v>
      </c>
      <c r="D125" t="s">
        <v>61</v>
      </c>
      <c r="E125">
        <f>VLOOKUP($D125,[1]FastPyro_location!$A$3:$F$52,6,FALSE)</f>
        <v>4.2514628999999999</v>
      </c>
      <c r="F125">
        <f>VLOOKUP($D125,[1]FastPyro_location!$A$3:$F$52,5,FALSE)</f>
        <v>51.507934499999998</v>
      </c>
      <c r="G125">
        <v>32696.436000000002</v>
      </c>
    </row>
    <row r="126" spans="1:7" x14ac:dyDescent="0.2">
      <c r="A126" t="s">
        <v>50</v>
      </c>
      <c r="B126">
        <f>VLOOKUP($A126,[1]NUTS2_location!$A$2:$C$265,3,FALSE)</f>
        <v>-2.9124228539999999</v>
      </c>
      <c r="C126">
        <f>VLOOKUP($A126,[1]NUTS2_location!$A$2:$C$265,2,FALSE)</f>
        <v>52.123880489999998</v>
      </c>
      <c r="D126" t="s">
        <v>61</v>
      </c>
      <c r="E126">
        <f>VLOOKUP($D126,[1]FastPyro_location!$A$3:$F$52,6,FALSE)</f>
        <v>4.2514628999999999</v>
      </c>
      <c r="F126">
        <f>VLOOKUP($D126,[1]FastPyro_location!$A$3:$F$52,5,FALSE)</f>
        <v>51.507934499999998</v>
      </c>
      <c r="G126">
        <v>49049.430999999997</v>
      </c>
    </row>
    <row r="127" spans="1:7" x14ac:dyDescent="0.2">
      <c r="A127" t="s">
        <v>51</v>
      </c>
      <c r="B127">
        <f>VLOOKUP($A127,[1]NUTS2_location!$A$2:$C$265,3,FALSE)</f>
        <v>-0.400439137</v>
      </c>
      <c r="C127">
        <f>VLOOKUP($A127,[1]NUTS2_location!$A$2:$C$265,2,FALSE)</f>
        <v>52.281981450000004</v>
      </c>
      <c r="D127" t="s">
        <v>61</v>
      </c>
      <c r="E127">
        <f>VLOOKUP($D127,[1]FastPyro_location!$A$3:$F$52,6,FALSE)</f>
        <v>4.2514628999999999</v>
      </c>
      <c r="F127">
        <f>VLOOKUP($D127,[1]FastPyro_location!$A$3:$F$52,5,FALSE)</f>
        <v>51.507934499999998</v>
      </c>
      <c r="G127">
        <v>19182.904999999999</v>
      </c>
    </row>
    <row r="128" spans="1:7" x14ac:dyDescent="0.2">
      <c r="A128" t="s">
        <v>52</v>
      </c>
      <c r="B128">
        <f>VLOOKUP($A128,[1]NUTS2_location!$A$2:$C$265,3,FALSE)</f>
        <v>-0.64371458000000004</v>
      </c>
      <c r="C128">
        <f>VLOOKUP($A128,[1]NUTS2_location!$A$2:$C$265,2,FALSE)</f>
        <v>52.060751580000002</v>
      </c>
      <c r="D128" t="s">
        <v>61</v>
      </c>
      <c r="E128">
        <f>VLOOKUP($D128,[1]FastPyro_location!$A$3:$F$52,6,FALSE)</f>
        <v>4.2514628999999999</v>
      </c>
      <c r="F128">
        <f>VLOOKUP($D128,[1]FastPyro_location!$A$3:$F$52,5,FALSE)</f>
        <v>51.507934499999998</v>
      </c>
      <c r="G128">
        <v>18374.261999999999</v>
      </c>
    </row>
    <row r="129" spans="1:7" x14ac:dyDescent="0.2">
      <c r="A129" t="s">
        <v>53</v>
      </c>
      <c r="B129">
        <f>VLOOKUP($A129,[1]NUTS2_location!$A$2:$C$265,3,FALSE)</f>
        <v>-2.124595E-3</v>
      </c>
      <c r="C129">
        <f>VLOOKUP($A129,[1]NUTS2_location!$A$2:$C$265,2,FALSE)</f>
        <v>51.700342089999999</v>
      </c>
      <c r="D129" t="s">
        <v>61</v>
      </c>
      <c r="E129">
        <f>VLOOKUP($D129,[1]FastPyro_location!$A$3:$F$52,6,FALSE)</f>
        <v>4.2514628999999999</v>
      </c>
      <c r="F129">
        <f>VLOOKUP($D129,[1]FastPyro_location!$A$3:$F$52,5,FALSE)</f>
        <v>51.507934499999998</v>
      </c>
      <c r="G129">
        <v>22426.800999999999</v>
      </c>
    </row>
    <row r="130" spans="1:7" x14ac:dyDescent="0.2">
      <c r="A130" t="s">
        <v>54</v>
      </c>
      <c r="B130">
        <f>VLOOKUP($A130,[1]NUTS2_location!$A$2:$C$265,3,FALSE)</f>
        <v>-1.637675655</v>
      </c>
      <c r="C130">
        <f>VLOOKUP($A130,[1]NUTS2_location!$A$2:$C$265,2,FALSE)</f>
        <v>51.566570589999998</v>
      </c>
      <c r="D130" t="s">
        <v>61</v>
      </c>
      <c r="E130">
        <f>VLOOKUP($D130,[1]FastPyro_location!$A$3:$F$52,6,FALSE)</f>
        <v>4.2514628999999999</v>
      </c>
      <c r="F130">
        <f>VLOOKUP($D130,[1]FastPyro_location!$A$3:$F$52,5,FALSE)</f>
        <v>51.507934499999998</v>
      </c>
      <c r="G130">
        <v>28538.857</v>
      </c>
    </row>
    <row r="131" spans="1:7" x14ac:dyDescent="0.2">
      <c r="A131" t="s">
        <v>126</v>
      </c>
      <c r="B131">
        <f>VLOOKUP($A131,[1]NUTS2_location!$A$2:$C$265,3,FALSE)</f>
        <v>-1.552833551</v>
      </c>
      <c r="C131">
        <f>VLOOKUP($A131,[1]NUTS2_location!$A$2:$C$265,2,FALSE)</f>
        <v>51.120839840000002</v>
      </c>
      <c r="D131" t="s">
        <v>61</v>
      </c>
      <c r="E131">
        <f>VLOOKUP($D131,[1]FastPyro_location!$A$3:$F$52,6,FALSE)</f>
        <v>4.2514628999999999</v>
      </c>
      <c r="F131">
        <f>VLOOKUP($D131,[1]FastPyro_location!$A$3:$F$52,5,FALSE)</f>
        <v>51.507934499999998</v>
      </c>
      <c r="G131">
        <v>19593.981</v>
      </c>
    </row>
    <row r="132" spans="1:7" x14ac:dyDescent="0.2">
      <c r="A132" t="s">
        <v>55</v>
      </c>
      <c r="B132">
        <f>VLOOKUP($A132,[1]NUTS2_location!$A$2:$C$265,3,FALSE)</f>
        <v>0.20717126699999999</v>
      </c>
      <c r="C132">
        <f>VLOOKUP($A132,[1]NUTS2_location!$A$2:$C$265,2,FALSE)</f>
        <v>51.410151329999998</v>
      </c>
      <c r="D132" t="s">
        <v>61</v>
      </c>
      <c r="E132">
        <f>VLOOKUP($D132,[1]FastPyro_location!$A$3:$F$52,6,FALSE)</f>
        <v>4.2514628999999999</v>
      </c>
      <c r="F132">
        <f>VLOOKUP($D132,[1]FastPyro_location!$A$3:$F$52,5,FALSE)</f>
        <v>51.507934499999998</v>
      </c>
      <c r="G132">
        <v>17688.707999999999</v>
      </c>
    </row>
    <row r="133" spans="1:7" x14ac:dyDescent="0.2">
      <c r="A133" t="s">
        <v>56</v>
      </c>
      <c r="B133">
        <f>VLOOKUP($A133,[1]NUTS2_location!$A$2:$C$265,3,FALSE)</f>
        <v>-2.9679201769999999</v>
      </c>
      <c r="C133">
        <f>VLOOKUP($A133,[1]NUTS2_location!$A$2:$C$265,2,FALSE)</f>
        <v>51.297912240000002</v>
      </c>
      <c r="D133" t="s">
        <v>61</v>
      </c>
      <c r="E133">
        <f>VLOOKUP($D133,[1]FastPyro_location!$A$3:$F$52,6,FALSE)</f>
        <v>4.2514628999999999</v>
      </c>
      <c r="F133">
        <f>VLOOKUP($D133,[1]FastPyro_location!$A$3:$F$52,5,FALSE)</f>
        <v>51.507934499999998</v>
      </c>
      <c r="G133">
        <v>59194.885000000002</v>
      </c>
    </row>
    <row r="134" spans="1:7" x14ac:dyDescent="0.2">
      <c r="A134" t="s">
        <v>57</v>
      </c>
      <c r="B134">
        <f>VLOOKUP($A134,[1]NUTS2_location!$A$2:$C$265,3,FALSE)</f>
        <v>-3.2965111419999999</v>
      </c>
      <c r="C134">
        <f>VLOOKUP($A134,[1]NUTS2_location!$A$2:$C$265,2,FALSE)</f>
        <v>51.023511239999998</v>
      </c>
      <c r="D134" t="s">
        <v>61</v>
      </c>
      <c r="E134">
        <f>VLOOKUP($D134,[1]FastPyro_location!$A$3:$F$52,6,FALSE)</f>
        <v>4.2514628999999999</v>
      </c>
      <c r="F134">
        <f>VLOOKUP($D134,[1]FastPyro_location!$A$3:$F$52,5,FALSE)</f>
        <v>51.507934499999998</v>
      </c>
      <c r="G134">
        <v>45909.493000000002</v>
      </c>
    </row>
    <row r="135" spans="1:7" x14ac:dyDescent="0.2">
      <c r="A135" t="s">
        <v>58</v>
      </c>
      <c r="B135">
        <f>VLOOKUP($A135,[1]NUTS2_location!$A$2:$C$265,3,FALSE)</f>
        <v>-4.993901438</v>
      </c>
      <c r="C135">
        <f>VLOOKUP($A135,[1]NUTS2_location!$A$2:$C$265,2,FALSE)</f>
        <v>50.246394090000003</v>
      </c>
      <c r="D135" t="s">
        <v>61</v>
      </c>
      <c r="E135">
        <f>VLOOKUP($D135,[1]FastPyro_location!$A$3:$F$52,6,FALSE)</f>
        <v>4.2514628999999999</v>
      </c>
      <c r="F135">
        <f>VLOOKUP($D135,[1]FastPyro_location!$A$3:$F$52,5,FALSE)</f>
        <v>51.507934499999998</v>
      </c>
      <c r="G135">
        <v>27307.205000000002</v>
      </c>
    </row>
    <row r="136" spans="1:7" x14ac:dyDescent="0.2">
      <c r="A136" t="s">
        <v>59</v>
      </c>
      <c r="B136">
        <f>VLOOKUP($A136,[1]NUTS2_location!$A$2:$C$265,3,FALSE)</f>
        <v>-4.2356825479999998</v>
      </c>
      <c r="C136">
        <f>VLOOKUP($A136,[1]NUTS2_location!$A$2:$C$265,2,FALSE)</f>
        <v>50.581873559999998</v>
      </c>
      <c r="D136" t="s">
        <v>61</v>
      </c>
      <c r="E136">
        <f>VLOOKUP($D136,[1]FastPyro_location!$A$3:$F$52,6,FALSE)</f>
        <v>4.2514628999999999</v>
      </c>
      <c r="F136">
        <f>VLOOKUP($D136,[1]FastPyro_location!$A$3:$F$52,5,FALSE)</f>
        <v>51.507934499999998</v>
      </c>
      <c r="G136">
        <v>19098.411</v>
      </c>
    </row>
    <row r="137" spans="1:7" x14ac:dyDescent="0.2">
      <c r="A137" t="s">
        <v>60</v>
      </c>
      <c r="B137">
        <f>VLOOKUP($A137,[1]NUTS2_location!$A$2:$C$265,3,FALSE)</f>
        <v>-3.103657487</v>
      </c>
      <c r="C137">
        <f>VLOOKUP($A137,[1]NUTS2_location!$A$2:$C$265,2,FALSE)</f>
        <v>52.266677280000003</v>
      </c>
      <c r="D137" t="s">
        <v>61</v>
      </c>
      <c r="E137">
        <f>VLOOKUP($D137,[1]FastPyro_location!$A$3:$F$52,6,FALSE)</f>
        <v>4.2514628999999999</v>
      </c>
      <c r="F137">
        <f>VLOOKUP($D137,[1]FastPyro_location!$A$3:$F$52,5,FALSE)</f>
        <v>51.507934499999998</v>
      </c>
      <c r="G137">
        <v>16184.511</v>
      </c>
    </row>
    <row r="138" spans="1:7" x14ac:dyDescent="0.2">
      <c r="A138" t="s">
        <v>61</v>
      </c>
      <c r="B138">
        <f>VLOOKUP($A138,[1]FastPyro_location!$A$3:$F$52,6,FALSE)</f>
        <v>4.2514628999999999</v>
      </c>
      <c r="C138">
        <f>VLOOKUP($A138,[1]FastPyro_location!$A$3:$F$52,5,FALSE)</f>
        <v>51.507934499999998</v>
      </c>
      <c r="D138" t="s">
        <v>128</v>
      </c>
      <c r="E138">
        <f>VLOOKUP($D138,[1]TPA_location!$A$3:$F$52,6,FALSE)</f>
        <v>4.9878729999999996</v>
      </c>
      <c r="F138">
        <f>VLOOKUP($D138,[1]TPA_location!$A$3:$F$52,5,FALSE)</f>
        <v>51.115999000000002</v>
      </c>
      <c r="G138">
        <v>1806000</v>
      </c>
    </row>
    <row r="139" spans="1:7" x14ac:dyDescent="0.2">
      <c r="A139" t="s">
        <v>62</v>
      </c>
      <c r="B139">
        <f>VLOOKUP($A139,[1]FastPyro_location!$A$3:$F$52,6,FALSE)</f>
        <v>4.1610455000000002</v>
      </c>
      <c r="C139">
        <f>VLOOKUP($A139,[1]FastPyro_location!$A$3:$F$52,5,FALSE)</f>
        <v>49.350417999999998</v>
      </c>
      <c r="D139" t="s">
        <v>128</v>
      </c>
      <c r="E139">
        <f>VLOOKUP($D139,[1]TPA_location!$A$3:$F$52,6,FALSE)</f>
        <v>4.9878729999999996</v>
      </c>
      <c r="F139">
        <f>VLOOKUP($D139,[1]TPA_location!$A$3:$F$52,5,FALSE)</f>
        <v>51.115999000000002</v>
      </c>
      <c r="G139">
        <v>1806000</v>
      </c>
    </row>
    <row r="140" spans="1:7" x14ac:dyDescent="0.2">
      <c r="A140" t="s">
        <v>127</v>
      </c>
      <c r="B140">
        <f>VLOOKUP($A140,[1]FastPyro_location!$A$3:$F$52,6,FALSE)</f>
        <v>11.9970251</v>
      </c>
      <c r="C140">
        <f>VLOOKUP($A140,[1]FastPyro_location!$A$3:$F$52,5,FALSE)</f>
        <v>45.612894300000001</v>
      </c>
      <c r="D140" t="s">
        <v>128</v>
      </c>
      <c r="E140">
        <f>VLOOKUP($D140,[1]TPA_location!$A$3:$F$52,6,FALSE)</f>
        <v>4.9878729999999996</v>
      </c>
      <c r="F140">
        <f>VLOOKUP($D140,[1]TPA_location!$A$3:$F$52,5,FALSE)</f>
        <v>51.115999000000002</v>
      </c>
      <c r="G140">
        <v>624458.33333299996</v>
      </c>
    </row>
    <row r="141" spans="1:7" x14ac:dyDescent="0.2">
      <c r="A141" t="s">
        <v>128</v>
      </c>
      <c r="B141">
        <f>VLOOKUP($A141,[1]TPA_location!$A$3:$F$52,6,FALSE)</f>
        <v>4.9878729999999996</v>
      </c>
      <c r="C141">
        <f>VLOOKUP($A141,[1]TPA_location!$A$3:$F$52,5,FALSE)</f>
        <v>51.115999000000002</v>
      </c>
      <c r="D141" t="s">
        <v>96</v>
      </c>
      <c r="E141">
        <f>VLOOKUP($D141,[1]PET_location!$A$3:$F$52,6,FALSE)</f>
        <v>-1.2379100000000001</v>
      </c>
      <c r="F141">
        <f>VLOOKUP($D141,[1]PET_location!$A$3:$F$52,5,FALSE)</f>
        <v>54.569870000000002</v>
      </c>
      <c r="G141" s="2">
        <v>230000</v>
      </c>
    </row>
    <row r="142" spans="1:7" x14ac:dyDescent="0.2">
      <c r="A142" t="s">
        <v>128</v>
      </c>
      <c r="B142">
        <f>VLOOKUP($A142,[1]TPA_location!$A$3:$F$52,6,FALSE)</f>
        <v>4.9878729999999996</v>
      </c>
      <c r="C142">
        <f>VLOOKUP($A142,[1]TPA_location!$A$3:$F$52,5,FALSE)</f>
        <v>51.115999000000002</v>
      </c>
      <c r="D142" t="s">
        <v>85</v>
      </c>
      <c r="E142">
        <f>VLOOKUP($D142,[1]PET_location!$A$3:$F$52,6,FALSE)</f>
        <v>4.9622599999999997</v>
      </c>
      <c r="F142">
        <f>VLOOKUP($D142,[1]PET_location!$A$3:$F$52,5,FALSE)</f>
        <v>51.14385</v>
      </c>
      <c r="G142" s="2">
        <v>470000</v>
      </c>
    </row>
    <row r="143" spans="1:7" x14ac:dyDescent="0.2">
      <c r="A143" t="s">
        <v>128</v>
      </c>
      <c r="B143">
        <f>VLOOKUP($A143,[1]TPA_location!$A$3:$F$52,6,FALSE)</f>
        <v>4.9878729999999996</v>
      </c>
      <c r="C143">
        <f>VLOOKUP($A143,[1]TPA_location!$A$3:$F$52,5,FALSE)</f>
        <v>51.115999000000002</v>
      </c>
      <c r="D143" t="s">
        <v>86</v>
      </c>
      <c r="E143">
        <f>VLOOKUP($D143,[1]PET_location!$A$3:$F$52,6,FALSE)</f>
        <v>4.4777300000000002</v>
      </c>
      <c r="F143">
        <f>VLOOKUP($D143,[1]PET_location!$A$3:$F$52,5,FALSE)</f>
        <v>51.924419999999998</v>
      </c>
      <c r="G143" s="2">
        <v>215075</v>
      </c>
    </row>
    <row r="144" spans="1:7" x14ac:dyDescent="0.2">
      <c r="A144" t="s">
        <v>128</v>
      </c>
      <c r="B144">
        <f>VLOOKUP($A144,[1]TPA_location!$A$3:$F$52,6,FALSE)</f>
        <v>4.9878729999999996</v>
      </c>
      <c r="C144">
        <f>VLOOKUP($A144,[1]TPA_location!$A$3:$F$52,5,FALSE)</f>
        <v>51.115999000000002</v>
      </c>
      <c r="D144" t="s">
        <v>97</v>
      </c>
      <c r="E144">
        <f>VLOOKUP($D144,[1]PET_location!$A$3:$F$52,6,FALSE)</f>
        <v>11.985150000000001</v>
      </c>
      <c r="F144">
        <f>VLOOKUP($D144,[1]PET_location!$A$3:$F$52,5,FALSE)</f>
        <v>51.390070000000001</v>
      </c>
      <c r="G144" s="2">
        <v>215076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HTP</vt:lpstr>
      <vt:lpstr>HTP!Flows_SC_10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Velásquez, Carlos (SCI)</dc:creator>
  <cp:lastModifiedBy>García Velásquez, Carlos (SCI)</cp:lastModifiedBy>
  <dcterms:created xsi:type="dcterms:W3CDTF">2022-01-04T09:50:44Z</dcterms:created>
  <dcterms:modified xsi:type="dcterms:W3CDTF">2022-01-04T15:51:57Z</dcterms:modified>
</cp:coreProperties>
</file>