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7560" tabRatio="500" activeTab="1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I49" i="1"/>
  <c r="I47" i="1"/>
  <c r="H48" i="1"/>
  <c r="H49" i="1"/>
  <c r="H47" i="1"/>
  <c r="G48" i="1"/>
  <c r="G49" i="1"/>
  <c r="G47" i="1"/>
  <c r="F48" i="1"/>
  <c r="F49" i="1"/>
  <c r="F47" i="1"/>
  <c r="E49" i="1"/>
  <c r="E48" i="1"/>
  <c r="E47" i="1"/>
  <c r="D49" i="1"/>
  <c r="D48" i="1"/>
  <c r="D47" i="1"/>
  <c r="C49" i="1"/>
  <c r="C48" i="1"/>
  <c r="C47" i="1"/>
  <c r="B49" i="1"/>
  <c r="B48" i="1"/>
  <c r="B47" i="1"/>
  <c r="F42" i="1"/>
  <c r="F43" i="1"/>
  <c r="F41" i="1"/>
  <c r="E43" i="1"/>
  <c r="E42" i="1"/>
  <c r="E41" i="1"/>
  <c r="D43" i="1"/>
  <c r="D42" i="1"/>
  <c r="D41" i="1"/>
  <c r="C43" i="1"/>
  <c r="C42" i="1"/>
  <c r="C41" i="1"/>
  <c r="B43" i="1"/>
  <c r="B42" i="1"/>
  <c r="B41" i="1"/>
  <c r="E30" i="1"/>
  <c r="E31" i="1"/>
  <c r="E32" i="1"/>
  <c r="E33" i="1"/>
  <c r="E34" i="1"/>
  <c r="E35" i="1"/>
  <c r="E36" i="1"/>
  <c r="E29" i="1"/>
  <c r="B29" i="1"/>
  <c r="I19" i="1"/>
  <c r="I20" i="1"/>
  <c r="I21" i="1"/>
  <c r="I22" i="1"/>
  <c r="I23" i="1"/>
  <c r="I24" i="1"/>
  <c r="I25" i="1"/>
  <c r="I18" i="1"/>
  <c r="H19" i="1"/>
  <c r="H20" i="1"/>
  <c r="H21" i="1"/>
  <c r="H22" i="1"/>
  <c r="H23" i="1"/>
  <c r="H24" i="1"/>
  <c r="H25" i="1"/>
  <c r="H18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8" i="1"/>
  <c r="H9" i="1"/>
  <c r="H10" i="1"/>
  <c r="H11" i="1"/>
  <c r="H12" i="1"/>
  <c r="H13" i="1"/>
  <c r="H14" i="1"/>
  <c r="H7" i="1"/>
  <c r="G14" i="1"/>
  <c r="G13" i="1"/>
  <c r="G12" i="1"/>
  <c r="G11" i="1"/>
  <c r="G10" i="1"/>
  <c r="G9" i="1"/>
  <c r="G8" i="1"/>
  <c r="G7" i="1"/>
  <c r="I41" i="1"/>
  <c r="H41" i="1"/>
  <c r="G41" i="1"/>
  <c r="I42" i="1"/>
  <c r="I43" i="1"/>
  <c r="H42" i="1"/>
  <c r="H43" i="1"/>
  <c r="G42" i="1"/>
  <c r="G43" i="1"/>
  <c r="D30" i="1"/>
  <c r="D31" i="1"/>
  <c r="D32" i="1"/>
  <c r="D33" i="1"/>
  <c r="D34" i="1"/>
  <c r="D35" i="1"/>
  <c r="D36" i="1"/>
  <c r="D29" i="1"/>
  <c r="C30" i="1"/>
  <c r="C31" i="1"/>
  <c r="C32" i="1"/>
  <c r="C33" i="1"/>
  <c r="C34" i="1"/>
  <c r="C35" i="1"/>
  <c r="C36" i="1"/>
  <c r="C29" i="1"/>
  <c r="A3" i="1"/>
  <c r="B30" i="1"/>
  <c r="B31" i="1"/>
  <c r="B32" i="1"/>
  <c r="B33" i="1"/>
  <c r="B34" i="1"/>
  <c r="B35" i="1"/>
  <c r="B36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2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<sst xmlns="http://schemas.openxmlformats.org/spreadsheetml/2006/main" count="83" uniqueCount="34">
  <si>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</si>
  <si>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</si>
  <si>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</si>
  <si>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</si>
  <si>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</si>
  <si>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</si>
  <si>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</si>
  <si>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</si>
  <si>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</si>
  <si>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</si>
  <si>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</si>
  <si>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</si>
  <si>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</si>
  <si>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</si>
  <si>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</si>
  <si>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</si>
  <si>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</si>
  <si>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</si>
  <si>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</si>
  <si>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</si>
  <si>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</si>
  <si>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</si>
  <si>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Comparison</t>
  </si>
  <si>
    <t>COMPRESSION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</si>
  <si>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</si>
  <si>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</si>
  <si>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</si>
  <si>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</si>
  <si>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</si>
  <si>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</si>
  <si>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</si>
  <si>
    <t>BASE</t>
  </si>
  <si>
    <t>Space Utilization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</si>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</sst>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POOLING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Sheet1!$A$41:$A$43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Sheet1!$G$41:$G$43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1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Sheet1!$A$41:$A$43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Sheet1!$H$41:$H$43</c:f>
              <c:numCache>
                <c:formatCode>0.00%</c:formatCode>
                <c:ptCount val="3"/>
                <c:pt idx="0">
                  <c:v>0.873534375</c:v>
                </c:pt>
                <c:pt idx="1">
                  <c:v>0.907408463128711</c:v>
                </c:pt>
                <c:pt idx="2">
                  <c:v>0.952191235059761</c:v>
                </c:pt>
              </c:numCache>
            </c:numRef>
          </c:val>
        </c:ser>
        <c:ser>
          <c:idx val="2"/>
          <c:order val="2"/>
          <c:tx>
            <c:v>BD+POOL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Sheet1!$A$41:$A$43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Sheet1!$I$41:$I$43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568616"/>
        <c:axId val="-2140838680"/>
      </c:barChart>
      <c:catAx>
        <c:axId val="-21405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38680"/>
        <c:crosses val="autoZero"/>
        <c:auto val="1"/>
        <c:lblAlgn val="ctr"/>
        <c:lblOffset val="100"/>
        <c:noMultiLvlLbl val="0"/>
      </c:catAx>
      <c:valAx>
        <c:axId val="-2140838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0568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75267476107471"/>
          <c:h val="0.092987213496708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Sheet1!$F$47:$F$49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Sheet1!$G$47:$G$49</c:f>
              <c:numCache>
                <c:formatCode>0.00%</c:formatCode>
                <c:ptCount val="3"/>
                <c:pt idx="0">
                  <c:v>1.001573525434563</c:v>
                </c:pt>
                <c:pt idx="1">
                  <c:v>1.000383758970183</c:v>
                </c:pt>
                <c:pt idx="2">
                  <c:v>1.000180222535653</c:v>
                </c:pt>
              </c:numCache>
            </c:numRef>
          </c:val>
        </c:ser>
        <c:ser>
          <c:idx val="2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Sheet1!$H$47:$H$49</c:f>
              <c:numCache>
                <c:formatCode>0.00%</c:formatCode>
                <c:ptCount val="3"/>
                <c:pt idx="0">
                  <c:v>1.0</c:v>
                </c:pt>
                <c:pt idx="1">
                  <c:v>0.996514797337325</c:v>
                </c:pt>
                <c:pt idx="2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Sheet1!$I$47:$I$49</c:f>
              <c:numCache>
                <c:formatCode>0.00%</c:formatCode>
                <c:ptCount val="3"/>
                <c:pt idx="0">
                  <c:v>1.001573525434563</c:v>
                </c:pt>
                <c:pt idx="1">
                  <c:v>0.995776462588607</c:v>
                </c:pt>
                <c:pt idx="2">
                  <c:v>1.000180222535653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252056"/>
        <c:axId val="2133755912"/>
      </c:barChart>
      <c:catAx>
        <c:axId val="-21402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55912"/>
        <c:crosses val="autoZero"/>
        <c:auto val="1"/>
        <c:lblAlgn val="ctr"/>
        <c:lblOffset val="100"/>
        <c:noMultiLvlLbl val="0"/>
      </c:catAx>
      <c:valAx>
        <c:axId val="213375591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0252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23</xdr:row>
      <xdr:rowOff>127000</xdr:rowOff>
    </xdr:from>
    <xdr:to>
      <xdr:col>9</xdr:col>
      <xdr:colOff>50800</xdr:colOff>
      <xdr:row>44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1</xdr:row>
      <xdr:rowOff>25400</xdr:rowOff>
    </xdr:from>
    <xdr:to>
      <xdr:col>9</xdr:col>
      <xdr:colOff>50800</xdr:colOff>
      <xdr:row>21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9"/>
  <sheetViews>
    <sheetView topLeftCell="A13" workbookViewId="0">
      <selection activeCell="J49" sqref="J49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7" width="20.33203125" bestFit="1" customWidth="1"/>
    <col min="8" max="8" width="12.6640625" customWidth="1"/>
    <col min="9" max="9" width="12" customWidth="1"/>
    <col min="11" max="12" width="12.1640625" bestFit="1" customWidth="1"/>
    <col min="13" max="13" width="9.83203125" customWidth="1"/>
    <col min="14" max="14" width="10.1640625" customWidth="1"/>
    <col min="15" max="15" width="8.1640625" customWidth="1"/>
    <col min="16" max="16" width="7.6640625" customWidth="1"/>
  </cols>
  <sheetData>
    <row r="1" spans="1:9">
      <c r="A1" s="1" t="s">
        <v>24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2097152/1024</f>
        <v>2048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9.765625E-3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1.5625E-2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2.4520898437500001E-2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3.2546972656249999E-2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6.7138671875E-4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7.9345703125E-4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3.1280517578125E-3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3.8299560546875E-3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9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9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8.60595703125E-3</v>
      </c>
      <c r="H18" s="2">
        <f>E18/D18</f>
        <v>0.99738841599268757</v>
      </c>
      <c r="I18" s="2">
        <f>F18/D18</f>
        <v>2.6115840073124351E-3</v>
      </c>
    </row>
    <row r="19" spans="1:9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1.3648974609375E-2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9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8.7318359374999998E-3</v>
      </c>
      <c r="H20" s="2">
        <f t="shared" si="2"/>
        <v>0.99422924929978107</v>
      </c>
      <c r="I20" s="2">
        <f t="shared" si="3"/>
        <v>5.7707507002188983E-3</v>
      </c>
    </row>
    <row r="21" spans="1:9">
      <c r="A21" t="s">
        <v>9</v>
      </c>
      <c r="B21">
        <v>37762</v>
      </c>
      <c r="C21">
        <v>60.484400000000001</v>
      </c>
      <c r="D21">
        <v>1372785</v>
      </c>
      <c r="E21">
        <v>1365875</v>
      </c>
      <c r="F21">
        <v>6910</v>
      </c>
      <c r="G21" s="2">
        <f>C21/A3</f>
        <v>2.95333984375E-2</v>
      </c>
      <c r="H21" s="2">
        <f t="shared" si="2"/>
        <v>0.99496643684189434</v>
      </c>
      <c r="I21" s="2">
        <f t="shared" si="3"/>
        <v>5.0335631581056028E-3</v>
      </c>
    </row>
    <row r="22" spans="1:9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3.662109375E-4</v>
      </c>
      <c r="H22" s="2">
        <f t="shared" si="2"/>
        <v>0.99603281940311961</v>
      </c>
      <c r="I22" s="2">
        <f t="shared" si="3"/>
        <v>3.9671805968803531E-3</v>
      </c>
    </row>
    <row r="23" spans="1:9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7.171630859375E-4</v>
      </c>
      <c r="H23" s="2">
        <f t="shared" si="2"/>
        <v>0.99531151384005045</v>
      </c>
      <c r="I23" s="2">
        <f t="shared" si="3"/>
        <v>4.6884861599495089E-3</v>
      </c>
    </row>
    <row r="24" spans="1:9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1.6937255859375E-3</v>
      </c>
      <c r="H24" s="2">
        <f t="shared" si="2"/>
        <v>0.99919762339965013</v>
      </c>
      <c r="I24" s="2">
        <f t="shared" si="3"/>
        <v>8.0237660034991447E-4</v>
      </c>
    </row>
    <row r="25" spans="1:9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3.6468505859375E-3</v>
      </c>
      <c r="H25" s="2">
        <f t="shared" si="2"/>
        <v>0.99901757791859591</v>
      </c>
      <c r="I25" s="2">
        <f t="shared" si="3"/>
        <v>9.8242208140404165E-4</v>
      </c>
    </row>
    <row r="27" spans="1:9">
      <c r="A27" s="1" t="s">
        <v>22</v>
      </c>
    </row>
    <row r="28" spans="1:9">
      <c r="A28" s="3" t="s">
        <v>0</v>
      </c>
      <c r="B28" s="3" t="s">
        <v>17</v>
      </c>
      <c r="C28" s="3" t="s">
        <v>15</v>
      </c>
      <c r="D28" s="3" t="s">
        <v>16</v>
      </c>
      <c r="E28" s="3" t="s">
        <v>23</v>
      </c>
    </row>
    <row r="29" spans="1:9">
      <c r="A29" t="s">
        <v>6</v>
      </c>
      <c r="B29" s="2">
        <f>G18-G7</f>
        <v>-1.15966796875E-3</v>
      </c>
      <c r="C29" s="2">
        <f>H18-H7</f>
        <v>0</v>
      </c>
      <c r="D29" s="2">
        <f>I18-I7</f>
        <v>0</v>
      </c>
      <c r="E29" s="2">
        <f>1-C18/C7</f>
        <v>0.11875000000000002</v>
      </c>
    </row>
    <row r="30" spans="1:9">
      <c r="A30" t="s">
        <v>7</v>
      </c>
      <c r="B30" s="2">
        <f>G19-G8</f>
        <v>-1.9760253906250004E-3</v>
      </c>
      <c r="C30" s="2">
        <f>H19-H8</f>
        <v>0</v>
      </c>
      <c r="D30" s="2">
        <f>I19-I8</f>
        <v>0</v>
      </c>
      <c r="E30" s="2">
        <f t="shared" ref="E30:E36" si="4">1-C19/C8</f>
        <v>0.12646562500000003</v>
      </c>
    </row>
    <row r="31" spans="1:9">
      <c r="A31" t="s">
        <v>8</v>
      </c>
      <c r="B31" s="2">
        <f>G20-G9</f>
        <v>-1.5789062499999999E-2</v>
      </c>
      <c r="C31" s="2">
        <f>H20-H9</f>
        <v>-4.6001376763294965E-3</v>
      </c>
      <c r="D31" s="2">
        <f>I20-I9</f>
        <v>4.6001376763295052E-3</v>
      </c>
      <c r="E31" s="2">
        <f t="shared" si="4"/>
        <v>0.64390228360693613</v>
      </c>
    </row>
    <row r="32" spans="1:9">
      <c r="A32" t="s">
        <v>9</v>
      </c>
      <c r="B32" s="2">
        <f>G21-G10</f>
        <v>-3.0135742187499988E-3</v>
      </c>
      <c r="C32" s="2">
        <f>H21-H10</f>
        <v>-3.4797874394024708E-3</v>
      </c>
      <c r="D32" s="2">
        <f>I21-I10</f>
        <v>3.4797874394023828E-3</v>
      </c>
      <c r="E32" s="2">
        <f t="shared" si="4"/>
        <v>9.2591536871288738E-2</v>
      </c>
    </row>
    <row r="33" spans="1:9">
      <c r="A33" t="s">
        <v>10</v>
      </c>
      <c r="B33" s="2">
        <f>G22-G11</f>
        <v>-3.0517578125E-4</v>
      </c>
      <c r="C33" s="2">
        <f>H22-H11</f>
        <v>0</v>
      </c>
      <c r="D33" s="2">
        <f>I22-I11</f>
        <v>0</v>
      </c>
      <c r="E33" s="2">
        <f t="shared" si="4"/>
        <v>0.45454545454545459</v>
      </c>
    </row>
    <row r="34" spans="1:9">
      <c r="A34" t="s">
        <v>11</v>
      </c>
      <c r="B34" s="2">
        <f>G23-G12</f>
        <v>-7.62939453125E-5</v>
      </c>
      <c r="C34" s="2">
        <f>H23-H12</f>
        <v>0</v>
      </c>
      <c r="D34" s="2">
        <f>I23-I12</f>
        <v>0</v>
      </c>
      <c r="E34" s="2">
        <f t="shared" si="4"/>
        <v>9.6153846153846145E-2</v>
      </c>
    </row>
    <row r="35" spans="1:9">
      <c r="A35" t="s">
        <v>12</v>
      </c>
      <c r="B35" s="2">
        <f>G24-G13</f>
        <v>-1.434326171875E-3</v>
      </c>
      <c r="C35" s="2">
        <f>H24-H13</f>
        <v>0</v>
      </c>
      <c r="D35" s="2">
        <f>I24-I13</f>
        <v>0</v>
      </c>
      <c r="E35" s="2">
        <f t="shared" si="4"/>
        <v>0.45853658536585362</v>
      </c>
    </row>
    <row r="36" spans="1:9">
      <c r="A36" t="s">
        <v>13</v>
      </c>
      <c r="B36" s="2">
        <f>G25-G14</f>
        <v>-1.8310546875E-4</v>
      </c>
      <c r="C36" s="2">
        <f>H25-H14</f>
        <v>0</v>
      </c>
      <c r="D36" s="2">
        <f>I25-I14</f>
        <v>0</v>
      </c>
      <c r="E36" s="2">
        <f t="shared" si="4"/>
        <v>4.7808764940239001E-2</v>
      </c>
    </row>
    <row r="38" spans="1:9">
      <c r="A38" s="1" t="s">
        <v>30</v>
      </c>
    </row>
    <row r="39" spans="1:9">
      <c r="A39" s="1" t="s">
        <v>32</v>
      </c>
      <c r="F39" s="1" t="s">
        <v>29</v>
      </c>
    </row>
    <row r="40" spans="1:9">
      <c r="A40" s="3" t="s">
        <v>0</v>
      </c>
      <c r="B40" s="3" t="s">
        <v>28</v>
      </c>
      <c r="C40" s="3" t="s">
        <v>25</v>
      </c>
      <c r="D40" s="3" t="s">
        <v>26</v>
      </c>
      <c r="E40" s="3" t="s">
        <v>27</v>
      </c>
      <c r="F40" s="3" t="s">
        <v>31</v>
      </c>
      <c r="G40" s="3" t="s">
        <v>25</v>
      </c>
      <c r="H40" s="3" t="s">
        <v>26</v>
      </c>
      <c r="I40" s="3" t="s">
        <v>27</v>
      </c>
    </row>
    <row r="41" spans="1:9">
      <c r="A41" t="s">
        <v>7</v>
      </c>
      <c r="B41">
        <f>C8</f>
        <v>32</v>
      </c>
      <c r="C41">
        <f>C7</f>
        <v>20</v>
      </c>
      <c r="D41">
        <f>C19</f>
        <v>27.953099999999999</v>
      </c>
      <c r="E41">
        <f>C18</f>
        <v>17.625</v>
      </c>
      <c r="F41" s="2">
        <f>B41/B41</f>
        <v>1</v>
      </c>
      <c r="G41" s="2">
        <f>C41/B41</f>
        <v>0.625</v>
      </c>
      <c r="H41" s="2">
        <f>D41/B41</f>
        <v>0.87353437499999997</v>
      </c>
      <c r="I41" s="2">
        <f>E41/B41</f>
        <v>0.55078125</v>
      </c>
    </row>
    <row r="42" spans="1:9">
      <c r="A42" t="s">
        <v>9</v>
      </c>
      <c r="B42">
        <f>C10</f>
        <v>66.656199999999998</v>
      </c>
      <c r="C42">
        <f>C9</f>
        <v>50.218800000000002</v>
      </c>
      <c r="D42">
        <f>C21</f>
        <v>60.484400000000001</v>
      </c>
      <c r="E42">
        <f>C20</f>
        <v>17.8828</v>
      </c>
      <c r="F42" s="2">
        <f t="shared" ref="F42:F43" si="5">B42/B42</f>
        <v>1</v>
      </c>
      <c r="G42" s="2">
        <f>C42/B42</f>
        <v>0.75340028384456359</v>
      </c>
      <c r="H42" s="2">
        <f>D42/B42</f>
        <v>0.90740846312871126</v>
      </c>
      <c r="I42" s="2">
        <f>E42/B42</f>
        <v>0.26828412060693529</v>
      </c>
    </row>
    <row r="43" spans="1:9">
      <c r="A43" t="s">
        <v>13</v>
      </c>
      <c r="B43">
        <f>C14</f>
        <v>7.84375</v>
      </c>
      <c r="C43">
        <f>C13</f>
        <v>6.40625</v>
      </c>
      <c r="D43">
        <f>C25</f>
        <v>7.46875</v>
      </c>
      <c r="E43">
        <f>C24</f>
        <v>3.46875</v>
      </c>
      <c r="F43" s="2">
        <f t="shared" si="5"/>
        <v>1</v>
      </c>
      <c r="G43" s="2">
        <f>C43/B43</f>
        <v>0.81673306772908372</v>
      </c>
      <c r="H43" s="2">
        <f>D43/B43</f>
        <v>0.952191235059761</v>
      </c>
      <c r="I43" s="2">
        <f>E43/B43</f>
        <v>0.44223107569721115</v>
      </c>
    </row>
    <row r="45" spans="1:9">
      <c r="A45" s="1" t="s">
        <v>33</v>
      </c>
      <c r="F45" s="1" t="s">
        <v>29</v>
      </c>
    </row>
    <row r="46" spans="1:9">
      <c r="A46" s="3" t="s">
        <v>0</v>
      </c>
      <c r="B46" s="3" t="s">
        <v>28</v>
      </c>
      <c r="C46" s="3" t="s">
        <v>25</v>
      </c>
      <c r="D46" s="3" t="s">
        <v>26</v>
      </c>
      <c r="E46" s="3" t="s">
        <v>27</v>
      </c>
      <c r="F46" s="3" t="s">
        <v>31</v>
      </c>
      <c r="G46" s="3" t="s">
        <v>25</v>
      </c>
      <c r="H46" s="3" t="s">
        <v>26</v>
      </c>
      <c r="I46" s="3" t="s">
        <v>27</v>
      </c>
    </row>
    <row r="47" spans="1:9">
      <c r="A47" t="s">
        <v>7</v>
      </c>
      <c r="B47" s="2">
        <f>H8</f>
        <v>0.99582146558830009</v>
      </c>
      <c r="C47" s="2">
        <f>H7</f>
        <v>0.99738841599268757</v>
      </c>
      <c r="D47" s="2">
        <f>H19</f>
        <v>0.99582146558830009</v>
      </c>
      <c r="E47" s="2">
        <f>H18</f>
        <v>0.99738841599268757</v>
      </c>
      <c r="F47" s="2">
        <f>B47/B47</f>
        <v>1</v>
      </c>
      <c r="G47" s="2">
        <f>C47/B47</f>
        <v>1.0015735254345635</v>
      </c>
      <c r="H47" s="2">
        <f>D47/B47</f>
        <v>1</v>
      </c>
      <c r="I47" s="2">
        <f>E47/B47</f>
        <v>1.0015735254345635</v>
      </c>
    </row>
    <row r="48" spans="1:9">
      <c r="A48" t="s">
        <v>9</v>
      </c>
      <c r="B48" s="2">
        <f>H10</f>
        <v>0.99844622428129681</v>
      </c>
      <c r="C48" s="2">
        <f>H9</f>
        <v>0.99882938697611057</v>
      </c>
      <c r="D48" s="2">
        <f>H21</f>
        <v>0.99496643684189434</v>
      </c>
      <c r="E48" s="2">
        <f>H20</f>
        <v>0.99422924929978107</v>
      </c>
      <c r="F48" s="2">
        <f t="shared" ref="F48:F49" si="6">B48/B48</f>
        <v>1</v>
      </c>
      <c r="G48" s="2">
        <f t="shared" ref="G48:G49" si="7">C48/B48</f>
        <v>1.0003837589701834</v>
      </c>
      <c r="H48" s="2">
        <f t="shared" ref="H48:H49" si="8">D48/B48</f>
        <v>0.99651479733732551</v>
      </c>
      <c r="I48" s="2">
        <f t="shared" ref="I48:I49" si="9">E48/B48</f>
        <v>0.99577646258860741</v>
      </c>
    </row>
    <row r="49" spans="1:9">
      <c r="A49" t="s">
        <v>13</v>
      </c>
      <c r="B49" s="2">
        <f>H14</f>
        <v>0.99901757791859591</v>
      </c>
      <c r="C49" s="2">
        <f>H13</f>
        <v>0.99919762339965013</v>
      </c>
      <c r="D49" s="2">
        <f>H25</f>
        <v>0.99901757791859591</v>
      </c>
      <c r="E49" s="2">
        <f>H24</f>
        <v>0.99919762339965013</v>
      </c>
      <c r="F49" s="2">
        <f t="shared" si="6"/>
        <v>1</v>
      </c>
      <c r="G49" s="2">
        <f t="shared" si="7"/>
        <v>1.0001802225356529</v>
      </c>
      <c r="H49" s="2">
        <f t="shared" si="8"/>
        <v>1</v>
      </c>
      <c r="I49" s="2">
        <f t="shared" si="9"/>
        <v>1.0001802225356529</v>
      </c>
    </row>
  </sheetData>
  <phoneticPr fontId="4" type="noConversion"/>
  <pageMargins left="0.75" right="0.75" top="1" bottom="1" header="0.5" footer="0.5"/>
  <pageSetup scale="95" fitToHeight="0" orientation="landscape" horizontalDpi="4294967292" verticalDpi="4294967292"/>
  <rowBreaks count="1" manualBreakCount="1">
    <brk id="48" max="16383" man="1"/>
  </row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workbookViewId="0">
      <selection activeCell="L23" sqref="L23"/>
    </sheetView>
  </sheetViews>
  <sheetFormatPr baseColWidth="10" defaultRowHeight="15" x14ac:dyDescent="0"/>
  <sheetData/>
  <phoneticPr fontId="4" type="noConversion"/>
  <pageMargins left="0.75" right="0.75" top="1" bottom="1" header="0.5" footer="0.5"/>
  <pageSetup scale="6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2013-12-13T05:49:06Z</cp:lastPrinted>
  <dcterms:created xsi:type="dcterms:W3CDTF">2013-12-12T22:38:35Z</dcterms:created>
  <dcterms:modified xsi:type="dcterms:W3CDTF">2013-12-13T06:21:18Z</dcterms:modified>
</cp:coreProperties>
</file>