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  <c r="I36" i="1"/>
  <c r="I34" i="1"/>
  <c r="H35" i="1"/>
  <c r="H36" i="1"/>
  <c r="H34" i="1"/>
  <c r="F35" i="1"/>
  <c r="F36" i="1"/>
  <c r="F34" i="1"/>
  <c r="G35" i="1"/>
  <c r="G36" i="1"/>
  <c r="G34" i="1"/>
  <c r="F52" i="1"/>
  <c r="F49" i="1"/>
  <c r="F51" i="1"/>
  <c r="F48" i="1"/>
  <c r="F50" i="1"/>
  <c r="F47" i="1"/>
  <c r="I42" i="1"/>
  <c r="I43" i="1"/>
  <c r="I41" i="1"/>
  <c r="H42" i="1"/>
  <c r="H43" i="1"/>
  <c r="H41" i="1"/>
  <c r="G42" i="1"/>
  <c r="G43" i="1"/>
  <c r="G41" i="1"/>
  <c r="F42" i="1"/>
  <c r="F43" i="1"/>
  <c r="F41" i="1"/>
  <c r="E43" i="1"/>
  <c r="E42" i="1"/>
  <c r="E41" i="1"/>
  <c r="D43" i="1"/>
  <c r="D42" i="1"/>
  <c r="D41" i="1"/>
  <c r="C43" i="1"/>
  <c r="C42" i="1"/>
  <c r="C41" i="1"/>
  <c r="B43" i="1"/>
  <c r="B42" i="1"/>
  <c r="B41" i="1"/>
  <c r="F31" i="1"/>
  <c r="F32" i="1"/>
  <c r="F30" i="1"/>
  <c r="E32" i="1"/>
  <c r="E31" i="1"/>
  <c r="E30" i="1"/>
  <c r="D32" i="1"/>
  <c r="D31" i="1"/>
  <c r="D30" i="1"/>
  <c r="C32" i="1"/>
  <c r="C31" i="1"/>
  <c r="C30" i="1"/>
  <c r="B32" i="1"/>
  <c r="B31" i="1"/>
  <c r="B30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I30" i="1"/>
  <c r="H30" i="1"/>
  <c r="G30" i="1"/>
  <c r="I31" i="1"/>
  <c r="I32" i="1"/>
  <c r="H31" i="1"/>
  <c r="H32" i="1"/>
  <c r="G31" i="1"/>
  <c r="G32" i="1"/>
  <c r="A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<sst xmlns="http://schemas.openxmlformats.org/spreadsheetml/2006/main" count="87" uniqueCount="40">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</sst>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1.102039534160874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010984"/>
        <c:axId val="-2147007928"/>
      </c:barChart>
      <c:catAx>
        <c:axId val="-214701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007928"/>
        <c:crosses val="autoZero"/>
        <c:auto val="1"/>
        <c:lblAlgn val="ctr"/>
        <c:lblOffset val="100"/>
        <c:noMultiLvlLbl val="0"/>
      </c:catAx>
      <c:valAx>
        <c:axId val="-2147007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7010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767.0</c:v>
                </c:pt>
                <c:pt idx="1">
                  <c:v>488.0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253.0</c:v>
                </c:pt>
                <c:pt idx="1">
                  <c:v>152.0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333688"/>
        <c:axId val="-2128447224"/>
      </c:barChart>
      <c:catAx>
        <c:axId val="-21303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47224"/>
        <c:crosses val="autoZero"/>
        <c:auto val="1"/>
        <c:lblAlgn val="ctr"/>
        <c:lblOffset val="100"/>
        <c:noMultiLvlLbl val="0"/>
      </c:catAx>
      <c:valAx>
        <c:axId val="-2128447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30333688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92360"/>
        <c:axId val="-2125441800"/>
      </c:barChart>
      <c:catAx>
        <c:axId val="-212489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41800"/>
        <c:crosses val="autoZero"/>
        <c:auto val="1"/>
        <c:lblAlgn val="ctr"/>
        <c:lblOffset val="100"/>
        <c:noMultiLvlLbl val="0"/>
      </c:catAx>
      <c:valAx>
        <c:axId val="-212544180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4892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774472"/>
        <c:axId val="-2126332264"/>
      </c:barChart>
      <c:catAx>
        <c:axId val="-21427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32264"/>
        <c:crosses val="autoZero"/>
        <c:auto val="1"/>
        <c:lblAlgn val="ctr"/>
        <c:lblOffset val="100"/>
        <c:noMultiLvlLbl val="0"/>
      </c:catAx>
      <c:valAx>
        <c:axId val="-2126332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27744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topLeftCell="A20" workbookViewId="0">
      <selection activeCell="K40" sqref="K40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28</v>
      </c>
    </row>
    <row r="28" spans="1:9">
      <c r="A28" s="1" t="s">
        <v>30</v>
      </c>
      <c r="F28" s="1" t="s">
        <v>27</v>
      </c>
    </row>
    <row r="29" spans="1:9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</row>
    <row r="30" spans="1:9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</row>
    <row r="31" spans="1:9">
      <c r="A31" t="s">
        <v>9</v>
      </c>
      <c r="B31">
        <f>C10</f>
        <v>66.656199999999998</v>
      </c>
      <c r="C31">
        <f>C9</f>
        <v>50.218800000000002</v>
      </c>
      <c r="D31">
        <f>C21</f>
        <v>60.484400000000001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0.90740846312871126</v>
      </c>
      <c r="I31" s="2">
        <f>E31/B31</f>
        <v>0.26828412060693529</v>
      </c>
    </row>
    <row r="32" spans="1:9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>1/F30</f>
        <v>1</v>
      </c>
      <c r="G34" s="4">
        <f>1/G30</f>
        <v>1.6</v>
      </c>
      <c r="H34" s="4">
        <f>1/H30</f>
        <v>1.1447746403797789</v>
      </c>
      <c r="I34" s="4">
        <f>1/I30</f>
        <v>1.8156028368794326</v>
      </c>
    </row>
    <row r="35" spans="1:11">
      <c r="A35" t="s">
        <v>9</v>
      </c>
      <c r="F35" s="4">
        <f t="shared" ref="F35:F36" si="5">1/F31</f>
        <v>1</v>
      </c>
      <c r="G35" s="4">
        <f>1/G31</f>
        <v>1.3273156666427712</v>
      </c>
      <c r="H35" s="4">
        <f t="shared" ref="H35:I36" si="6">1/H31</f>
        <v>1.1020395341608744</v>
      </c>
      <c r="I35" s="4">
        <f t="shared" si="6"/>
        <v>3.7273916836289618</v>
      </c>
    </row>
    <row r="36" spans="1:11">
      <c r="A36" t="s">
        <v>13</v>
      </c>
      <c r="F36" s="4">
        <f t="shared" si="5"/>
        <v>1</v>
      </c>
      <c r="G36" s="4">
        <f>1/G32</f>
        <v>1.224390243902439</v>
      </c>
      <c r="H36" s="4">
        <f t="shared" si="6"/>
        <v>1.0502092050209204</v>
      </c>
      <c r="I36" s="4">
        <f t="shared" si="6"/>
        <v>2.2612612612612613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7">B42/B42</f>
        <v>1</v>
      </c>
      <c r="G42" s="2">
        <f t="shared" ref="G42:G43" si="8">C42/B42</f>
        <v>1.0003837589701834</v>
      </c>
      <c r="H42" s="2">
        <f t="shared" ref="H42:H43" si="9">D42/B42</f>
        <v>0.99651479733732551</v>
      </c>
      <c r="I42" s="2">
        <f t="shared" ref="I42:I43" si="10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7"/>
        <v>1</v>
      </c>
      <c r="G43" s="2">
        <f t="shared" si="8"/>
        <v>1.0001802225356529</v>
      </c>
      <c r="H43" s="2">
        <f t="shared" si="9"/>
        <v>1</v>
      </c>
      <c r="I43" s="2">
        <f t="shared" si="10"/>
        <v>1.0001802225356529</v>
      </c>
    </row>
    <row r="45" spans="1:11">
      <c r="A45" s="1" t="s">
        <v>32</v>
      </c>
      <c r="G45" s="1"/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1"/>
      <c r="H46" s="1"/>
      <c r="I46" s="1"/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>SUM(B47:E47)</f>
        <v>1024</v>
      </c>
      <c r="G47" s="3"/>
      <c r="H47" s="3"/>
    </row>
    <row r="48" spans="1:11">
      <c r="A48" t="s">
        <v>6</v>
      </c>
      <c r="B48">
        <v>0</v>
      </c>
      <c r="C48">
        <v>0</v>
      </c>
      <c r="D48">
        <v>152</v>
      </c>
      <c r="E48">
        <v>488</v>
      </c>
      <c r="F48">
        <f>SUM(B48:E48)</f>
        <v>640</v>
      </c>
    </row>
    <row r="49" spans="1:6">
      <c r="A49" t="s">
        <v>9</v>
      </c>
      <c r="B49">
        <v>0</v>
      </c>
      <c r="C49">
        <v>0</v>
      </c>
      <c r="D49">
        <v>345</v>
      </c>
      <c r="E49">
        <v>1763</v>
      </c>
      <c r="F49">
        <f>SUM(B49:E49)</f>
        <v>2108</v>
      </c>
    </row>
    <row r="50" spans="1:6">
      <c r="A50" t="s">
        <v>8</v>
      </c>
      <c r="B50">
        <v>833</v>
      </c>
      <c r="C50">
        <v>97</v>
      </c>
      <c r="D50">
        <v>624</v>
      </c>
      <c r="E50">
        <v>28</v>
      </c>
      <c r="F50">
        <f>SUM(B50:E50)</f>
        <v>1582</v>
      </c>
    </row>
    <row r="51" spans="1:6">
      <c r="A51" t="s">
        <v>13</v>
      </c>
      <c r="B51">
        <v>0</v>
      </c>
      <c r="C51">
        <v>0</v>
      </c>
      <c r="D51">
        <v>0</v>
      </c>
      <c r="E51">
        <v>251</v>
      </c>
      <c r="F51">
        <f>SUM(B51:E51)</f>
        <v>251</v>
      </c>
    </row>
    <row r="52" spans="1:6">
      <c r="A52" t="s">
        <v>12</v>
      </c>
      <c r="B52">
        <v>125</v>
      </c>
      <c r="C52">
        <v>0</v>
      </c>
      <c r="D52">
        <v>0</v>
      </c>
      <c r="E52">
        <v>80</v>
      </c>
      <c r="F52">
        <f>SUM(B52:E52)</f>
        <v>205</v>
      </c>
    </row>
  </sheetData>
  <phoneticPr fontId="4" type="noConversion"/>
  <printOptions horizontalCentered="1"/>
  <pageMargins left="0.5" right="0.5" top="0.5" bottom="0.5" header="0" footer="0"/>
  <pageSetup scale="80" fitToHeight="0" pageOrder="overThenDown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35" workbookViewId="0">
      <selection activeCell="K48" sqref="K48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6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2013-12-13T16:38:39Z</dcterms:modified>
</cp:coreProperties>
</file>