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2\"/>
    </mc:Choice>
  </mc:AlternateContent>
  <xr:revisionPtr revIDLastSave="0" documentId="13_ncr:1_{1B06130B-7DD0-4B96-AE58-80DA80FD78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1" sheetId="8" r:id="rId1"/>
    <sheet name="Sheet1" sheetId="9" r:id="rId2"/>
    <sheet name="Production Dataset" sheetId="1" r:id="rId3"/>
  </sheets>
  <definedNames>
    <definedName name="_xlnm._FilterDatabase" localSheetId="2" hidden="1">'Production Dataset'!$A$1:$K$121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115" i="1"/>
  <c r="K104" i="1"/>
  <c r="K99" i="1"/>
  <c r="K29" i="1"/>
  <c r="K25" i="1"/>
  <c r="K120" i="1"/>
  <c r="K63" i="1"/>
  <c r="K81" i="1"/>
  <c r="K52" i="1"/>
  <c r="K75" i="1"/>
  <c r="K36" i="1"/>
  <c r="K41" i="1"/>
  <c r="K62" i="1"/>
  <c r="K101" i="1"/>
  <c r="K111" i="1"/>
  <c r="K3" i="1"/>
  <c r="K45" i="1"/>
  <c r="K23" i="1"/>
  <c r="K69" i="1"/>
  <c r="K72" i="1"/>
  <c r="K38" i="1"/>
  <c r="K19" i="1"/>
  <c r="K20" i="1"/>
  <c r="K57" i="1"/>
  <c r="K18" i="1"/>
  <c r="K54" i="1"/>
  <c r="K10" i="1"/>
  <c r="K71" i="1"/>
  <c r="K105" i="1"/>
  <c r="K44" i="1"/>
  <c r="K21" i="1"/>
  <c r="K109" i="1"/>
  <c r="K119" i="1"/>
  <c r="K59" i="1"/>
  <c r="K22" i="1"/>
  <c r="K86" i="1"/>
  <c r="K88" i="1"/>
  <c r="K82" i="1"/>
  <c r="K30" i="1"/>
  <c r="K53" i="1"/>
  <c r="K106" i="1"/>
  <c r="K73" i="1"/>
  <c r="K33" i="1"/>
  <c r="K66" i="1"/>
  <c r="K107" i="1"/>
  <c r="K16" i="1"/>
  <c r="K42" i="1"/>
  <c r="K43" i="1"/>
  <c r="K92" i="1"/>
  <c r="K100" i="1"/>
  <c r="K39" i="1"/>
  <c r="K78" i="1"/>
  <c r="K74" i="1"/>
  <c r="K11" i="1"/>
  <c r="K28" i="1"/>
  <c r="K96" i="1"/>
  <c r="K27" i="1"/>
  <c r="K32" i="1"/>
  <c r="K80" i="1"/>
  <c r="K56" i="1"/>
  <c r="K121" i="1"/>
  <c r="K46" i="1"/>
  <c r="K40" i="1"/>
  <c r="K4" i="1"/>
  <c r="K70" i="1"/>
  <c r="K47" i="1"/>
  <c r="K117" i="1"/>
  <c r="K35" i="1"/>
  <c r="K110" i="1"/>
  <c r="K94" i="1"/>
  <c r="K9" i="1"/>
  <c r="K89" i="1"/>
  <c r="K87" i="1"/>
  <c r="K97" i="1"/>
  <c r="K76" i="1"/>
  <c r="K85" i="1"/>
  <c r="K67" i="1"/>
  <c r="K108" i="1"/>
  <c r="K8" i="1"/>
  <c r="K55" i="1"/>
  <c r="K24" i="1"/>
  <c r="K49" i="1"/>
  <c r="K37" i="1"/>
  <c r="K116" i="1"/>
  <c r="K26" i="1"/>
  <c r="K68" i="1"/>
  <c r="K84" i="1"/>
  <c r="K91" i="1"/>
  <c r="K17" i="1"/>
  <c r="K90" i="1"/>
  <c r="K7" i="1"/>
  <c r="K50" i="1"/>
  <c r="K114" i="1"/>
  <c r="K118" i="1"/>
  <c r="K6" i="1"/>
  <c r="K15" i="1"/>
  <c r="K79" i="1"/>
  <c r="K103" i="1"/>
  <c r="K112" i="1"/>
  <c r="K31" i="1"/>
  <c r="K102" i="1"/>
  <c r="K77" i="1"/>
  <c r="K51" i="1"/>
  <c r="K98" i="1"/>
  <c r="K58" i="1"/>
  <c r="K93" i="1"/>
  <c r="K12" i="1"/>
  <c r="K61" i="1"/>
  <c r="K2" i="1"/>
  <c r="K13" i="1"/>
  <c r="K34" i="1"/>
  <c r="K95" i="1"/>
  <c r="K65" i="1"/>
  <c r="K60" i="1"/>
  <c r="K83" i="1"/>
  <c r="K14" i="1"/>
  <c r="K64" i="1"/>
  <c r="K113" i="1"/>
  <c r="K5" i="1"/>
  <c r="J48" i="1"/>
  <c r="J115" i="1"/>
  <c r="J104" i="1"/>
  <c r="J99" i="1"/>
  <c r="J29" i="1"/>
  <c r="J25" i="1"/>
  <c r="J120" i="1"/>
  <c r="J63" i="1"/>
  <c r="J81" i="1"/>
  <c r="J52" i="1"/>
  <c r="J75" i="1"/>
  <c r="J36" i="1"/>
  <c r="J41" i="1"/>
  <c r="J62" i="1"/>
  <c r="J101" i="1"/>
  <c r="J111" i="1"/>
  <c r="J3" i="1"/>
  <c r="J45" i="1"/>
  <c r="J23" i="1"/>
  <c r="J69" i="1"/>
  <c r="J72" i="1"/>
  <c r="J38" i="1"/>
  <c r="J19" i="1"/>
  <c r="J20" i="1"/>
  <c r="J57" i="1"/>
  <c r="J18" i="1"/>
  <c r="J54" i="1"/>
  <c r="J10" i="1"/>
  <c r="J71" i="1"/>
  <c r="J105" i="1"/>
  <c r="J44" i="1"/>
  <c r="J21" i="1"/>
  <c r="J109" i="1"/>
  <c r="J119" i="1"/>
  <c r="J59" i="1"/>
  <c r="J22" i="1"/>
  <c r="J86" i="1"/>
  <c r="J88" i="1"/>
  <c r="J82" i="1"/>
  <c r="J30" i="1"/>
  <c r="J53" i="1"/>
  <c r="J106" i="1"/>
  <c r="J73" i="1"/>
  <c r="J33" i="1"/>
  <c r="J66" i="1"/>
  <c r="J107" i="1"/>
  <c r="J16" i="1"/>
  <c r="J42" i="1"/>
  <c r="J43" i="1"/>
  <c r="J92" i="1"/>
  <c r="J100" i="1"/>
  <c r="J39" i="1"/>
  <c r="J78" i="1"/>
  <c r="J74" i="1"/>
  <c r="J11" i="1"/>
  <c r="J28" i="1"/>
  <c r="J96" i="1"/>
  <c r="J27" i="1"/>
  <c r="J32" i="1"/>
  <c r="J80" i="1"/>
  <c r="J56" i="1"/>
  <c r="J121" i="1"/>
  <c r="J46" i="1"/>
  <c r="J40" i="1"/>
  <c r="J4" i="1"/>
  <c r="J70" i="1"/>
  <c r="J47" i="1"/>
  <c r="J117" i="1"/>
  <c r="J35" i="1"/>
  <c r="J110" i="1"/>
  <c r="J94" i="1"/>
  <c r="J9" i="1"/>
  <c r="J89" i="1"/>
  <c r="J87" i="1"/>
  <c r="J97" i="1"/>
  <c r="J76" i="1"/>
  <c r="J85" i="1"/>
  <c r="J67" i="1"/>
  <c r="J108" i="1"/>
  <c r="J8" i="1"/>
  <c r="J55" i="1"/>
  <c r="J24" i="1"/>
  <c r="J49" i="1"/>
  <c r="J37" i="1"/>
  <c r="J116" i="1"/>
  <c r="J26" i="1"/>
  <c r="J68" i="1"/>
  <c r="J84" i="1"/>
  <c r="J91" i="1"/>
  <c r="J17" i="1"/>
  <c r="J90" i="1"/>
  <c r="J7" i="1"/>
  <c r="J50" i="1"/>
  <c r="J114" i="1"/>
  <c r="J118" i="1"/>
  <c r="J6" i="1"/>
  <c r="J15" i="1"/>
  <c r="J79" i="1"/>
  <c r="J103" i="1"/>
  <c r="J112" i="1"/>
  <c r="J31" i="1"/>
  <c r="J102" i="1"/>
  <c r="J77" i="1"/>
  <c r="J51" i="1"/>
  <c r="J98" i="1"/>
  <c r="J58" i="1"/>
  <c r="J93" i="1"/>
  <c r="J12" i="1"/>
  <c r="J61" i="1"/>
  <c r="J2" i="1"/>
  <c r="J13" i="1"/>
  <c r="J34" i="1"/>
  <c r="J95" i="1"/>
  <c r="J65" i="1"/>
  <c r="J60" i="1"/>
  <c r="J83" i="1"/>
  <c r="J14" i="1"/>
  <c r="J64" i="1"/>
  <c r="J113" i="1"/>
  <c r="J5" i="1"/>
</calcChain>
</file>

<file path=xl/sharedStrings.xml><?xml version="1.0" encoding="utf-8"?>
<sst xmlns="http://schemas.openxmlformats.org/spreadsheetml/2006/main" count="511" uniqueCount="36">
  <si>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</si>
  <si>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</si>
  <si>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</si>
  <si>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</si>
  <si>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</si>
  <si>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</si>
  <si>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</si>
  <si>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</si>
  <si>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</si>
  <si>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</si>
  <si>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</si>
  <si>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</si>
  <si>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</si>
  <si>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</si>
  <si>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</si>
  <si>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</si>
  <si>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</si>
  <si>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</si>
  <si>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</si>
  <si>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</si>
  <si>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</si>
  <si>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</si>
  <si>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</si>
  <si>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</si>
  <si>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</si>
  <si>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</si>
  <si>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</si>
  <si>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</si>
  <si>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</si>
  <si>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</si>
  <si>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Groups</t>
  </si>
  <si>
    <t>Production Cost Per Unit</t>
  </si>
  <si>
    <t>Row Labels</t>
  </si>
  <si>
    <t>Grand Total</t>
  </si>
  <si>
    <t>Sum of TotalCost</t>
  </si>
  <si>
    <t>Number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</si>
</sst>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6B0637D6-0878-489C-874E-DE89E9DB7CED}"/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2.xlsx]Pivot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4426-A968-1CB2D902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00560"/>
        <c:axId val="112624560"/>
        <c:axId val="0"/>
      </c:bar3D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2.xlsx]Sheet1!PivotTable2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the Tasks by Manger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Chris Green</c:v>
                </c:pt>
                <c:pt idx="8">
                  <c:v>David White</c:v>
                </c:pt>
                <c:pt idx="9">
                  <c:v>Sarah Lee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2-4A5D-9668-26CEDCEDF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82671791"/>
        <c:axId val="1182669871"/>
        <c:axId val="0"/>
      </c:bar3DChart>
      <c:catAx>
        <c:axId val="11826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9871"/>
        <c:crosses val="autoZero"/>
        <c:auto val="1"/>
        <c:lblAlgn val="ctr"/>
        <c:lblOffset val="100"/>
        <c:noMultiLvlLbl val="0"/>
      </c:catAx>
      <c:valAx>
        <c:axId val="118266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11430</xdr:rowOff>
    </xdr:from>
    <xdr:to>
      <xdr:col>13</xdr:col>
      <xdr:colOff>144780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7F8BF-2E86-DCC6-34DD-D85AB54E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13</xdr:col>
      <xdr:colOff>594360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ADF54-883B-3579-3BB3-24CF6639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50.997612268518" createdVersion="8" refreshedVersion="8" minRefreshableVersion="3" recordCount="120" xr:uid="{7D3ED07F-4C55-447F-999C-491F52AAFBAA}">
  <cacheSource type="worksheet">
    <worksheetSource ref="A1:K121" sheet="Production Dataset"/>
  </cacheSource>
  <cacheFields count="11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/>
    </cacheField>
    <cacheField name="Region" numFmtId="0">
      <sharedItems/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  <cacheField name="Age Groups" numFmtId="0">
      <sharedItems/>
    </cacheField>
    <cacheField name="Production Cost Per Unit" numFmtId="1">
      <sharedItems containsSemiMixedTypes="0" containsString="0" containsNumber="1" minValue="1.3287671232876712" maxValue="1115.450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d v="2024-03-29T00:00:00"/>
    <s v="South"/>
    <x v="0"/>
    <x v="0"/>
    <n v="412"/>
    <n v="22288"/>
    <s v="Female"/>
    <n v="25"/>
    <s v="A1"/>
    <n v="54.097087378640779"/>
  </r>
  <r>
    <n v="2"/>
    <d v="2024-05-08T00:00:00"/>
    <s v="West"/>
    <x v="1"/>
    <x v="1"/>
    <n v="430"/>
    <n v="66500"/>
    <s v="Female"/>
    <n v="52"/>
    <s v="A3"/>
    <n v="154.65116279069767"/>
  </r>
  <r>
    <n v="3"/>
    <d v="2024-07-31T00:00:00"/>
    <s v="North"/>
    <x v="2"/>
    <x v="2"/>
    <n v="478"/>
    <n v="76076"/>
    <s v="Male"/>
    <n v="36"/>
    <s v="A2"/>
    <n v="159.15481171548117"/>
  </r>
  <r>
    <n v="4"/>
    <d v="2023-10-15T00:00:00"/>
    <s v="West"/>
    <x v="3"/>
    <x v="2"/>
    <n v="459"/>
    <n v="17069"/>
    <s v="Unknown"/>
    <n v="57"/>
    <s v="A3"/>
    <n v="37.187363834422655"/>
  </r>
  <r>
    <n v="5"/>
    <d v="2024-06-06T00:00:00"/>
    <s v="South"/>
    <x v="4"/>
    <x v="2"/>
    <n v="178"/>
    <n v="41349"/>
    <s v="Male"/>
    <n v="26"/>
    <s v="A1"/>
    <n v="232.29775280898878"/>
  </r>
  <r>
    <n v="6"/>
    <d v="2024-02-28T00:00:00"/>
    <s v="West"/>
    <x v="4"/>
    <x v="2"/>
    <n v="401"/>
    <n v="19691"/>
    <s v="Male"/>
    <n v="26"/>
    <s v="A1"/>
    <n v="49.104738154613464"/>
  </r>
  <r>
    <n v="7"/>
    <d v="2024-06-29T00:00:00"/>
    <s v="West"/>
    <x v="5"/>
    <x v="2"/>
    <n v="68"/>
    <n v="11696"/>
    <s v="Male"/>
    <n v="28"/>
    <s v="A1"/>
    <n v="172"/>
  </r>
  <r>
    <n v="8"/>
    <d v="2024-01-08T00:00:00"/>
    <s v="West"/>
    <x v="6"/>
    <x v="3"/>
    <n v="447"/>
    <n v="52269"/>
    <s v="Male"/>
    <n v="28"/>
    <s v="A1"/>
    <n v="116.93288590604027"/>
  </r>
  <r>
    <n v="9"/>
    <d v="2023-10-18T00:00:00"/>
    <s v="West"/>
    <x v="7"/>
    <x v="3"/>
    <n v="55"/>
    <n v="25893"/>
    <s v="Male"/>
    <n v="42"/>
    <s v="A2"/>
    <n v="470.78181818181821"/>
  </r>
  <r>
    <n v="10"/>
    <d v="2024-08-04T00:00:00"/>
    <s v="West"/>
    <x v="7"/>
    <x v="0"/>
    <n v="396"/>
    <n v="38480"/>
    <s v="Female"/>
    <n v="42"/>
    <s v="A2"/>
    <n v="97.171717171717177"/>
  </r>
  <r>
    <n v="11"/>
    <d v="2024-02-13T00:00:00"/>
    <s v="West"/>
    <x v="8"/>
    <x v="2"/>
    <n v="494"/>
    <n v="46767"/>
    <s v="Female"/>
    <n v="25"/>
    <s v="A1"/>
    <n v="94.670040485829958"/>
  </r>
  <r>
    <n v="12"/>
    <d v="2024-04-28T00:00:00"/>
    <s v="West"/>
    <x v="8"/>
    <x v="0"/>
    <n v="462"/>
    <n v="26145"/>
    <s v="Unknown"/>
    <n v="25"/>
    <s v="A1"/>
    <n v="56.590909090909093"/>
  </r>
  <r>
    <n v="13"/>
    <d v="2024-06-29T00:00:00"/>
    <s v="North"/>
    <x v="0"/>
    <x v="3"/>
    <n v="435"/>
    <n v="64090"/>
    <s v="Female"/>
    <n v="25"/>
    <s v="A1"/>
    <n v="147.33333333333334"/>
  </r>
  <r>
    <n v="14"/>
    <d v="2024-06-22T00:00:00"/>
    <s v="South"/>
    <x v="4"/>
    <x v="0"/>
    <n v="332"/>
    <n v="679"/>
    <s v="Female"/>
    <n v="26"/>
    <s v="A1"/>
    <n v="2.0451807228915664"/>
  </r>
  <r>
    <n v="15"/>
    <d v="2024-04-16T00:00:00"/>
    <s v="North"/>
    <x v="7"/>
    <x v="0"/>
    <n v="383"/>
    <n v="39008"/>
    <s v="Unknown"/>
    <n v="42"/>
    <s v="A2"/>
    <n v="101.8485639686684"/>
  </r>
  <r>
    <n v="16"/>
    <d v="2024-01-27T00:00:00"/>
    <s v="North"/>
    <x v="4"/>
    <x v="1"/>
    <n v="193"/>
    <n v="18796"/>
    <s v="Male"/>
    <n v="26"/>
    <s v="A1"/>
    <n v="97.388601036269435"/>
  </r>
  <r>
    <n v="17"/>
    <d v="2023-10-16T00:00:00"/>
    <s v="West"/>
    <x v="7"/>
    <x v="2"/>
    <n v="240"/>
    <n v="65052"/>
    <s v="Female"/>
    <n v="42"/>
    <s v="A2"/>
    <n v="271.05"/>
  </r>
  <r>
    <n v="18"/>
    <d v="2024-03-30T00:00:00"/>
    <s v="West"/>
    <x v="9"/>
    <x v="0"/>
    <n v="363"/>
    <n v="38232"/>
    <s v="Female"/>
    <n v="49"/>
    <s v="A3"/>
    <n v="105.32231404958678"/>
  </r>
  <r>
    <n v="19"/>
    <d v="2024-06-26T00:00:00"/>
    <s v="West"/>
    <x v="9"/>
    <x v="0"/>
    <n v="443"/>
    <n v="50652"/>
    <s v="Male"/>
    <n v="49"/>
    <s v="A3"/>
    <n v="114.33860045146727"/>
  </r>
  <r>
    <n v="20"/>
    <d v="2023-11-24T00:00:00"/>
    <s v="West"/>
    <x v="7"/>
    <x v="3"/>
    <n v="331"/>
    <n v="27140"/>
    <s v="Male"/>
    <n v="42"/>
    <s v="A2"/>
    <n v="81.993957703927492"/>
  </r>
  <r>
    <n v="21"/>
    <d v="2024-01-13T00:00:00"/>
    <s v="South"/>
    <x v="7"/>
    <x v="2"/>
    <n v="250"/>
    <n v="11385"/>
    <s v="Male"/>
    <n v="42"/>
    <s v="A2"/>
    <n v="45.54"/>
  </r>
  <r>
    <n v="22"/>
    <d v="2024-01-03T00:00:00"/>
    <s v="West"/>
    <x v="9"/>
    <x v="2"/>
    <n v="180"/>
    <n v="33684"/>
    <s v="Female"/>
    <n v="49"/>
    <s v="A3"/>
    <n v="187.13333333333333"/>
  </r>
  <r>
    <n v="23"/>
    <d v="2024-08-16T00:00:00"/>
    <s v="North"/>
    <x v="5"/>
    <x v="0"/>
    <n v="90"/>
    <n v="42328"/>
    <s v="Female"/>
    <n v="28"/>
    <s v="A1"/>
    <n v="470.31111111111113"/>
  </r>
  <r>
    <n v="24"/>
    <d v="2024-01-05T00:00:00"/>
    <s v="South"/>
    <x v="3"/>
    <x v="2"/>
    <n v="458"/>
    <n v="42873"/>
    <s v="Female"/>
    <n v="57"/>
    <s v="A3"/>
    <n v="93.609170305676855"/>
  </r>
  <r>
    <n v="25"/>
    <d v="2023-11-05T00:00:00"/>
    <s v="West"/>
    <x v="4"/>
    <x v="0"/>
    <n v="439"/>
    <n v="31392"/>
    <s v="Male"/>
    <n v="26"/>
    <s v="A1"/>
    <n v="71.50797266514806"/>
  </r>
  <r>
    <n v="26"/>
    <d v="2024-08-26T00:00:00"/>
    <s v="West"/>
    <x v="7"/>
    <x v="0"/>
    <n v="406"/>
    <n v="47880"/>
    <s v="Male"/>
    <n v="42"/>
    <s v="A2"/>
    <n v="117.93103448275862"/>
  </r>
  <r>
    <n v="27"/>
    <d v="2024-08-07T00:00:00"/>
    <s v="West"/>
    <x v="7"/>
    <x v="3"/>
    <n v="422"/>
    <n v="13490"/>
    <s v="Female"/>
    <n v="42"/>
    <s v="A2"/>
    <n v="31.966824644549764"/>
  </r>
  <r>
    <n v="28"/>
    <d v="2023-12-26T00:00:00"/>
    <s v="West"/>
    <x v="3"/>
    <x v="0"/>
    <n v="444"/>
    <n v="7272"/>
    <s v="Male"/>
    <n v="57"/>
    <s v="A3"/>
    <n v="16.378378378378379"/>
  </r>
  <r>
    <n v="29"/>
    <d v="2024-02-17T00:00:00"/>
    <s v="West"/>
    <x v="7"/>
    <x v="3"/>
    <n v="499"/>
    <n v="48316"/>
    <s v="Female"/>
    <n v="42"/>
    <s v="A2"/>
    <n v="96.825651302605209"/>
  </r>
  <r>
    <n v="30"/>
    <d v="2023-10-01T00:00:00"/>
    <s v="West"/>
    <x v="8"/>
    <x v="0"/>
    <n v="290"/>
    <n v="15132"/>
    <s v="Unknown"/>
    <n v="25"/>
    <s v="A1"/>
    <n v="52.179310344827584"/>
  </r>
  <r>
    <n v="31"/>
    <d v="2024-09-08T00:00:00"/>
    <s v="North"/>
    <x v="7"/>
    <x v="3"/>
    <n v="369"/>
    <n v="5246"/>
    <s v="Male"/>
    <n v="42"/>
    <s v="A2"/>
    <n v="14.21680216802168"/>
  </r>
  <r>
    <n v="32"/>
    <d v="2024-03-20T00:00:00"/>
    <s v="East"/>
    <x v="7"/>
    <x v="0"/>
    <n v="389"/>
    <n v="37744"/>
    <s v="Male"/>
    <n v="42"/>
    <s v="A2"/>
    <n v="97.028277634961441"/>
  </r>
  <r>
    <n v="33"/>
    <d v="2024-05-10T00:00:00"/>
    <s v="East"/>
    <x v="8"/>
    <x v="3"/>
    <n v="511"/>
    <n v="679"/>
    <s v="Female"/>
    <n v="25"/>
    <s v="A1"/>
    <n v="1.3287671232876712"/>
  </r>
  <r>
    <n v="34"/>
    <d v="2023-11-21T00:00:00"/>
    <s v="West"/>
    <x v="6"/>
    <x v="2"/>
    <n v="333"/>
    <n v="48000"/>
    <s v="Female"/>
    <n v="28"/>
    <s v="A1"/>
    <n v="144.14414414414415"/>
  </r>
  <r>
    <n v="35"/>
    <d v="2023-10-15T00:00:00"/>
    <s v="West"/>
    <x v="1"/>
    <x v="2"/>
    <n v="260"/>
    <n v="34680"/>
    <s v="Male"/>
    <n v="52"/>
    <s v="A3"/>
    <n v="133.38461538461539"/>
  </r>
  <r>
    <n v="36"/>
    <d v="2023-10-31T00:00:00"/>
    <s v="West"/>
    <x v="4"/>
    <x v="2"/>
    <n v="460"/>
    <n v="50274"/>
    <s v="Male"/>
    <n v="26"/>
    <s v="A1"/>
    <n v="109.29130434782608"/>
  </r>
  <r>
    <n v="37"/>
    <d v="2024-03-26T00:00:00"/>
    <s v="North"/>
    <x v="9"/>
    <x v="0"/>
    <n v="145"/>
    <n v="43615"/>
    <s v="Male"/>
    <n v="49"/>
    <s v="A3"/>
    <n v="300.79310344827587"/>
  </r>
  <r>
    <n v="38"/>
    <d v="2024-06-24T00:00:00"/>
    <s v="West"/>
    <x v="7"/>
    <x v="3"/>
    <n v="115"/>
    <n v="14076"/>
    <s v="Female"/>
    <n v="42"/>
    <s v="A2"/>
    <n v="122.4"/>
  </r>
  <r>
    <n v="39"/>
    <d v="2024-07-16T00:00:00"/>
    <s v="North"/>
    <x v="2"/>
    <x v="0"/>
    <n v="248"/>
    <n v="12870"/>
    <s v="Female"/>
    <n v="36"/>
    <s v="A2"/>
    <n v="51.895161290322584"/>
  </r>
  <r>
    <n v="40"/>
    <d v="2023-10-22T00:00:00"/>
    <s v="East"/>
    <x v="1"/>
    <x v="0"/>
    <n v="165"/>
    <n v="679"/>
    <s v="Male"/>
    <n v="52"/>
    <s v="A3"/>
    <n v="4.1151515151515152"/>
  </r>
  <r>
    <n v="41"/>
    <d v="2024-04-25T00:00:00"/>
    <s v="West"/>
    <x v="7"/>
    <x v="1"/>
    <n v="51"/>
    <n v="35280"/>
    <s v="Male"/>
    <n v="42"/>
    <s v="A2"/>
    <n v="691.76470588235293"/>
  </r>
  <r>
    <n v="42"/>
    <d v="2024-05-12T00:00:00"/>
    <s v="North"/>
    <x v="7"/>
    <x v="0"/>
    <n v="382"/>
    <n v="37490"/>
    <s v="Male"/>
    <n v="42"/>
    <s v="A2"/>
    <n v="98.141361256544499"/>
  </r>
  <r>
    <n v="43"/>
    <d v="2023-11-22T00:00:00"/>
    <s v="North"/>
    <x v="7"/>
    <x v="0"/>
    <n v="354"/>
    <n v="679"/>
    <s v="Male"/>
    <n v="42"/>
    <s v="A2"/>
    <n v="1.9180790960451977"/>
  </r>
  <r>
    <n v="44"/>
    <d v="2024-06-08T00:00:00"/>
    <s v="East"/>
    <x v="1"/>
    <x v="1"/>
    <n v="368"/>
    <n v="46068"/>
    <s v="Female"/>
    <n v="52"/>
    <s v="A3"/>
    <n v="125.18478260869566"/>
  </r>
  <r>
    <n v="45"/>
    <d v="2024-06-15T00:00:00"/>
    <s v="West"/>
    <x v="2"/>
    <x v="3"/>
    <n v="79"/>
    <n v="11078"/>
    <s v="Female"/>
    <n v="36"/>
    <s v="A2"/>
    <n v="140.22784810126583"/>
  </r>
  <r>
    <n v="46"/>
    <d v="2023-10-08T00:00:00"/>
    <s v="West"/>
    <x v="5"/>
    <x v="0"/>
    <n v="231"/>
    <n v="32045"/>
    <s v="Female"/>
    <n v="28"/>
    <s v="A1"/>
    <n v="138.72294372294371"/>
  </r>
  <r>
    <n v="47"/>
    <d v="2023-10-29T00:00:00"/>
    <s v="East"/>
    <x v="3"/>
    <x v="0"/>
    <n v="288"/>
    <n v="33284"/>
    <s v="Female"/>
    <n v="57"/>
    <s v="A3"/>
    <n v="115.56944444444444"/>
  </r>
  <r>
    <n v="48"/>
    <d v="2023-09-22T00:00:00"/>
    <s v="North"/>
    <x v="4"/>
    <x v="3"/>
    <n v="214"/>
    <n v="11954"/>
    <s v="Female"/>
    <n v="26"/>
    <s v="A1"/>
    <n v="55.859813084112147"/>
  </r>
  <r>
    <n v="49"/>
    <d v="2024-02-28T00:00:00"/>
    <s v="South"/>
    <x v="4"/>
    <x v="2"/>
    <n v="74"/>
    <n v="36708"/>
    <s v="Male"/>
    <n v="26"/>
    <s v="A1"/>
    <n v="496.05405405405406"/>
  </r>
  <r>
    <n v="50"/>
    <d v="2023-11-04T00:00:00"/>
    <s v="North"/>
    <x v="0"/>
    <x v="1"/>
    <n v="177"/>
    <n v="30600"/>
    <s v="Male"/>
    <n v="25"/>
    <s v="A1"/>
    <n v="172.88135593220338"/>
  </r>
  <r>
    <n v="51"/>
    <d v="2024-03-13T00:00:00"/>
    <s v="South"/>
    <x v="3"/>
    <x v="2"/>
    <n v="358"/>
    <n v="13568"/>
    <s v="Female"/>
    <n v="57"/>
    <s v="A3"/>
    <n v="37.899441340782126"/>
  </r>
  <r>
    <n v="52"/>
    <d v="2024-02-28T00:00:00"/>
    <s v="South"/>
    <x v="7"/>
    <x v="2"/>
    <n v="343"/>
    <n v="33344"/>
    <s v="Male"/>
    <n v="42"/>
    <s v="A2"/>
    <n v="97.212827988338191"/>
  </r>
  <r>
    <n v="53"/>
    <d v="2023-10-17T00:00:00"/>
    <s v="East"/>
    <x v="7"/>
    <x v="2"/>
    <n v="63"/>
    <n v="3960"/>
    <s v="Male"/>
    <n v="42"/>
    <s v="A2"/>
    <n v="62.857142857142854"/>
  </r>
  <r>
    <n v="54"/>
    <d v="2024-08-06T00:00:00"/>
    <s v="West"/>
    <x v="6"/>
    <x v="0"/>
    <n v="429"/>
    <n v="58208"/>
    <s v="Male"/>
    <n v="28"/>
    <s v="A1"/>
    <n v="135.68298368298369"/>
  </r>
  <r>
    <n v="55"/>
    <d v="2024-09-14T00:00:00"/>
    <s v="South"/>
    <x v="7"/>
    <x v="1"/>
    <n v="491"/>
    <n v="59458"/>
    <s v="Male"/>
    <n v="42"/>
    <s v="A2"/>
    <n v="121.09572301425662"/>
  </r>
  <r>
    <n v="56"/>
    <d v="2023-09-24T00:00:00"/>
    <s v="West"/>
    <x v="7"/>
    <x v="0"/>
    <n v="344"/>
    <n v="13872"/>
    <s v="Female"/>
    <n v="42"/>
    <s v="A2"/>
    <n v="40.325581395348834"/>
  </r>
  <r>
    <n v="57"/>
    <d v="2024-01-05T00:00:00"/>
    <s v="West"/>
    <x v="0"/>
    <x v="1"/>
    <n v="255"/>
    <n v="57706"/>
    <s v="Female"/>
    <n v="25"/>
    <s v="A1"/>
    <n v="226.29803921568629"/>
  </r>
  <r>
    <n v="58"/>
    <d v="2024-01-01T00:00:00"/>
    <s v="South"/>
    <x v="7"/>
    <x v="0"/>
    <n v="160"/>
    <n v="59248"/>
    <s v="Female"/>
    <n v="42"/>
    <s v="A2"/>
    <n v="370.3"/>
  </r>
  <r>
    <n v="59"/>
    <d v="2024-06-10T00:00:00"/>
    <s v="North"/>
    <x v="0"/>
    <x v="3"/>
    <n v="322"/>
    <n v="29440"/>
    <s v="Male"/>
    <n v="25"/>
    <s v="A1"/>
    <n v="91.428571428571431"/>
  </r>
  <r>
    <n v="60"/>
    <d v="2024-03-21T00:00:00"/>
    <s v="North"/>
    <x v="0"/>
    <x v="2"/>
    <n v="178"/>
    <n v="679"/>
    <s v="Male"/>
    <n v="25"/>
    <s v="A1"/>
    <n v="3.8146067415730336"/>
  </r>
  <r>
    <n v="61"/>
    <d v="2023-12-26T00:00:00"/>
    <s v="West"/>
    <x v="1"/>
    <x v="0"/>
    <n v="151"/>
    <n v="8475"/>
    <s v="Female"/>
    <n v="52"/>
    <s v="A3"/>
    <n v="56.12582781456954"/>
  </r>
  <r>
    <n v="62"/>
    <d v="2024-02-28T00:00:00"/>
    <s v="West"/>
    <x v="3"/>
    <x v="2"/>
    <n v="535"/>
    <n v="44330"/>
    <s v="Male"/>
    <n v="57"/>
    <s v="A3"/>
    <n v="82.859813084112147"/>
  </r>
  <r>
    <n v="63"/>
    <d v="2024-08-06T00:00:00"/>
    <s v="East"/>
    <x v="0"/>
    <x v="0"/>
    <n v="305"/>
    <n v="3186"/>
    <s v="Female"/>
    <n v="25"/>
    <s v="A1"/>
    <n v="10.445901639344262"/>
  </r>
  <r>
    <n v="64"/>
    <d v="2024-05-20T00:00:00"/>
    <s v="West"/>
    <x v="0"/>
    <x v="3"/>
    <n v="188"/>
    <n v="679"/>
    <s v="Female"/>
    <n v="25"/>
    <s v="A1"/>
    <n v="3.6117021276595747"/>
  </r>
  <r>
    <n v="65"/>
    <d v="2024-03-27T00:00:00"/>
    <s v="East"/>
    <x v="7"/>
    <x v="0"/>
    <n v="495"/>
    <n v="679"/>
    <s v="Male"/>
    <n v="42"/>
    <s v="A2"/>
    <n v="1.3717171717171717"/>
  </r>
  <r>
    <n v="66"/>
    <d v="2024-04-08T00:00:00"/>
    <s v="West"/>
    <x v="5"/>
    <x v="3"/>
    <n v="190"/>
    <n v="28050"/>
    <s v="Female"/>
    <n v="28"/>
    <s v="A1"/>
    <n v="147.63157894736841"/>
  </r>
  <r>
    <n v="67"/>
    <d v="2023-11-19T00:00:00"/>
    <s v="West"/>
    <x v="4"/>
    <x v="0"/>
    <n v="511"/>
    <n v="16698"/>
    <s v="Unknown"/>
    <n v="26"/>
    <s v="A1"/>
    <n v="32.677103718199611"/>
  </r>
  <r>
    <n v="68"/>
    <d v="2024-02-28T00:00:00"/>
    <s v="South"/>
    <x v="9"/>
    <x v="0"/>
    <n v="308"/>
    <n v="27956"/>
    <s v="Unknown"/>
    <n v="49"/>
    <s v="A3"/>
    <n v="90.766233766233768"/>
  </r>
  <r>
    <n v="69"/>
    <d v="2024-08-28T00:00:00"/>
    <s v="East"/>
    <x v="2"/>
    <x v="1"/>
    <n v="183"/>
    <n v="679"/>
    <s v="Male"/>
    <n v="36"/>
    <s v="A2"/>
    <n v="3.7103825136612021"/>
  </r>
  <r>
    <n v="70"/>
    <d v="2023-11-02T00:00:00"/>
    <s v="North"/>
    <x v="7"/>
    <x v="1"/>
    <n v="335"/>
    <n v="36984"/>
    <s v="Female"/>
    <n v="42"/>
    <s v="A2"/>
    <n v="110.4"/>
  </r>
  <r>
    <n v="71"/>
    <d v="2024-02-28T00:00:00"/>
    <s v="North"/>
    <x v="9"/>
    <x v="1"/>
    <n v="95"/>
    <n v="46800"/>
    <s v="Male"/>
    <n v="49"/>
    <s v="A3"/>
    <n v="492.63157894736844"/>
  </r>
  <r>
    <n v="72"/>
    <d v="2024-03-05T00:00:00"/>
    <s v="North"/>
    <x v="7"/>
    <x v="1"/>
    <n v="218"/>
    <n v="7125"/>
    <s v="Male"/>
    <n v="42"/>
    <s v="A2"/>
    <n v="32.683486238532112"/>
  </r>
  <r>
    <n v="73"/>
    <d v="2024-08-02T00:00:00"/>
    <s v="West"/>
    <x v="7"/>
    <x v="2"/>
    <n v="265"/>
    <n v="12320"/>
    <s v="Female"/>
    <n v="42"/>
    <s v="A2"/>
    <n v="46.490566037735846"/>
  </r>
  <r>
    <n v="74"/>
    <d v="2023-09-28T00:00:00"/>
    <s v="West"/>
    <x v="1"/>
    <x v="3"/>
    <n v="213"/>
    <n v="42028"/>
    <s v="Female"/>
    <n v="52"/>
    <s v="A3"/>
    <n v="197.31455399061034"/>
  </r>
  <r>
    <n v="75"/>
    <d v="2024-03-06T00:00:00"/>
    <s v="West"/>
    <x v="6"/>
    <x v="0"/>
    <n v="128"/>
    <n v="679"/>
    <s v="Male"/>
    <n v="28"/>
    <s v="A1"/>
    <n v="5.3046875"/>
  </r>
  <r>
    <n v="76"/>
    <d v="2023-10-18T00:00:00"/>
    <s v="North"/>
    <x v="0"/>
    <x v="3"/>
    <n v="208"/>
    <n v="25758"/>
    <s v="Unknown"/>
    <n v="25"/>
    <s v="A1"/>
    <n v="123.83653846153847"/>
  </r>
  <r>
    <n v="77"/>
    <d v="2024-07-05T00:00:00"/>
    <s v="West"/>
    <x v="7"/>
    <x v="1"/>
    <n v="115"/>
    <n v="34804"/>
    <s v="Female"/>
    <n v="42"/>
    <s v="A2"/>
    <n v="302.64347826086959"/>
  </r>
  <r>
    <n v="78"/>
    <d v="2024-06-26T00:00:00"/>
    <s v="South"/>
    <x v="4"/>
    <x v="0"/>
    <n v="465"/>
    <n v="679"/>
    <s v="Female"/>
    <n v="26"/>
    <s v="A1"/>
    <n v="1.4602150537634409"/>
  </r>
  <r>
    <n v="79"/>
    <d v="2024-09-09T00:00:00"/>
    <s v="East"/>
    <x v="7"/>
    <x v="2"/>
    <n v="519"/>
    <n v="45312"/>
    <s v="Male"/>
    <n v="42"/>
    <s v="A2"/>
    <n v="87.306358381502889"/>
  </r>
  <r>
    <n v="80"/>
    <d v="2024-02-28T00:00:00"/>
    <s v="South"/>
    <x v="3"/>
    <x v="2"/>
    <n v="380"/>
    <n v="44525"/>
    <s v="Unknown"/>
    <n v="57"/>
    <s v="A3"/>
    <n v="117.17105263157895"/>
  </r>
  <r>
    <n v="81"/>
    <d v="2024-02-13T00:00:00"/>
    <s v="East"/>
    <x v="7"/>
    <x v="0"/>
    <n v="32"/>
    <n v="3132"/>
    <s v="Male"/>
    <n v="42"/>
    <s v="A2"/>
    <n v="97.875"/>
  </r>
  <r>
    <n v="82"/>
    <d v="2024-06-14T00:00:00"/>
    <s v="East"/>
    <x v="0"/>
    <x v="1"/>
    <n v="130"/>
    <n v="16740"/>
    <s v="Female"/>
    <n v="25"/>
    <s v="A1"/>
    <n v="128.76923076923077"/>
  </r>
  <r>
    <n v="83"/>
    <d v="2023-11-24T00:00:00"/>
    <s v="West"/>
    <x v="4"/>
    <x v="2"/>
    <n v="545"/>
    <n v="65250"/>
    <s v="Female"/>
    <n v="26"/>
    <s v="A1"/>
    <n v="119.72477064220183"/>
  </r>
  <r>
    <n v="84"/>
    <d v="2024-03-18T00:00:00"/>
    <s v="West"/>
    <x v="5"/>
    <x v="3"/>
    <n v="84"/>
    <n v="10688"/>
    <s v="Female"/>
    <n v="28"/>
    <s v="A1"/>
    <n v="127.23809523809524"/>
  </r>
  <r>
    <n v="85"/>
    <d v="2024-01-18T00:00:00"/>
    <s v="West"/>
    <x v="7"/>
    <x v="3"/>
    <n v="192"/>
    <n v="18648"/>
    <s v="Female"/>
    <n v="42"/>
    <s v="A2"/>
    <n v="97.125"/>
  </r>
  <r>
    <n v="86"/>
    <d v="2024-01-16T00:00:00"/>
    <s v="South"/>
    <x v="5"/>
    <x v="0"/>
    <n v="60"/>
    <n v="5822"/>
    <s v="Male"/>
    <n v="28"/>
    <s v="A1"/>
    <n v="97.033333333333331"/>
  </r>
  <r>
    <n v="87"/>
    <d v="2024-02-08T00:00:00"/>
    <s v="West"/>
    <x v="7"/>
    <x v="1"/>
    <n v="209"/>
    <n v="51221"/>
    <s v="Female"/>
    <n v="42"/>
    <s v="A2"/>
    <n v="245.07655502392345"/>
  </r>
  <r>
    <n v="88"/>
    <d v="2024-01-14T00:00:00"/>
    <s v="North"/>
    <x v="5"/>
    <x v="1"/>
    <n v="264"/>
    <n v="75332"/>
    <s v="Female"/>
    <n v="28"/>
    <s v="A1"/>
    <n v="285.34848484848487"/>
  </r>
  <r>
    <n v="89"/>
    <d v="2024-02-26T00:00:00"/>
    <s v="West"/>
    <x v="4"/>
    <x v="3"/>
    <n v="97"/>
    <n v="679"/>
    <s v="Female"/>
    <n v="26"/>
    <s v="A1"/>
    <n v="7"/>
  </r>
  <r>
    <n v="90"/>
    <d v="2023-12-29T00:00:00"/>
    <s v="West"/>
    <x v="4"/>
    <x v="1"/>
    <n v="404"/>
    <n v="13310"/>
    <s v="Female"/>
    <n v="26"/>
    <s v="A1"/>
    <n v="32.945544554455445"/>
  </r>
  <r>
    <n v="91"/>
    <d v="2024-06-01T00:00:00"/>
    <s v="North"/>
    <x v="7"/>
    <x v="2"/>
    <n v="386"/>
    <n v="47952"/>
    <s v="Male"/>
    <n v="42"/>
    <s v="A2"/>
    <n v="124.2279792746114"/>
  </r>
  <r>
    <n v="92"/>
    <d v="2024-02-07T00:00:00"/>
    <s v="South"/>
    <x v="0"/>
    <x v="2"/>
    <n v="214"/>
    <n v="4984"/>
    <s v="Male"/>
    <n v="25"/>
    <s v="A1"/>
    <n v="23.289719626168225"/>
  </r>
  <r>
    <n v="93"/>
    <d v="2023-12-17T00:00:00"/>
    <s v="South"/>
    <x v="6"/>
    <x v="0"/>
    <n v="366"/>
    <n v="4131"/>
    <s v="Male"/>
    <n v="28"/>
    <s v="A1"/>
    <n v="11.28688524590164"/>
  </r>
  <r>
    <n v="94"/>
    <d v="2024-05-15T00:00:00"/>
    <s v="North"/>
    <x v="8"/>
    <x v="0"/>
    <n v="173"/>
    <n v="24549"/>
    <s v="Male"/>
    <n v="25"/>
    <s v="A1"/>
    <n v="141.90173410404626"/>
  </r>
  <r>
    <n v="95"/>
    <d v="2024-08-17T00:00:00"/>
    <s v="North"/>
    <x v="7"/>
    <x v="1"/>
    <n v="306"/>
    <n v="679"/>
    <s v="Female"/>
    <n v="42"/>
    <s v="A2"/>
    <n v="2.2189542483660132"/>
  </r>
  <r>
    <n v="96"/>
    <d v="2024-02-25T00:00:00"/>
    <s v="North"/>
    <x v="5"/>
    <x v="0"/>
    <n v="128"/>
    <n v="35088"/>
    <s v="Male"/>
    <n v="28"/>
    <s v="A1"/>
    <n v="274.125"/>
  </r>
  <r>
    <n v="97"/>
    <d v="2024-01-02T00:00:00"/>
    <s v="West"/>
    <x v="0"/>
    <x v="3"/>
    <n v="368"/>
    <n v="25254"/>
    <s v="Female"/>
    <n v="25"/>
    <s v="A1"/>
    <n v="68.625"/>
  </r>
  <r>
    <n v="98"/>
    <d v="2023-12-22T00:00:00"/>
    <s v="West"/>
    <x v="3"/>
    <x v="2"/>
    <n v="222"/>
    <n v="17500"/>
    <s v="Male"/>
    <n v="57"/>
    <s v="A3"/>
    <n v="78.828828828828833"/>
  </r>
  <r>
    <n v="99"/>
    <d v="2024-06-21T00:00:00"/>
    <s v="West"/>
    <x v="7"/>
    <x v="3"/>
    <n v="216"/>
    <n v="36934"/>
    <s v="Female"/>
    <n v="42"/>
    <s v="A2"/>
    <n v="170.99074074074073"/>
  </r>
  <r>
    <n v="100"/>
    <d v="2023-12-26T00:00:00"/>
    <s v="West"/>
    <x v="1"/>
    <x v="3"/>
    <n v="307"/>
    <n v="679"/>
    <s v="Female"/>
    <n v="52"/>
    <s v="A3"/>
    <n v="2.2117263843648209"/>
  </r>
  <r>
    <n v="101"/>
    <d v="2023-10-16T00:00:00"/>
    <s v="South"/>
    <x v="0"/>
    <x v="1"/>
    <n v="384"/>
    <n v="40565"/>
    <s v="Female"/>
    <n v="25"/>
    <s v="A1"/>
    <n v="105.63802083333333"/>
  </r>
  <r>
    <n v="102"/>
    <d v="2024-07-24T00:00:00"/>
    <s v="East"/>
    <x v="4"/>
    <x v="0"/>
    <n v="376"/>
    <n v="679"/>
    <s v="Female"/>
    <n v="26"/>
    <s v="A1"/>
    <n v="1.8058510638297873"/>
  </r>
  <r>
    <n v="103"/>
    <d v="2023-12-14T00:00:00"/>
    <s v="East"/>
    <x v="3"/>
    <x v="0"/>
    <n v="97"/>
    <n v="679"/>
    <s v="Female"/>
    <n v="57"/>
    <s v="A3"/>
    <n v="7"/>
  </r>
  <r>
    <n v="104"/>
    <d v="2023-11-13T00:00:00"/>
    <s v="West"/>
    <x v="7"/>
    <x v="2"/>
    <n v="359"/>
    <n v="12753"/>
    <s v="Male"/>
    <n v="42"/>
    <s v="A2"/>
    <n v="35.523676880222844"/>
  </r>
  <r>
    <n v="105"/>
    <d v="2024-02-28T00:00:00"/>
    <s v="North"/>
    <x v="7"/>
    <x v="2"/>
    <n v="318"/>
    <n v="16864"/>
    <s v="Male"/>
    <n v="42"/>
    <s v="A2"/>
    <n v="53.031446540880502"/>
  </r>
  <r>
    <n v="106"/>
    <d v="2024-04-10T00:00:00"/>
    <s v="South"/>
    <x v="7"/>
    <x v="0"/>
    <n v="51"/>
    <n v="56888"/>
    <s v="Female"/>
    <n v="42"/>
    <s v="A2"/>
    <n v="1115.4509803921569"/>
  </r>
  <r>
    <n v="107"/>
    <d v="2024-04-30T00:00:00"/>
    <s v="East"/>
    <x v="5"/>
    <x v="2"/>
    <n v="236"/>
    <n v="679"/>
    <s v="Unknown"/>
    <n v="28"/>
    <s v="A1"/>
    <n v="2.8771186440677967"/>
  </r>
  <r>
    <n v="108"/>
    <d v="2023-12-04T00:00:00"/>
    <s v="West"/>
    <x v="7"/>
    <x v="0"/>
    <n v="214"/>
    <n v="31122"/>
    <s v="Male"/>
    <n v="42"/>
    <s v="A2"/>
    <n v="145.42990654205607"/>
  </r>
  <r>
    <n v="109"/>
    <d v="2023-11-26T00:00:00"/>
    <s v="East"/>
    <x v="6"/>
    <x v="0"/>
    <n v="86"/>
    <n v="25853"/>
    <s v="Female"/>
    <n v="28"/>
    <s v="A1"/>
    <n v="300.61627906976742"/>
  </r>
  <r>
    <n v="110"/>
    <d v="2024-04-01T00:00:00"/>
    <s v="West"/>
    <x v="1"/>
    <x v="2"/>
    <n v="155"/>
    <n v="11092"/>
    <s v="Female"/>
    <n v="52"/>
    <s v="A3"/>
    <n v="71.561290322580646"/>
  </r>
  <r>
    <n v="111"/>
    <d v="2024-07-24T00:00:00"/>
    <s v="North"/>
    <x v="4"/>
    <x v="3"/>
    <n v="319"/>
    <n v="4221"/>
    <s v="Male"/>
    <n v="26"/>
    <s v="A1"/>
    <n v="13.231974921630094"/>
  </r>
  <r>
    <n v="112"/>
    <d v="2024-08-23T00:00:00"/>
    <s v="East"/>
    <x v="8"/>
    <x v="0"/>
    <n v="62"/>
    <n v="31500"/>
    <s v="Male"/>
    <n v="25"/>
    <s v="A1"/>
    <n v="508.06451612903226"/>
  </r>
  <r>
    <n v="113"/>
    <d v="2024-03-19T00:00:00"/>
    <s v="East"/>
    <x v="4"/>
    <x v="0"/>
    <n v="81"/>
    <n v="31414"/>
    <s v="Female"/>
    <n v="26"/>
    <s v="A1"/>
    <n v="387.82716049382714"/>
  </r>
  <r>
    <n v="114"/>
    <d v="2023-11-03T00:00:00"/>
    <s v="North"/>
    <x v="3"/>
    <x v="0"/>
    <n v="126"/>
    <n v="40446"/>
    <s v="Unknown"/>
    <n v="57"/>
    <s v="A3"/>
    <n v="321"/>
  </r>
  <r>
    <n v="115"/>
    <d v="2023-11-02T00:00:00"/>
    <s v="West"/>
    <x v="4"/>
    <x v="0"/>
    <n v="541"/>
    <n v="42432"/>
    <s v="Female"/>
    <n v="26"/>
    <s v="A1"/>
    <n v="78.432532347504619"/>
  </r>
  <r>
    <n v="116"/>
    <d v="2023-11-10T00:00:00"/>
    <s v="North"/>
    <x v="5"/>
    <x v="1"/>
    <n v="666"/>
    <n v="64635"/>
    <s v="Male"/>
    <n v="28"/>
    <s v="A1"/>
    <n v="97.049549549549553"/>
  </r>
  <r>
    <n v="117"/>
    <d v="2024-03-23T00:00:00"/>
    <s v="North"/>
    <x v="4"/>
    <x v="3"/>
    <n v="527"/>
    <n v="51168"/>
    <s v="Male"/>
    <n v="26"/>
    <s v="A1"/>
    <n v="97.092979127134726"/>
  </r>
  <r>
    <n v="118"/>
    <d v="2023-12-13T00:00:00"/>
    <s v="West"/>
    <x v="7"/>
    <x v="0"/>
    <n v="289"/>
    <n v="24948"/>
    <s v="Male"/>
    <n v="42"/>
    <s v="A2"/>
    <n v="86.325259515570934"/>
  </r>
  <r>
    <n v="119"/>
    <d v="2024-01-14T00:00:00"/>
    <s v="West"/>
    <x v="3"/>
    <x v="3"/>
    <n v="199"/>
    <n v="56118"/>
    <s v="Unknown"/>
    <n v="57"/>
    <s v="A3"/>
    <n v="282"/>
  </r>
  <r>
    <n v="120"/>
    <d v="2024-03-10T00:00:00"/>
    <s v="East"/>
    <x v="2"/>
    <x v="0"/>
    <n v="497"/>
    <n v="46548"/>
    <s v="Female"/>
    <n v="36"/>
    <s v="A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05C44-8E02-4C0B-897E-E209559CB89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numFmtI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 numFmtId="164"/>
  </dataFields>
  <formats count="1">
    <format dxfId="0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3A99-DA69-49C7-9999-13295477D62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11">
    <pivotField dataField="1" showAll="0"/>
    <pivotField numFmtId="14" showAll="0"/>
    <pivotField showAll="0"/>
    <pivotField axis="axisRow" showAll="0" sortType="descending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3"/>
  </rowFields>
  <rowItems count="11">
    <i>
      <x v="8"/>
    </i>
    <i>
      <x v="4"/>
    </i>
    <i>
      <x v="5"/>
    </i>
    <i>
      <x v="7"/>
    </i>
    <i>
      <x/>
    </i>
    <i>
      <x v="6"/>
    </i>
    <i>
      <x v="3"/>
    </i>
    <i>
      <x v="1"/>
    </i>
    <i>
      <x v="2"/>
    </i>
    <i>
      <x v="9"/>
    </i>
    <i t="grand">
      <x/>
    </i>
  </rowItems>
  <colItems count="1">
    <i/>
  </colItems>
  <dataFields count="1">
    <dataField name="Number of Tasks" fld="0" subtotal="count" baseField="3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590B-59C1-4780-B184-059AA2CBDAFA}">
  <dimension ref="A3:B8"/>
  <sheetViews>
    <sheetView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3" t="s">
        <v>32</v>
      </c>
      <c r="B3" t="s">
        <v>34</v>
      </c>
    </row>
    <row r="4" spans="1:2" x14ac:dyDescent="0.3">
      <c r="A4" s="4" t="s">
        <v>10</v>
      </c>
      <c r="B4" s="5">
        <v>1152805</v>
      </c>
    </row>
    <row r="5" spans="1:2" x14ac:dyDescent="0.3">
      <c r="A5" s="4" t="s">
        <v>23</v>
      </c>
      <c r="B5" s="5">
        <v>604575</v>
      </c>
    </row>
    <row r="6" spans="1:2" x14ac:dyDescent="0.3">
      <c r="A6" s="4" t="s">
        <v>14</v>
      </c>
      <c r="B6" s="5">
        <v>703282</v>
      </c>
    </row>
    <row r="7" spans="1:2" x14ac:dyDescent="0.3">
      <c r="A7" s="4" t="s">
        <v>17</v>
      </c>
      <c r="B7" s="5">
        <v>910416</v>
      </c>
    </row>
    <row r="8" spans="1:2" x14ac:dyDescent="0.3">
      <c r="A8" s="4" t="s">
        <v>33</v>
      </c>
      <c r="B8" s="5">
        <v>3371078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87D6-AC2A-495B-8F15-E05B7FBCCBFF}">
  <dimension ref="A3:B14"/>
  <sheetViews>
    <sheetView tabSelected="1" workbookViewId="0">
      <selection activeCell="P13" sqref="P13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3" spans="1:2" x14ac:dyDescent="0.3">
      <c r="A3" s="3" t="s">
        <v>32</v>
      </c>
      <c r="B3" t="s">
        <v>35</v>
      </c>
    </row>
    <row r="4" spans="1:2" x14ac:dyDescent="0.3">
      <c r="A4" s="4" t="s">
        <v>24</v>
      </c>
      <c r="B4" s="6">
        <v>37</v>
      </c>
    </row>
    <row r="5" spans="1:2" x14ac:dyDescent="0.3">
      <c r="A5" s="4" t="s">
        <v>20</v>
      </c>
      <c r="B5" s="6">
        <v>18</v>
      </c>
    </row>
    <row r="6" spans="1:2" x14ac:dyDescent="0.3">
      <c r="A6" s="4" t="s">
        <v>9</v>
      </c>
      <c r="B6" s="6">
        <v>13</v>
      </c>
    </row>
    <row r="7" spans="1:2" x14ac:dyDescent="0.3">
      <c r="A7" s="4" t="s">
        <v>19</v>
      </c>
      <c r="B7" s="6">
        <v>11</v>
      </c>
    </row>
    <row r="8" spans="1:2" x14ac:dyDescent="0.3">
      <c r="A8" s="4" t="s">
        <v>21</v>
      </c>
      <c r="B8" s="6">
        <v>10</v>
      </c>
    </row>
    <row r="9" spans="1:2" x14ac:dyDescent="0.3">
      <c r="A9" s="4" t="s">
        <v>13</v>
      </c>
      <c r="B9" s="6">
        <v>8</v>
      </c>
    </row>
    <row r="10" spans="1:2" x14ac:dyDescent="0.3">
      <c r="A10" s="4" t="s">
        <v>25</v>
      </c>
      <c r="B10" s="6">
        <v>6</v>
      </c>
    </row>
    <row r="11" spans="1:2" x14ac:dyDescent="0.3">
      <c r="A11" s="4" t="s">
        <v>26</v>
      </c>
      <c r="B11" s="6">
        <v>6</v>
      </c>
    </row>
    <row r="12" spans="1:2" x14ac:dyDescent="0.3">
      <c r="A12" s="4" t="s">
        <v>22</v>
      </c>
      <c r="B12" s="6">
        <v>6</v>
      </c>
    </row>
    <row r="13" spans="1:2" x14ac:dyDescent="0.3">
      <c r="A13" s="4" t="s">
        <v>16</v>
      </c>
      <c r="B13" s="6">
        <v>5</v>
      </c>
    </row>
    <row r="14" spans="1:2" x14ac:dyDescent="0.3">
      <c r="A14" s="4" t="s">
        <v>33</v>
      </c>
      <c r="B14" s="6">
        <v>120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C101" zoomScale="125" workbookViewId="0">
      <selection activeCell="C5" sqref="C5"/>
    </sheetView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6.55468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  <col min="10" max="10" width="13" customWidth="1"/>
    <col min="11" max="11" width="2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31</v>
      </c>
    </row>
    <row r="2" spans="1:11" x14ac:dyDescent="0.3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J2" t="str">
        <f t="shared" ref="J2:J33" si="0">IF(I2&lt;=35,"A1",IF(I2&lt;=45,"A2","A3"))</f>
        <v>A1</v>
      </c>
      <c r="K2" s="2">
        <f t="shared" ref="K2:K33" si="1">G2/F2</f>
        <v>54.097087378640779</v>
      </c>
    </row>
    <row r="3" spans="1:11" x14ac:dyDescent="0.3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J3" t="str">
        <f t="shared" si="0"/>
        <v>A3</v>
      </c>
      <c r="K3" s="2">
        <f t="shared" si="1"/>
        <v>154.65116279069767</v>
      </c>
    </row>
    <row r="4" spans="1:11" x14ac:dyDescent="0.3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J4" t="str">
        <f t="shared" si="0"/>
        <v>A2</v>
      </c>
      <c r="K4" s="2">
        <f t="shared" si="1"/>
        <v>159.15481171548117</v>
      </c>
    </row>
    <row r="5" spans="1:11" x14ac:dyDescent="0.3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J5" t="str">
        <f t="shared" si="0"/>
        <v>A3</v>
      </c>
      <c r="K5" s="2">
        <f t="shared" si="1"/>
        <v>37.187363834422655</v>
      </c>
    </row>
    <row r="6" spans="1:11" x14ac:dyDescent="0.3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J6" t="str">
        <f t="shared" si="0"/>
        <v>A1</v>
      </c>
      <c r="K6" s="2">
        <f t="shared" si="1"/>
        <v>232.29775280898878</v>
      </c>
    </row>
    <row r="7" spans="1:11" x14ac:dyDescent="0.3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J7" t="str">
        <f t="shared" si="0"/>
        <v>A1</v>
      </c>
      <c r="K7" s="2">
        <f t="shared" si="1"/>
        <v>49.104738154613464</v>
      </c>
    </row>
    <row r="8" spans="1:11" x14ac:dyDescent="0.3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J8" t="str">
        <f t="shared" si="0"/>
        <v>A1</v>
      </c>
      <c r="K8" s="2">
        <f t="shared" si="1"/>
        <v>172</v>
      </c>
    </row>
    <row r="9" spans="1:11" x14ac:dyDescent="0.3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J9" t="str">
        <f t="shared" si="0"/>
        <v>A1</v>
      </c>
      <c r="K9" s="2">
        <f t="shared" si="1"/>
        <v>116.93288590604027</v>
      </c>
    </row>
    <row r="10" spans="1:11" x14ac:dyDescent="0.3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J10" t="str">
        <f t="shared" si="0"/>
        <v>A2</v>
      </c>
      <c r="K10" s="2">
        <f t="shared" si="1"/>
        <v>470.78181818181821</v>
      </c>
    </row>
    <row r="11" spans="1:11" x14ac:dyDescent="0.3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J11" t="str">
        <f t="shared" si="0"/>
        <v>A2</v>
      </c>
      <c r="K11" s="2">
        <f t="shared" si="1"/>
        <v>97.171717171717177</v>
      </c>
    </row>
    <row r="12" spans="1:11" x14ac:dyDescent="0.3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J12" t="str">
        <f t="shared" si="0"/>
        <v>A1</v>
      </c>
      <c r="K12" s="2">
        <f t="shared" si="1"/>
        <v>94.670040485829958</v>
      </c>
    </row>
    <row r="13" spans="1:11" x14ac:dyDescent="0.3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J13" t="str">
        <f t="shared" si="0"/>
        <v>A1</v>
      </c>
      <c r="K13" s="2">
        <f t="shared" si="1"/>
        <v>56.590909090909093</v>
      </c>
    </row>
    <row r="14" spans="1:11" x14ac:dyDescent="0.3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J14" t="str">
        <f t="shared" si="0"/>
        <v>A1</v>
      </c>
      <c r="K14" s="2">
        <f t="shared" si="1"/>
        <v>147.33333333333334</v>
      </c>
    </row>
    <row r="15" spans="1:11" x14ac:dyDescent="0.3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J15" t="str">
        <f t="shared" si="0"/>
        <v>A1</v>
      </c>
      <c r="K15" s="2">
        <f t="shared" si="1"/>
        <v>2.0451807228915664</v>
      </c>
    </row>
    <row r="16" spans="1:11" x14ac:dyDescent="0.3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J16" t="str">
        <f t="shared" si="0"/>
        <v>A2</v>
      </c>
      <c r="K16" s="2">
        <f t="shared" si="1"/>
        <v>101.8485639686684</v>
      </c>
    </row>
    <row r="17" spans="1:11" x14ac:dyDescent="0.3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J17" t="str">
        <f t="shared" si="0"/>
        <v>A1</v>
      </c>
      <c r="K17" s="2">
        <f t="shared" si="1"/>
        <v>97.388601036269435</v>
      </c>
    </row>
    <row r="18" spans="1:11" x14ac:dyDescent="0.3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J18" t="str">
        <f t="shared" si="0"/>
        <v>A2</v>
      </c>
      <c r="K18" s="2">
        <f t="shared" si="1"/>
        <v>271.05</v>
      </c>
    </row>
    <row r="19" spans="1:11" x14ac:dyDescent="0.3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J19" t="str">
        <f t="shared" si="0"/>
        <v>A3</v>
      </c>
      <c r="K19" s="2">
        <f t="shared" si="1"/>
        <v>105.32231404958678</v>
      </c>
    </row>
    <row r="20" spans="1:11" x14ac:dyDescent="0.3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J20" t="str">
        <f t="shared" si="0"/>
        <v>A3</v>
      </c>
      <c r="K20" s="2">
        <f t="shared" si="1"/>
        <v>114.33860045146727</v>
      </c>
    </row>
    <row r="21" spans="1:11" x14ac:dyDescent="0.3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J21" t="str">
        <f t="shared" si="0"/>
        <v>A2</v>
      </c>
      <c r="K21" s="2">
        <f t="shared" si="1"/>
        <v>81.993957703927492</v>
      </c>
    </row>
    <row r="22" spans="1:11" x14ac:dyDescent="0.3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J22" t="str">
        <f t="shared" si="0"/>
        <v>A2</v>
      </c>
      <c r="K22" s="2">
        <f t="shared" si="1"/>
        <v>45.54</v>
      </c>
    </row>
    <row r="23" spans="1:11" x14ac:dyDescent="0.3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J23" t="str">
        <f t="shared" si="0"/>
        <v>A3</v>
      </c>
      <c r="K23" s="2">
        <f t="shared" si="1"/>
        <v>187.13333333333333</v>
      </c>
    </row>
    <row r="24" spans="1:11" x14ac:dyDescent="0.3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J24" t="str">
        <f t="shared" si="0"/>
        <v>A1</v>
      </c>
      <c r="K24" s="2">
        <f t="shared" si="1"/>
        <v>470.31111111111113</v>
      </c>
    </row>
    <row r="25" spans="1:11" x14ac:dyDescent="0.3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J25" t="str">
        <f t="shared" si="0"/>
        <v>A3</v>
      </c>
      <c r="K25" s="2">
        <f t="shared" si="1"/>
        <v>93.609170305676855</v>
      </c>
    </row>
    <row r="26" spans="1:11" x14ac:dyDescent="0.3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J26" t="str">
        <f t="shared" si="0"/>
        <v>A1</v>
      </c>
      <c r="K26" s="2">
        <f t="shared" si="1"/>
        <v>71.50797266514806</v>
      </c>
    </row>
    <row r="27" spans="1:11" x14ac:dyDescent="0.3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J27" t="str">
        <f t="shared" si="0"/>
        <v>A2</v>
      </c>
      <c r="K27" s="2">
        <f t="shared" si="1"/>
        <v>117.93103448275862</v>
      </c>
    </row>
    <row r="28" spans="1:11" x14ac:dyDescent="0.3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J28" t="str">
        <f t="shared" si="0"/>
        <v>A2</v>
      </c>
      <c r="K28" s="2">
        <f t="shared" si="1"/>
        <v>31.966824644549764</v>
      </c>
    </row>
    <row r="29" spans="1:11" x14ac:dyDescent="0.3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J29" t="str">
        <f t="shared" si="0"/>
        <v>A3</v>
      </c>
      <c r="K29" s="2">
        <f t="shared" si="1"/>
        <v>16.378378378378379</v>
      </c>
    </row>
    <row r="30" spans="1:11" x14ac:dyDescent="0.3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J30" t="str">
        <f t="shared" si="0"/>
        <v>A2</v>
      </c>
      <c r="K30" s="2">
        <f t="shared" si="1"/>
        <v>96.825651302605209</v>
      </c>
    </row>
    <row r="31" spans="1:11" x14ac:dyDescent="0.3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J31" t="str">
        <f t="shared" si="0"/>
        <v>A1</v>
      </c>
      <c r="K31" s="2">
        <f t="shared" si="1"/>
        <v>52.179310344827584</v>
      </c>
    </row>
    <row r="32" spans="1:11" x14ac:dyDescent="0.3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J32" t="str">
        <f t="shared" si="0"/>
        <v>A2</v>
      </c>
      <c r="K32" s="2">
        <f t="shared" si="1"/>
        <v>14.21680216802168</v>
      </c>
    </row>
    <row r="33" spans="1:11" x14ac:dyDescent="0.3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J33" t="str">
        <f t="shared" si="0"/>
        <v>A2</v>
      </c>
      <c r="K33" s="2">
        <f t="shared" si="1"/>
        <v>97.028277634961441</v>
      </c>
    </row>
    <row r="34" spans="1:11" x14ac:dyDescent="0.3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J34" t="str">
        <f t="shared" ref="J34:J65" si="2">IF(I34&lt;=35,"A1",IF(I34&lt;=45,"A2","A3"))</f>
        <v>A1</v>
      </c>
      <c r="K34" s="2">
        <f t="shared" ref="K34:K65" si="3">G34/F34</f>
        <v>1.3287671232876712</v>
      </c>
    </row>
    <row r="35" spans="1:11" x14ac:dyDescent="0.3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J35" t="str">
        <f t="shared" si="2"/>
        <v>A1</v>
      </c>
      <c r="K35" s="2">
        <f t="shared" si="3"/>
        <v>144.14414414414415</v>
      </c>
    </row>
    <row r="36" spans="1:11" x14ac:dyDescent="0.3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J36" t="str">
        <f t="shared" si="2"/>
        <v>A3</v>
      </c>
      <c r="K36" s="2">
        <f t="shared" si="3"/>
        <v>133.38461538461539</v>
      </c>
    </row>
    <row r="37" spans="1:11" x14ac:dyDescent="0.3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J37" t="str">
        <f t="shared" si="2"/>
        <v>A1</v>
      </c>
      <c r="K37" s="2">
        <f t="shared" si="3"/>
        <v>109.29130434782608</v>
      </c>
    </row>
    <row r="38" spans="1:11" x14ac:dyDescent="0.3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J38" t="str">
        <f t="shared" si="2"/>
        <v>A3</v>
      </c>
      <c r="K38" s="2">
        <f t="shared" si="3"/>
        <v>300.79310344827587</v>
      </c>
    </row>
    <row r="39" spans="1:11" x14ac:dyDescent="0.3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J39" t="str">
        <f t="shared" si="2"/>
        <v>A2</v>
      </c>
      <c r="K39" s="2">
        <f t="shared" si="3"/>
        <v>122.4</v>
      </c>
    </row>
    <row r="40" spans="1:11" x14ac:dyDescent="0.3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J40" t="str">
        <f t="shared" si="2"/>
        <v>A2</v>
      </c>
      <c r="K40" s="2">
        <f t="shared" si="3"/>
        <v>51.895161290322584</v>
      </c>
    </row>
    <row r="41" spans="1:11" x14ac:dyDescent="0.3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J41" t="str">
        <f t="shared" si="2"/>
        <v>A3</v>
      </c>
      <c r="K41" s="2">
        <f t="shared" si="3"/>
        <v>4.1151515151515152</v>
      </c>
    </row>
    <row r="42" spans="1:11" x14ac:dyDescent="0.3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J42" t="str">
        <f t="shared" si="2"/>
        <v>A2</v>
      </c>
      <c r="K42" s="2">
        <f t="shared" si="3"/>
        <v>691.76470588235293</v>
      </c>
    </row>
    <row r="43" spans="1:11" x14ac:dyDescent="0.3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J43" t="str">
        <f t="shared" si="2"/>
        <v>A2</v>
      </c>
      <c r="K43" s="2">
        <f t="shared" si="3"/>
        <v>98.141361256544499</v>
      </c>
    </row>
    <row r="44" spans="1:11" x14ac:dyDescent="0.3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J44" t="str">
        <f t="shared" si="2"/>
        <v>A2</v>
      </c>
      <c r="K44" s="2">
        <f t="shared" si="3"/>
        <v>1.9180790960451977</v>
      </c>
    </row>
    <row r="45" spans="1:11" x14ac:dyDescent="0.3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J45" t="str">
        <f t="shared" si="2"/>
        <v>A3</v>
      </c>
      <c r="K45" s="2">
        <f t="shared" si="3"/>
        <v>125.18478260869566</v>
      </c>
    </row>
    <row r="46" spans="1:11" x14ac:dyDescent="0.3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J46" t="str">
        <f t="shared" si="2"/>
        <v>A2</v>
      </c>
      <c r="K46" s="2">
        <f t="shared" si="3"/>
        <v>140.22784810126583</v>
      </c>
    </row>
    <row r="47" spans="1:11" x14ac:dyDescent="0.3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J47" t="str">
        <f t="shared" si="2"/>
        <v>A1</v>
      </c>
      <c r="K47" s="2">
        <f t="shared" si="3"/>
        <v>138.72294372294371</v>
      </c>
    </row>
    <row r="48" spans="1:11" x14ac:dyDescent="0.3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J48" t="str">
        <f t="shared" si="2"/>
        <v>A3</v>
      </c>
      <c r="K48" s="2">
        <f t="shared" si="3"/>
        <v>115.56944444444444</v>
      </c>
    </row>
    <row r="49" spans="1:11" x14ac:dyDescent="0.3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J49" t="str">
        <f t="shared" si="2"/>
        <v>A1</v>
      </c>
      <c r="K49" s="2">
        <f t="shared" si="3"/>
        <v>55.859813084112147</v>
      </c>
    </row>
    <row r="50" spans="1:11" x14ac:dyDescent="0.3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J50" t="str">
        <f t="shared" si="2"/>
        <v>A1</v>
      </c>
      <c r="K50" s="2">
        <f t="shared" si="3"/>
        <v>496.05405405405406</v>
      </c>
    </row>
    <row r="51" spans="1:11" x14ac:dyDescent="0.3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J51" t="str">
        <f t="shared" si="2"/>
        <v>A1</v>
      </c>
      <c r="K51" s="2">
        <f t="shared" si="3"/>
        <v>172.88135593220338</v>
      </c>
    </row>
    <row r="52" spans="1:11" x14ac:dyDescent="0.3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J52" t="str">
        <f t="shared" si="2"/>
        <v>A3</v>
      </c>
      <c r="K52" s="2">
        <f t="shared" si="3"/>
        <v>37.899441340782126</v>
      </c>
    </row>
    <row r="53" spans="1:11" x14ac:dyDescent="0.3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J53" t="str">
        <f t="shared" si="2"/>
        <v>A2</v>
      </c>
      <c r="K53" s="2">
        <f t="shared" si="3"/>
        <v>97.212827988338191</v>
      </c>
    </row>
    <row r="54" spans="1:11" x14ac:dyDescent="0.3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J54" t="str">
        <f t="shared" si="2"/>
        <v>A2</v>
      </c>
      <c r="K54" s="2">
        <f t="shared" si="3"/>
        <v>62.857142857142854</v>
      </c>
    </row>
    <row r="55" spans="1:11" x14ac:dyDescent="0.3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J55" t="str">
        <f t="shared" si="2"/>
        <v>A1</v>
      </c>
      <c r="K55" s="2">
        <f t="shared" si="3"/>
        <v>135.68298368298369</v>
      </c>
    </row>
    <row r="56" spans="1:11" x14ac:dyDescent="0.3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J56" t="str">
        <f t="shared" si="2"/>
        <v>A2</v>
      </c>
      <c r="K56" s="2">
        <f t="shared" si="3"/>
        <v>121.09572301425662</v>
      </c>
    </row>
    <row r="57" spans="1:11" x14ac:dyDescent="0.3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J57" t="str">
        <f t="shared" si="2"/>
        <v>A2</v>
      </c>
      <c r="K57" s="2">
        <f t="shared" si="3"/>
        <v>40.325581395348834</v>
      </c>
    </row>
    <row r="58" spans="1:11" x14ac:dyDescent="0.3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J58" t="str">
        <f t="shared" si="2"/>
        <v>A1</v>
      </c>
      <c r="K58" s="2">
        <f t="shared" si="3"/>
        <v>226.29803921568629</v>
      </c>
    </row>
    <row r="59" spans="1:11" x14ac:dyDescent="0.3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J59" t="str">
        <f t="shared" si="2"/>
        <v>A2</v>
      </c>
      <c r="K59" s="2">
        <f t="shared" si="3"/>
        <v>370.3</v>
      </c>
    </row>
    <row r="60" spans="1:11" x14ac:dyDescent="0.3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J60" t="str">
        <f t="shared" si="2"/>
        <v>A1</v>
      </c>
      <c r="K60" s="2">
        <f t="shared" si="3"/>
        <v>91.428571428571431</v>
      </c>
    </row>
    <row r="61" spans="1:11" x14ac:dyDescent="0.3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J61" t="str">
        <f t="shared" si="2"/>
        <v>A1</v>
      </c>
      <c r="K61" s="2">
        <f t="shared" si="3"/>
        <v>3.8146067415730336</v>
      </c>
    </row>
    <row r="62" spans="1:11" x14ac:dyDescent="0.3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J62" t="str">
        <f t="shared" si="2"/>
        <v>A3</v>
      </c>
      <c r="K62" s="2">
        <f t="shared" si="3"/>
        <v>56.12582781456954</v>
      </c>
    </row>
    <row r="63" spans="1:11" x14ac:dyDescent="0.3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J63" t="str">
        <f t="shared" si="2"/>
        <v>A3</v>
      </c>
      <c r="K63" s="2">
        <f t="shared" si="3"/>
        <v>82.859813084112147</v>
      </c>
    </row>
    <row r="64" spans="1:11" x14ac:dyDescent="0.3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J64" t="str">
        <f t="shared" si="2"/>
        <v>A1</v>
      </c>
      <c r="K64" s="2">
        <f t="shared" si="3"/>
        <v>10.445901639344262</v>
      </c>
    </row>
    <row r="65" spans="1:11" x14ac:dyDescent="0.3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J65" t="str">
        <f t="shared" si="2"/>
        <v>A1</v>
      </c>
      <c r="K65" s="2">
        <f t="shared" si="3"/>
        <v>3.6117021276595747</v>
      </c>
    </row>
    <row r="66" spans="1:11" x14ac:dyDescent="0.3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J66" t="str">
        <f t="shared" ref="J66:J97" si="4">IF(I66&lt;=35,"A1",IF(I66&lt;=45,"A2","A3"))</f>
        <v>A2</v>
      </c>
      <c r="K66" s="2">
        <f t="shared" ref="K66:K97" si="5">G66/F66</f>
        <v>1.3717171717171717</v>
      </c>
    </row>
    <row r="67" spans="1:11" x14ac:dyDescent="0.3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J67" t="str">
        <f t="shared" si="4"/>
        <v>A1</v>
      </c>
      <c r="K67" s="2">
        <f t="shared" si="5"/>
        <v>147.63157894736841</v>
      </c>
    </row>
    <row r="68" spans="1:11" x14ac:dyDescent="0.3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J68" t="str">
        <f t="shared" si="4"/>
        <v>A1</v>
      </c>
      <c r="K68" s="2">
        <f t="shared" si="5"/>
        <v>32.677103718199611</v>
      </c>
    </row>
    <row r="69" spans="1:11" x14ac:dyDescent="0.3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J69" t="str">
        <f t="shared" si="4"/>
        <v>A3</v>
      </c>
      <c r="K69" s="2">
        <f t="shared" si="5"/>
        <v>90.766233766233768</v>
      </c>
    </row>
    <row r="70" spans="1:11" x14ac:dyDescent="0.3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J70" t="str">
        <f t="shared" si="4"/>
        <v>A2</v>
      </c>
      <c r="K70" s="2">
        <f t="shared" si="5"/>
        <v>3.7103825136612021</v>
      </c>
    </row>
    <row r="71" spans="1:11" x14ac:dyDescent="0.3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J71" t="str">
        <f t="shared" si="4"/>
        <v>A2</v>
      </c>
      <c r="K71" s="2">
        <f t="shared" si="5"/>
        <v>110.4</v>
      </c>
    </row>
    <row r="72" spans="1:11" x14ac:dyDescent="0.3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J72" t="str">
        <f t="shared" si="4"/>
        <v>A3</v>
      </c>
      <c r="K72" s="2">
        <f t="shared" si="5"/>
        <v>492.63157894736844</v>
      </c>
    </row>
    <row r="73" spans="1:11" x14ac:dyDescent="0.3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J73" t="str">
        <f t="shared" si="4"/>
        <v>A2</v>
      </c>
      <c r="K73" s="2">
        <f t="shared" si="5"/>
        <v>32.683486238532112</v>
      </c>
    </row>
    <row r="74" spans="1:11" x14ac:dyDescent="0.3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J74" t="str">
        <f t="shared" si="4"/>
        <v>A2</v>
      </c>
      <c r="K74" s="2">
        <f t="shared" si="5"/>
        <v>46.490566037735846</v>
      </c>
    </row>
    <row r="75" spans="1:11" x14ac:dyDescent="0.3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J75" t="str">
        <f t="shared" si="4"/>
        <v>A3</v>
      </c>
      <c r="K75" s="2">
        <f t="shared" si="5"/>
        <v>197.31455399061034</v>
      </c>
    </row>
    <row r="76" spans="1:11" x14ac:dyDescent="0.3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J76" t="str">
        <f t="shared" si="4"/>
        <v>A1</v>
      </c>
      <c r="K76" s="2">
        <f t="shared" si="5"/>
        <v>5.3046875</v>
      </c>
    </row>
    <row r="77" spans="1:11" x14ac:dyDescent="0.3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J77" t="str">
        <f t="shared" si="4"/>
        <v>A1</v>
      </c>
      <c r="K77" s="2">
        <f t="shared" si="5"/>
        <v>123.83653846153847</v>
      </c>
    </row>
    <row r="78" spans="1:11" x14ac:dyDescent="0.3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J78" t="str">
        <f t="shared" si="4"/>
        <v>A2</v>
      </c>
      <c r="K78" s="2">
        <f t="shared" si="5"/>
        <v>302.64347826086959</v>
      </c>
    </row>
    <row r="79" spans="1:11" x14ac:dyDescent="0.3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J79" t="str">
        <f t="shared" si="4"/>
        <v>A1</v>
      </c>
      <c r="K79" s="2">
        <f t="shared" si="5"/>
        <v>1.4602150537634409</v>
      </c>
    </row>
    <row r="80" spans="1:11" x14ac:dyDescent="0.3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J80" t="str">
        <f t="shared" si="4"/>
        <v>A2</v>
      </c>
      <c r="K80" s="2">
        <f t="shared" si="5"/>
        <v>87.306358381502889</v>
      </c>
    </row>
    <row r="81" spans="1:11" x14ac:dyDescent="0.3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J81" t="str">
        <f t="shared" si="4"/>
        <v>A3</v>
      </c>
      <c r="K81" s="2">
        <f t="shared" si="5"/>
        <v>117.17105263157895</v>
      </c>
    </row>
    <row r="82" spans="1:11" x14ac:dyDescent="0.3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J82" t="str">
        <f t="shared" si="4"/>
        <v>A2</v>
      </c>
      <c r="K82" s="2">
        <f t="shared" si="5"/>
        <v>97.875</v>
      </c>
    </row>
    <row r="83" spans="1:11" x14ac:dyDescent="0.3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J83" t="str">
        <f t="shared" si="4"/>
        <v>A1</v>
      </c>
      <c r="K83" s="2">
        <f t="shared" si="5"/>
        <v>128.76923076923077</v>
      </c>
    </row>
    <row r="84" spans="1:11" x14ac:dyDescent="0.3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J84" t="str">
        <f t="shared" si="4"/>
        <v>A1</v>
      </c>
      <c r="K84" s="2">
        <f t="shared" si="5"/>
        <v>119.72477064220183</v>
      </c>
    </row>
    <row r="85" spans="1:11" x14ac:dyDescent="0.3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J85" t="str">
        <f t="shared" si="4"/>
        <v>A1</v>
      </c>
      <c r="K85" s="2">
        <f t="shared" si="5"/>
        <v>127.23809523809524</v>
      </c>
    </row>
    <row r="86" spans="1:11" x14ac:dyDescent="0.3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J86" t="str">
        <f t="shared" si="4"/>
        <v>A2</v>
      </c>
      <c r="K86" s="2">
        <f t="shared" si="5"/>
        <v>97.125</v>
      </c>
    </row>
    <row r="87" spans="1:11" x14ac:dyDescent="0.3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J87" t="str">
        <f t="shared" si="4"/>
        <v>A1</v>
      </c>
      <c r="K87" s="2">
        <f t="shared" si="5"/>
        <v>97.033333333333331</v>
      </c>
    </row>
    <row r="88" spans="1:11" x14ac:dyDescent="0.3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J88" t="str">
        <f t="shared" si="4"/>
        <v>A2</v>
      </c>
      <c r="K88" s="2">
        <f t="shared" si="5"/>
        <v>245.07655502392345</v>
      </c>
    </row>
    <row r="89" spans="1:11" x14ac:dyDescent="0.3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J89" t="str">
        <f t="shared" si="4"/>
        <v>A1</v>
      </c>
      <c r="K89" s="2">
        <f t="shared" si="5"/>
        <v>285.34848484848487</v>
      </c>
    </row>
    <row r="90" spans="1:11" x14ac:dyDescent="0.3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J90" t="str">
        <f t="shared" si="4"/>
        <v>A1</v>
      </c>
      <c r="K90" s="2">
        <f t="shared" si="5"/>
        <v>7</v>
      </c>
    </row>
    <row r="91" spans="1:11" x14ac:dyDescent="0.3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J91" t="str">
        <f t="shared" si="4"/>
        <v>A1</v>
      </c>
      <c r="K91" s="2">
        <f t="shared" si="5"/>
        <v>32.945544554455445</v>
      </c>
    </row>
    <row r="92" spans="1:11" x14ac:dyDescent="0.3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J92" t="str">
        <f t="shared" si="4"/>
        <v>A2</v>
      </c>
      <c r="K92" s="2">
        <f t="shared" si="5"/>
        <v>124.2279792746114</v>
      </c>
    </row>
    <row r="93" spans="1:11" x14ac:dyDescent="0.3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J93" t="str">
        <f t="shared" si="4"/>
        <v>A1</v>
      </c>
      <c r="K93" s="2">
        <f t="shared" si="5"/>
        <v>23.289719626168225</v>
      </c>
    </row>
    <row r="94" spans="1:11" x14ac:dyDescent="0.3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J94" t="str">
        <f t="shared" si="4"/>
        <v>A1</v>
      </c>
      <c r="K94" s="2">
        <f t="shared" si="5"/>
        <v>11.28688524590164</v>
      </c>
    </row>
    <row r="95" spans="1:11" x14ac:dyDescent="0.3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J95" t="str">
        <f t="shared" si="4"/>
        <v>A1</v>
      </c>
      <c r="K95" s="2">
        <f t="shared" si="5"/>
        <v>141.90173410404626</v>
      </c>
    </row>
    <row r="96" spans="1:11" x14ac:dyDescent="0.3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J96" t="str">
        <f t="shared" si="4"/>
        <v>A2</v>
      </c>
      <c r="K96" s="2">
        <f t="shared" si="5"/>
        <v>2.2189542483660132</v>
      </c>
    </row>
    <row r="97" spans="1:11" x14ac:dyDescent="0.3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J97" t="str">
        <f t="shared" si="4"/>
        <v>A1</v>
      </c>
      <c r="K97" s="2">
        <f t="shared" si="5"/>
        <v>274.125</v>
      </c>
    </row>
    <row r="98" spans="1:11" x14ac:dyDescent="0.3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J98" t="str">
        <f t="shared" ref="J98:J121" si="6">IF(I98&lt;=35,"A1",IF(I98&lt;=45,"A2","A3"))</f>
        <v>A1</v>
      </c>
      <c r="K98" s="2">
        <f t="shared" ref="K98:K121" si="7">G98/F98</f>
        <v>68.625</v>
      </c>
    </row>
    <row r="99" spans="1:11" x14ac:dyDescent="0.3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J99" t="str">
        <f t="shared" si="6"/>
        <v>A3</v>
      </c>
      <c r="K99" s="2">
        <f t="shared" si="7"/>
        <v>78.828828828828833</v>
      </c>
    </row>
    <row r="100" spans="1:11" x14ac:dyDescent="0.3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J100" t="str">
        <f t="shared" si="6"/>
        <v>A2</v>
      </c>
      <c r="K100" s="2">
        <f t="shared" si="7"/>
        <v>170.99074074074073</v>
      </c>
    </row>
    <row r="101" spans="1:11" x14ac:dyDescent="0.3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J101" t="str">
        <f t="shared" si="6"/>
        <v>A3</v>
      </c>
      <c r="K101" s="2">
        <f t="shared" si="7"/>
        <v>2.2117263843648209</v>
      </c>
    </row>
    <row r="102" spans="1:11" x14ac:dyDescent="0.3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J102" t="str">
        <f t="shared" si="6"/>
        <v>A1</v>
      </c>
      <c r="K102" s="2">
        <f t="shared" si="7"/>
        <v>105.63802083333333</v>
      </c>
    </row>
    <row r="103" spans="1:11" x14ac:dyDescent="0.3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J103" t="str">
        <f t="shared" si="6"/>
        <v>A1</v>
      </c>
      <c r="K103" s="2">
        <f t="shared" si="7"/>
        <v>1.8058510638297873</v>
      </c>
    </row>
    <row r="104" spans="1:11" x14ac:dyDescent="0.3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J104" t="str">
        <f t="shared" si="6"/>
        <v>A3</v>
      </c>
      <c r="K104" s="2">
        <f t="shared" si="7"/>
        <v>7</v>
      </c>
    </row>
    <row r="105" spans="1:11" x14ac:dyDescent="0.3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J105" t="str">
        <f t="shared" si="6"/>
        <v>A2</v>
      </c>
      <c r="K105" s="2">
        <f t="shared" si="7"/>
        <v>35.523676880222844</v>
      </c>
    </row>
    <row r="106" spans="1:11" x14ac:dyDescent="0.3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J106" t="str">
        <f t="shared" si="6"/>
        <v>A2</v>
      </c>
      <c r="K106" s="2">
        <f t="shared" si="7"/>
        <v>53.031446540880502</v>
      </c>
    </row>
    <row r="107" spans="1:11" x14ac:dyDescent="0.3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J107" t="str">
        <f t="shared" si="6"/>
        <v>A2</v>
      </c>
      <c r="K107" s="2">
        <f t="shared" si="7"/>
        <v>1115.4509803921569</v>
      </c>
    </row>
    <row r="108" spans="1:11" x14ac:dyDescent="0.3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J108" t="str">
        <f t="shared" si="6"/>
        <v>A1</v>
      </c>
      <c r="K108" s="2">
        <f t="shared" si="7"/>
        <v>2.8771186440677967</v>
      </c>
    </row>
    <row r="109" spans="1:11" x14ac:dyDescent="0.3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J109" t="str">
        <f t="shared" si="6"/>
        <v>A2</v>
      </c>
      <c r="K109" s="2">
        <f t="shared" si="7"/>
        <v>145.42990654205607</v>
      </c>
    </row>
    <row r="110" spans="1:11" x14ac:dyDescent="0.3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J110" t="str">
        <f t="shared" si="6"/>
        <v>A1</v>
      </c>
      <c r="K110" s="2">
        <f t="shared" si="7"/>
        <v>300.61627906976742</v>
      </c>
    </row>
    <row r="111" spans="1:11" x14ac:dyDescent="0.3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J111" t="str">
        <f t="shared" si="6"/>
        <v>A3</v>
      </c>
      <c r="K111" s="2">
        <f t="shared" si="7"/>
        <v>71.561290322580646</v>
      </c>
    </row>
    <row r="112" spans="1:11" x14ac:dyDescent="0.3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J112" t="str">
        <f t="shared" si="6"/>
        <v>A1</v>
      </c>
      <c r="K112" s="2">
        <f t="shared" si="7"/>
        <v>13.231974921630094</v>
      </c>
    </row>
    <row r="113" spans="1:11" x14ac:dyDescent="0.3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J113" t="str">
        <f t="shared" si="6"/>
        <v>A1</v>
      </c>
      <c r="K113" s="2">
        <f t="shared" si="7"/>
        <v>508.06451612903226</v>
      </c>
    </row>
    <row r="114" spans="1:11" x14ac:dyDescent="0.3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J114" t="str">
        <f t="shared" si="6"/>
        <v>A1</v>
      </c>
      <c r="K114" s="2">
        <f t="shared" si="7"/>
        <v>387.82716049382714</v>
      </c>
    </row>
    <row r="115" spans="1:11" x14ac:dyDescent="0.3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J115" t="str">
        <f t="shared" si="6"/>
        <v>A3</v>
      </c>
      <c r="K115" s="2">
        <f t="shared" si="7"/>
        <v>321</v>
      </c>
    </row>
    <row r="116" spans="1:11" x14ac:dyDescent="0.3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J116" t="str">
        <f t="shared" si="6"/>
        <v>A1</v>
      </c>
      <c r="K116" s="2">
        <f t="shared" si="7"/>
        <v>78.432532347504619</v>
      </c>
    </row>
    <row r="117" spans="1:11" x14ac:dyDescent="0.3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J117" t="str">
        <f t="shared" si="6"/>
        <v>A1</v>
      </c>
      <c r="K117" s="2">
        <f t="shared" si="7"/>
        <v>97.049549549549553</v>
      </c>
    </row>
    <row r="118" spans="1:11" x14ac:dyDescent="0.3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J118" t="str">
        <f t="shared" si="6"/>
        <v>A1</v>
      </c>
      <c r="K118" s="2">
        <f t="shared" si="7"/>
        <v>97.092979127134726</v>
      </c>
    </row>
    <row r="119" spans="1:11" x14ac:dyDescent="0.3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J119" t="str">
        <f t="shared" si="6"/>
        <v>A2</v>
      </c>
      <c r="K119" s="2">
        <f t="shared" si="7"/>
        <v>86.325259515570934</v>
      </c>
    </row>
    <row r="120" spans="1:11" x14ac:dyDescent="0.3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J120" t="str">
        <f t="shared" si="6"/>
        <v>A3</v>
      </c>
      <c r="K120" s="2">
        <f t="shared" si="7"/>
        <v>282</v>
      </c>
    </row>
    <row r="121" spans="1:11" x14ac:dyDescent="0.3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J121" t="str">
        <f t="shared" si="6"/>
        <v>A2</v>
      </c>
      <c r="K121" s="2">
        <f t="shared" si="7"/>
        <v>93.6579476861167</v>
      </c>
    </row>
  </sheetData>
  <autoFilter ref="A1:K1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Sheet1</vt:lpstr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2024-09-15T19:25:16Z</dcterms:modified>
</cp:coreProperties>
</file>