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2430" yWindow="1695" windowWidth="21570" windowHeight="8430"/>
  </bookViews>
  <sheets>
    <sheet name="monthlyUSsalesPOS" sheetId="1" r:id="rId1"/>
  </sheets>
  <calcPr calcId="145621"/>
  <webPublishing codePage="1252"/>
</workbook>
</file>

<file path=xl/calcChain.xml><?xml version="1.0" encoding="utf-8"?>
<calcChain xmlns="http://schemas.openxmlformats.org/spreadsheetml/2006/main">
  <c r="R134" i="1" l="1"/>
  <c r="Q134" i="1"/>
  <c r="P134" i="1"/>
  <c r="O134" i="1"/>
  <c r="N134" i="1"/>
  <c r="N116" i="1"/>
  <c r="J117" i="1"/>
  <c r="J118" i="1" s="1"/>
  <c r="I117" i="1"/>
  <c r="I118" i="1" s="1"/>
  <c r="H117" i="1"/>
  <c r="H118" i="1" s="1"/>
  <c r="G117" i="1"/>
  <c r="G118" i="1" s="1"/>
  <c r="C117" i="1"/>
  <c r="C115" i="1"/>
  <c r="C114" i="1"/>
  <c r="C113" i="1"/>
  <c r="C112" i="1"/>
  <c r="C111" i="1"/>
  <c r="C110" i="1"/>
  <c r="C109" i="1"/>
  <c r="C108" i="1"/>
  <c r="C107" i="1"/>
  <c r="C106" i="1"/>
  <c r="C105" i="1"/>
  <c r="C118" i="1" s="1"/>
  <c r="C119" i="1" s="1"/>
  <c r="C104" i="1"/>
  <c r="B117" i="1"/>
  <c r="B118" i="1"/>
  <c r="B119" i="1" l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115" i="1"/>
</calcChain>
</file>

<file path=xl/sharedStrings.xml><?xml version="1.0" encoding="utf-8"?>
<sst xmlns="http://schemas.openxmlformats.org/spreadsheetml/2006/main" count="33" uniqueCount="23">
  <si>
    <t>SHIP</t>
  </si>
  <si>
    <t>POS</t>
  </si>
  <si>
    <t>MONTH</t>
  </si>
  <si>
    <t>Hi.95</t>
  </si>
  <si>
    <t>Lo.95</t>
  </si>
  <si>
    <t>Hi.80</t>
  </si>
  <si>
    <t>Lo.80</t>
  </si>
  <si>
    <t>Point.Forecast</t>
  </si>
  <si>
    <t>FY15</t>
  </si>
  <si>
    <t>FY16</t>
  </si>
  <si>
    <t xml:space="preserve">         Point Forecast     Lo 80    Hi 80     Lo 95     Hi 95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</si>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</sst>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9" fontId="0" fillId="0" borderId="0" xfId="2" applyFont="1"/>
    <xf numFmtId="164" fontId="0" fillId="0" borderId="0" xfId="1" applyNumberFormat="1" applyFont="1"/>
    <xf numFmtId="164" fontId="0" fillId="0" borderId="0" xfId="0" applyNumberFormat="1"/>
    <xf numFmtId="165" fontId="0" fillId="0" borderId="0" xfId="3" applyNumberFormat="1" applyFont="1"/>
    <xf numFmtId="165" fontId="0" fillId="0" borderId="0" xfId="0" applyNumberFormat="1"/>
    <xf numFmtId="0" fontId="2" fillId="0" borderId="0" xfId="0" applyFont="1" applyAlignment="1">
      <alignment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monthlyUSsalesPOS!$B$1</c:f>
              <c:strCache>
                <c:ptCount val="1"/>
                <c:pt idx="0">
                  <c:v>SHIP</c:v>
                </c:pt>
              </c:strCache>
            </c:strRef>
          </c:tx>
          <c:marker>
            <c:symbol val="none"/>
          </c:marker>
          <c:cat>
            <c:numRef>
              <c:f>monthlyUSsalesPOS!$A$2:$A$115</c:f>
              <c:numCache>
                <c:formatCode>m/d/yyyy</c:formatCode>
                <c:ptCount val="114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 formatCode="mmm\-yy">
                  <c:v>42186</c:v>
                </c:pt>
                <c:pt idx="103" formatCode="mmm\-yy">
                  <c:v>42217</c:v>
                </c:pt>
                <c:pt idx="104" formatCode="mmm\-yy">
                  <c:v>42248</c:v>
                </c:pt>
                <c:pt idx="105" formatCode="mmm\-yy">
                  <c:v>42278</c:v>
                </c:pt>
                <c:pt idx="106" formatCode="mmm\-yy">
                  <c:v>42309</c:v>
                </c:pt>
                <c:pt idx="107" formatCode="mmm\-yy">
                  <c:v>42339</c:v>
                </c:pt>
                <c:pt idx="108" formatCode="mmm\-yy">
                  <c:v>42370</c:v>
                </c:pt>
                <c:pt idx="109" formatCode="mmm\-yy">
                  <c:v>42401</c:v>
                </c:pt>
                <c:pt idx="110" formatCode="mmm\-yy">
                  <c:v>42430</c:v>
                </c:pt>
                <c:pt idx="111" formatCode="mmm\-yy">
                  <c:v>42461</c:v>
                </c:pt>
                <c:pt idx="112" formatCode="mmm\-yy">
                  <c:v>42491</c:v>
                </c:pt>
                <c:pt idx="113" formatCode="mmm\-yy">
                  <c:v>42522</c:v>
                </c:pt>
              </c:numCache>
            </c:numRef>
          </c:cat>
          <c:val>
            <c:numRef>
              <c:f>monthlyUSsalesPOS!$B$2:$B$115</c:f>
              <c:numCache>
                <c:formatCode>_("$"* #,##0_);_("$"* \(#,##0\);_("$"* "-"??_);_(@_)</c:formatCode>
                <c:ptCount val="114"/>
                <c:pt idx="0">
                  <c:v>12168877</c:v>
                </c:pt>
                <c:pt idx="1">
                  <c:v>12641962</c:v>
                </c:pt>
                <c:pt idx="2">
                  <c:v>14614966</c:v>
                </c:pt>
                <c:pt idx="3">
                  <c:v>6817320</c:v>
                </c:pt>
                <c:pt idx="4">
                  <c:v>9997262</c:v>
                </c:pt>
                <c:pt idx="5">
                  <c:v>19553841</c:v>
                </c:pt>
                <c:pt idx="6">
                  <c:v>22666202</c:v>
                </c:pt>
                <c:pt idx="7">
                  <c:v>40229470</c:v>
                </c:pt>
                <c:pt idx="8">
                  <c:v>52438022</c:v>
                </c:pt>
                <c:pt idx="9">
                  <c:v>50667224</c:v>
                </c:pt>
                <c:pt idx="10">
                  <c:v>58278951</c:v>
                </c:pt>
                <c:pt idx="11">
                  <c:v>17305027</c:v>
                </c:pt>
                <c:pt idx="12">
                  <c:v>12136347</c:v>
                </c:pt>
                <c:pt idx="13">
                  <c:v>14305418</c:v>
                </c:pt>
                <c:pt idx="14">
                  <c:v>12281791</c:v>
                </c:pt>
                <c:pt idx="15">
                  <c:v>7200002</c:v>
                </c:pt>
                <c:pt idx="16">
                  <c:v>17536259</c:v>
                </c:pt>
                <c:pt idx="17">
                  <c:v>29212079</c:v>
                </c:pt>
                <c:pt idx="18">
                  <c:v>33270619</c:v>
                </c:pt>
                <c:pt idx="19">
                  <c:v>40776470</c:v>
                </c:pt>
                <c:pt idx="20">
                  <c:v>92307921</c:v>
                </c:pt>
                <c:pt idx="21">
                  <c:v>52209644</c:v>
                </c:pt>
                <c:pt idx="22">
                  <c:v>57143556</c:v>
                </c:pt>
                <c:pt idx="23">
                  <c:v>11077987</c:v>
                </c:pt>
                <c:pt idx="24">
                  <c:v>3669877</c:v>
                </c:pt>
                <c:pt idx="25">
                  <c:v>2528749</c:v>
                </c:pt>
                <c:pt idx="26">
                  <c:v>7771570</c:v>
                </c:pt>
                <c:pt idx="27">
                  <c:v>6820490</c:v>
                </c:pt>
                <c:pt idx="28">
                  <c:v>9208141</c:v>
                </c:pt>
                <c:pt idx="29">
                  <c:v>20127933</c:v>
                </c:pt>
                <c:pt idx="30">
                  <c:v>16860899</c:v>
                </c:pt>
                <c:pt idx="31">
                  <c:v>28670229</c:v>
                </c:pt>
                <c:pt idx="32">
                  <c:v>55989614</c:v>
                </c:pt>
                <c:pt idx="33">
                  <c:v>41971529</c:v>
                </c:pt>
                <c:pt idx="34">
                  <c:v>65961451</c:v>
                </c:pt>
                <c:pt idx="35">
                  <c:v>40158062</c:v>
                </c:pt>
                <c:pt idx="36">
                  <c:v>10592116</c:v>
                </c:pt>
                <c:pt idx="37">
                  <c:v>11446432</c:v>
                </c:pt>
                <c:pt idx="38">
                  <c:v>14906205</c:v>
                </c:pt>
                <c:pt idx="39">
                  <c:v>7379863</c:v>
                </c:pt>
                <c:pt idx="40">
                  <c:v>13515043</c:v>
                </c:pt>
                <c:pt idx="41">
                  <c:v>35365381</c:v>
                </c:pt>
                <c:pt idx="42">
                  <c:v>16584812</c:v>
                </c:pt>
                <c:pt idx="43">
                  <c:v>30353151</c:v>
                </c:pt>
                <c:pt idx="44">
                  <c:v>81316144</c:v>
                </c:pt>
                <c:pt idx="45">
                  <c:v>26134447</c:v>
                </c:pt>
                <c:pt idx="46">
                  <c:v>83692406</c:v>
                </c:pt>
                <c:pt idx="47">
                  <c:v>37886686</c:v>
                </c:pt>
                <c:pt idx="48">
                  <c:v>7477484</c:v>
                </c:pt>
                <c:pt idx="49">
                  <c:v>6619421</c:v>
                </c:pt>
                <c:pt idx="50">
                  <c:v>13821040</c:v>
                </c:pt>
                <c:pt idx="51">
                  <c:v>10885292</c:v>
                </c:pt>
                <c:pt idx="52">
                  <c:v>11662627</c:v>
                </c:pt>
                <c:pt idx="53">
                  <c:v>24208746</c:v>
                </c:pt>
                <c:pt idx="54">
                  <c:v>12653037</c:v>
                </c:pt>
                <c:pt idx="55">
                  <c:v>41165818</c:v>
                </c:pt>
                <c:pt idx="56">
                  <c:v>76360642</c:v>
                </c:pt>
                <c:pt idx="57">
                  <c:v>49142396</c:v>
                </c:pt>
                <c:pt idx="58">
                  <c:v>76119761</c:v>
                </c:pt>
                <c:pt idx="59">
                  <c:v>37139527</c:v>
                </c:pt>
                <c:pt idx="60">
                  <c:v>10079852</c:v>
                </c:pt>
                <c:pt idx="61">
                  <c:v>17990703</c:v>
                </c:pt>
                <c:pt idx="62">
                  <c:v>22262887</c:v>
                </c:pt>
                <c:pt idx="63">
                  <c:v>16133541</c:v>
                </c:pt>
                <c:pt idx="64">
                  <c:v>14689748</c:v>
                </c:pt>
                <c:pt idx="65">
                  <c:v>20243047</c:v>
                </c:pt>
                <c:pt idx="66">
                  <c:v>35335923</c:v>
                </c:pt>
                <c:pt idx="67">
                  <c:v>54657213</c:v>
                </c:pt>
                <c:pt idx="68">
                  <c:v>68188671</c:v>
                </c:pt>
                <c:pt idx="69">
                  <c:v>67353302</c:v>
                </c:pt>
                <c:pt idx="70">
                  <c:v>83315619</c:v>
                </c:pt>
                <c:pt idx="71">
                  <c:v>28088297</c:v>
                </c:pt>
                <c:pt idx="72">
                  <c:v>15635241</c:v>
                </c:pt>
                <c:pt idx="73">
                  <c:v>27148492</c:v>
                </c:pt>
                <c:pt idx="74">
                  <c:v>11667632</c:v>
                </c:pt>
                <c:pt idx="75">
                  <c:v>12147310</c:v>
                </c:pt>
                <c:pt idx="76">
                  <c:v>9269832</c:v>
                </c:pt>
                <c:pt idx="77">
                  <c:v>42074316</c:v>
                </c:pt>
                <c:pt idx="78">
                  <c:v>27980719</c:v>
                </c:pt>
                <c:pt idx="79">
                  <c:v>53213910</c:v>
                </c:pt>
                <c:pt idx="80">
                  <c:v>77190391</c:v>
                </c:pt>
                <c:pt idx="81">
                  <c:v>39099328</c:v>
                </c:pt>
                <c:pt idx="82">
                  <c:v>57410006</c:v>
                </c:pt>
                <c:pt idx="83">
                  <c:v>30678986</c:v>
                </c:pt>
                <c:pt idx="84">
                  <c:v>7033321</c:v>
                </c:pt>
                <c:pt idx="85">
                  <c:v>12039976</c:v>
                </c:pt>
                <c:pt idx="86">
                  <c:v>13487795</c:v>
                </c:pt>
                <c:pt idx="87">
                  <c:v>9051380</c:v>
                </c:pt>
                <c:pt idx="88">
                  <c:v>8500464</c:v>
                </c:pt>
                <c:pt idx="89">
                  <c:v>16947970</c:v>
                </c:pt>
                <c:pt idx="90">
                  <c:v>13500110</c:v>
                </c:pt>
                <c:pt idx="91">
                  <c:v>26100515</c:v>
                </c:pt>
                <c:pt idx="92">
                  <c:v>45045062</c:v>
                </c:pt>
                <c:pt idx="93">
                  <c:v>49294261</c:v>
                </c:pt>
                <c:pt idx="94">
                  <c:v>44853647</c:v>
                </c:pt>
                <c:pt idx="95">
                  <c:v>16329381</c:v>
                </c:pt>
                <c:pt idx="96">
                  <c:v>6956441</c:v>
                </c:pt>
                <c:pt idx="97">
                  <c:v>10639299</c:v>
                </c:pt>
                <c:pt idx="98">
                  <c:v>7476163</c:v>
                </c:pt>
                <c:pt idx="99">
                  <c:v>3414581</c:v>
                </c:pt>
                <c:pt idx="100">
                  <c:v>6826987</c:v>
                </c:pt>
                <c:pt idx="101">
                  <c:v>16453769</c:v>
                </c:pt>
                <c:pt idx="102">
                  <c:v>13638211.326267401</c:v>
                </c:pt>
                <c:pt idx="103">
                  <c:v>22955880.7634084</c:v>
                </c:pt>
                <c:pt idx="104">
                  <c:v>40456498.9893144</c:v>
                </c:pt>
                <c:pt idx="105">
                  <c:v>27993960.933676299</c:v>
                </c:pt>
                <c:pt idx="106">
                  <c:v>36889490.361348003</c:v>
                </c:pt>
                <c:pt idx="107">
                  <c:v>16362472.1874885</c:v>
                </c:pt>
                <c:pt idx="108">
                  <c:v>5778582.3067737203</c:v>
                </c:pt>
                <c:pt idx="109">
                  <c:v>8046376.6903227698</c:v>
                </c:pt>
                <c:pt idx="110">
                  <c:v>8100081.0777661996</c:v>
                </c:pt>
                <c:pt idx="111">
                  <c:v>5421471.26558391</c:v>
                </c:pt>
                <c:pt idx="112">
                  <c:v>7066100.6181859002</c:v>
                </c:pt>
                <c:pt idx="113">
                  <c:v>15646159.4922917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170880"/>
        <c:axId val="408173568"/>
      </c:lineChart>
      <c:dateAx>
        <c:axId val="408170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08173568"/>
        <c:crosses val="autoZero"/>
        <c:auto val="1"/>
        <c:lblOffset val="100"/>
        <c:baseTimeUnit val="months"/>
      </c:dateAx>
      <c:valAx>
        <c:axId val="408173568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40817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47625</xdr:rowOff>
    </xdr:from>
    <xdr:to>
      <xdr:col>17</xdr:col>
      <xdr:colOff>46710</xdr:colOff>
      <xdr:row>38</xdr:row>
      <xdr:rowOff>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209550"/>
          <a:ext cx="7323810" cy="5952381"/>
        </a:xfrm>
        <a:prstGeom prst="rect">
          <a:avLst/>
        </a:prstGeom>
      </xdr:spPr>
    </xdr:pic>
    <xdr:clientData/>
  </xdr:twoCellAnchor>
  <xdr:twoCellAnchor>
    <xdr:from>
      <xdr:col>8</xdr:col>
      <xdr:colOff>38099</xdr:colOff>
      <xdr:row>38</xdr:row>
      <xdr:rowOff>109537</xdr:rowOff>
    </xdr:from>
    <xdr:to>
      <xdr:col>20</xdr:col>
      <xdr:colOff>600074</xdr:colOff>
      <xdr:row>55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workbookViewId="0">
      <selection activeCell="C1" sqref="C1"/>
    </sheetView>
  </sheetViews>
  <sheetFormatPr defaultRowHeight="12.75" customHeight="1" x14ac:dyDescent="0.2"/>
  <cols>
    <col min="1" max="1" width="13.5703125" bestFit="1" customWidth="1"/>
    <col min="2" max="2" width="15.28515625" bestFit="1" customWidth="1"/>
    <col min="3" max="3" width="13.7109375" bestFit="1" customWidth="1"/>
    <col min="4" max="4" width="10" bestFit="1" customWidth="1"/>
    <col min="5" max="6" width="9" bestFit="1" customWidth="1"/>
    <col min="7" max="10" width="14.28515625" bestFit="1" customWidth="1"/>
    <col min="11" max="13" width="9" bestFit="1" customWidth="1"/>
    <col min="14" max="18" width="14.28515625" bestFit="1" customWidth="1"/>
    <col min="19" max="24" width="9" bestFit="1" customWidth="1"/>
    <col min="25" max="26" width="10.140625" bestFit="1" customWidth="1"/>
    <col min="27" max="36" width="9" bestFit="1" customWidth="1"/>
    <col min="37" max="38" width="10.140625" bestFit="1" customWidth="1"/>
    <col min="39" max="48" width="9" bestFit="1" customWidth="1"/>
    <col min="49" max="50" width="10.140625" bestFit="1" customWidth="1"/>
    <col min="51" max="60" width="9" bestFit="1" customWidth="1"/>
    <col min="61" max="62" width="10.140625" bestFit="1" customWidth="1"/>
    <col min="63" max="72" width="9" bestFit="1" customWidth="1"/>
    <col min="73" max="74" width="10.140625" bestFit="1" customWidth="1"/>
    <col min="75" max="85" width="9" bestFit="1" customWidth="1"/>
    <col min="86" max="86" width="10.140625" bestFit="1" customWidth="1"/>
    <col min="87" max="104" width="9" bestFit="1" customWidth="1"/>
    <col min="105" max="105" width="12.42578125" bestFit="1" customWidth="1"/>
  </cols>
  <sheetData>
    <row r="1" spans="1:3" ht="12.75" customHeight="1" x14ac:dyDescent="0.2">
      <c r="A1" t="s">
        <v>2</v>
      </c>
      <c r="B1" t="s">
        <v>0</v>
      </c>
      <c r="C1" t="s">
        <v>1</v>
      </c>
    </row>
    <row r="2" spans="1:3" ht="12.75" customHeight="1" x14ac:dyDescent="0.2">
      <c r="A2" s="1">
        <v>39083</v>
      </c>
      <c r="B2" s="4">
        <v>12168877</v>
      </c>
      <c r="C2">
        <v>15498325</v>
      </c>
    </row>
    <row r="3" spans="1:3" ht="12.75" customHeight="1" x14ac:dyDescent="0.2">
      <c r="A3" s="1">
        <v>39114</v>
      </c>
      <c r="B3" s="4">
        <v>12641962</v>
      </c>
      <c r="C3">
        <v>16481249</v>
      </c>
    </row>
    <row r="4" spans="1:3" ht="12.75" customHeight="1" x14ac:dyDescent="0.2">
      <c r="A4" s="1">
        <v>39142</v>
      </c>
      <c r="B4" s="4">
        <v>14614966</v>
      </c>
      <c r="C4">
        <v>14567097</v>
      </c>
    </row>
    <row r="5" spans="1:3" ht="12.75" customHeight="1" x14ac:dyDescent="0.2">
      <c r="A5" s="1">
        <v>39173</v>
      </c>
      <c r="B5" s="4">
        <v>6817320</v>
      </c>
      <c r="C5">
        <v>16368855</v>
      </c>
    </row>
    <row r="6" spans="1:3" ht="12.75" customHeight="1" x14ac:dyDescent="0.2">
      <c r="A6" s="1">
        <v>39203</v>
      </c>
      <c r="B6" s="4">
        <v>9997262</v>
      </c>
      <c r="C6">
        <v>10477479</v>
      </c>
    </row>
    <row r="7" spans="1:3" ht="12.75" customHeight="1" x14ac:dyDescent="0.2">
      <c r="A7" s="1">
        <v>39234</v>
      </c>
      <c r="B7" s="4">
        <v>19553841</v>
      </c>
      <c r="C7">
        <v>11979440</v>
      </c>
    </row>
    <row r="8" spans="1:3" ht="12.75" customHeight="1" x14ac:dyDescent="0.2">
      <c r="A8" s="1">
        <v>39264</v>
      </c>
      <c r="B8" s="4">
        <v>22666202</v>
      </c>
      <c r="C8">
        <v>16823906</v>
      </c>
    </row>
    <row r="9" spans="1:3" ht="12.75" customHeight="1" x14ac:dyDescent="0.2">
      <c r="A9" s="1">
        <v>39295</v>
      </c>
      <c r="B9" s="4">
        <v>40229470</v>
      </c>
      <c r="C9">
        <v>14435155</v>
      </c>
    </row>
    <row r="10" spans="1:3" ht="12.75" customHeight="1" x14ac:dyDescent="0.2">
      <c r="A10" s="1">
        <v>39326</v>
      </c>
      <c r="B10" s="4">
        <v>52438022</v>
      </c>
      <c r="C10">
        <v>22198163</v>
      </c>
    </row>
    <row r="11" spans="1:3" ht="12.75" customHeight="1" x14ac:dyDescent="0.2">
      <c r="A11" s="1">
        <v>39356</v>
      </c>
      <c r="B11" s="4">
        <v>50667224</v>
      </c>
      <c r="C11">
        <v>23957774</v>
      </c>
    </row>
    <row r="12" spans="1:3" ht="12.75" customHeight="1" x14ac:dyDescent="0.2">
      <c r="A12" s="1">
        <v>39387</v>
      </c>
      <c r="B12" s="4">
        <v>58278951</v>
      </c>
      <c r="C12">
        <v>94788287</v>
      </c>
    </row>
    <row r="13" spans="1:3" ht="12.75" customHeight="1" x14ac:dyDescent="0.2">
      <c r="A13" s="1">
        <v>39417</v>
      </c>
      <c r="B13" s="4">
        <v>17305027</v>
      </c>
      <c r="C13">
        <v>131951355</v>
      </c>
    </row>
    <row r="14" spans="1:3" ht="12.75" customHeight="1" x14ac:dyDescent="0.2">
      <c r="A14" s="1">
        <v>39448</v>
      </c>
      <c r="B14" s="4">
        <v>12136347</v>
      </c>
      <c r="C14">
        <v>13326425</v>
      </c>
    </row>
    <row r="15" spans="1:3" ht="12.75" customHeight="1" x14ac:dyDescent="0.2">
      <c r="A15" s="1">
        <v>39479</v>
      </c>
      <c r="B15" s="4">
        <v>14305418</v>
      </c>
      <c r="C15">
        <v>14061479</v>
      </c>
    </row>
    <row r="16" spans="1:3" ht="12.75" customHeight="1" x14ac:dyDescent="0.2">
      <c r="A16" s="1">
        <v>39508</v>
      </c>
      <c r="B16" s="4">
        <v>12281791</v>
      </c>
      <c r="C16">
        <v>18231408</v>
      </c>
    </row>
    <row r="17" spans="1:3" ht="12.75" customHeight="1" x14ac:dyDescent="0.2">
      <c r="A17" s="1">
        <v>39539</v>
      </c>
      <c r="B17" s="4">
        <v>7200002</v>
      </c>
      <c r="C17">
        <v>10245856</v>
      </c>
    </row>
    <row r="18" spans="1:3" ht="12.75" customHeight="1" x14ac:dyDescent="0.2">
      <c r="A18" s="1">
        <v>39569</v>
      </c>
      <c r="B18" s="4">
        <v>17536259</v>
      </c>
      <c r="C18">
        <v>10217870</v>
      </c>
    </row>
    <row r="19" spans="1:3" ht="12.75" customHeight="1" x14ac:dyDescent="0.2">
      <c r="A19" s="1">
        <v>39600</v>
      </c>
      <c r="B19" s="4">
        <v>29212079</v>
      </c>
      <c r="C19">
        <v>14973295</v>
      </c>
    </row>
    <row r="20" spans="1:3" ht="12.75" customHeight="1" x14ac:dyDescent="0.2">
      <c r="A20" s="1">
        <v>39630</v>
      </c>
      <c r="B20" s="4">
        <v>33270619</v>
      </c>
      <c r="C20">
        <v>13694242</v>
      </c>
    </row>
    <row r="21" spans="1:3" ht="12.75" customHeight="1" x14ac:dyDescent="0.2">
      <c r="A21" s="1">
        <v>39661</v>
      </c>
      <c r="B21" s="4">
        <v>40776470</v>
      </c>
      <c r="C21">
        <v>18697224</v>
      </c>
    </row>
    <row r="22" spans="1:3" ht="12.75" customHeight="1" x14ac:dyDescent="0.2">
      <c r="A22" s="1">
        <v>39692</v>
      </c>
      <c r="B22" s="4">
        <v>92307921</v>
      </c>
      <c r="C22">
        <v>16452249</v>
      </c>
    </row>
    <row r="23" spans="1:3" ht="12.75" customHeight="1" x14ac:dyDescent="0.2">
      <c r="A23" s="1">
        <v>39722</v>
      </c>
      <c r="B23" s="4">
        <v>52209644</v>
      </c>
      <c r="C23">
        <v>23126461</v>
      </c>
    </row>
    <row r="24" spans="1:3" ht="12.75" customHeight="1" x14ac:dyDescent="0.2">
      <c r="A24" s="1">
        <v>39753</v>
      </c>
      <c r="B24" s="4">
        <v>57143556</v>
      </c>
      <c r="C24">
        <v>102078501</v>
      </c>
    </row>
    <row r="25" spans="1:3" ht="12.75" customHeight="1" x14ac:dyDescent="0.2">
      <c r="A25" s="1">
        <v>39783</v>
      </c>
      <c r="B25" s="4">
        <v>11077987</v>
      </c>
      <c r="C25">
        <v>106607964</v>
      </c>
    </row>
    <row r="26" spans="1:3" ht="12.75" customHeight="1" x14ac:dyDescent="0.2">
      <c r="A26" s="1">
        <v>39814</v>
      </c>
      <c r="B26" s="4">
        <v>3669877</v>
      </c>
      <c r="C26">
        <v>14051992</v>
      </c>
    </row>
    <row r="27" spans="1:3" ht="12.75" customHeight="1" x14ac:dyDescent="0.2">
      <c r="A27" s="1">
        <v>39845</v>
      </c>
      <c r="B27" s="4">
        <v>2528749</v>
      </c>
      <c r="C27">
        <v>15071264</v>
      </c>
    </row>
    <row r="28" spans="1:3" ht="12.75" customHeight="1" x14ac:dyDescent="0.2">
      <c r="A28" s="1">
        <v>39873</v>
      </c>
      <c r="B28" s="4">
        <v>7771570</v>
      </c>
      <c r="C28">
        <v>16887950</v>
      </c>
    </row>
    <row r="29" spans="1:3" ht="12.75" customHeight="1" x14ac:dyDescent="0.2">
      <c r="A29" s="1">
        <v>39904</v>
      </c>
      <c r="B29" s="4">
        <v>6820490</v>
      </c>
      <c r="C29">
        <v>13293073</v>
      </c>
    </row>
    <row r="30" spans="1:3" ht="12.75" customHeight="1" x14ac:dyDescent="0.2">
      <c r="A30" s="1">
        <v>39934</v>
      </c>
      <c r="B30" s="4">
        <v>9208141</v>
      </c>
      <c r="C30">
        <v>12821012</v>
      </c>
    </row>
    <row r="31" spans="1:3" ht="12.75" customHeight="1" x14ac:dyDescent="0.2">
      <c r="A31" s="1">
        <v>39965</v>
      </c>
      <c r="B31" s="4">
        <v>20127933</v>
      </c>
      <c r="C31">
        <v>11208083</v>
      </c>
    </row>
    <row r="32" spans="1:3" ht="12.75" customHeight="1" x14ac:dyDescent="0.2">
      <c r="A32" s="1">
        <v>39995</v>
      </c>
      <c r="B32" s="4">
        <v>16860899</v>
      </c>
      <c r="C32">
        <v>13297870</v>
      </c>
    </row>
    <row r="33" spans="1:3" ht="12.75" customHeight="1" x14ac:dyDescent="0.2">
      <c r="A33" s="1">
        <v>40026</v>
      </c>
      <c r="B33" s="4">
        <v>28670229</v>
      </c>
      <c r="C33">
        <v>16414835</v>
      </c>
    </row>
    <row r="34" spans="1:3" ht="12.75" customHeight="1" x14ac:dyDescent="0.2">
      <c r="A34" s="1">
        <v>40057</v>
      </c>
      <c r="B34" s="4">
        <v>55989614</v>
      </c>
      <c r="C34">
        <v>15610914</v>
      </c>
    </row>
    <row r="35" spans="1:3" ht="12.75" customHeight="1" x14ac:dyDescent="0.2">
      <c r="A35" s="1">
        <v>40087</v>
      </c>
      <c r="B35" s="4">
        <v>41971529</v>
      </c>
      <c r="C35">
        <v>20291240</v>
      </c>
    </row>
    <row r="36" spans="1:3" ht="12.75" customHeight="1" x14ac:dyDescent="0.2">
      <c r="A36" s="1">
        <v>40118</v>
      </c>
      <c r="B36" s="4">
        <v>65961451</v>
      </c>
      <c r="C36">
        <v>107515963</v>
      </c>
    </row>
    <row r="37" spans="1:3" ht="12.75" customHeight="1" x14ac:dyDescent="0.2">
      <c r="A37" s="1">
        <v>40148</v>
      </c>
      <c r="B37" s="4">
        <v>40158062</v>
      </c>
      <c r="C37">
        <v>111370975</v>
      </c>
    </row>
    <row r="38" spans="1:3" ht="12.75" customHeight="1" x14ac:dyDescent="0.2">
      <c r="A38" s="1">
        <v>40179</v>
      </c>
      <c r="B38" s="4">
        <v>10592116</v>
      </c>
      <c r="C38">
        <v>18098166</v>
      </c>
    </row>
    <row r="39" spans="1:3" ht="12.75" customHeight="1" x14ac:dyDescent="0.2">
      <c r="A39" s="1">
        <v>40210</v>
      </c>
      <c r="B39" s="4">
        <v>11446432</v>
      </c>
      <c r="C39">
        <v>16886160</v>
      </c>
    </row>
    <row r="40" spans="1:3" ht="12.75" customHeight="1" x14ac:dyDescent="0.2">
      <c r="A40" s="1">
        <v>40238</v>
      </c>
      <c r="B40" s="4">
        <v>14906205</v>
      </c>
      <c r="C40">
        <v>16090204</v>
      </c>
    </row>
    <row r="41" spans="1:3" ht="12.75" customHeight="1" x14ac:dyDescent="0.2">
      <c r="A41" s="1">
        <v>40269</v>
      </c>
      <c r="B41" s="4">
        <v>7379863</v>
      </c>
      <c r="C41">
        <v>10433198</v>
      </c>
    </row>
    <row r="42" spans="1:3" ht="12.75" customHeight="1" x14ac:dyDescent="0.2">
      <c r="A42" s="1">
        <v>40299</v>
      </c>
      <c r="B42" s="4">
        <v>13515043</v>
      </c>
      <c r="C42">
        <v>13156291</v>
      </c>
    </row>
    <row r="43" spans="1:3" ht="12.75" customHeight="1" x14ac:dyDescent="0.2">
      <c r="A43" s="1">
        <v>40330</v>
      </c>
      <c r="B43" s="4">
        <v>35365381</v>
      </c>
      <c r="C43">
        <v>11650818</v>
      </c>
    </row>
    <row r="44" spans="1:3" ht="12.75" customHeight="1" x14ac:dyDescent="0.2">
      <c r="A44" s="1">
        <v>40360</v>
      </c>
      <c r="B44" s="4">
        <v>16584812</v>
      </c>
      <c r="C44">
        <v>13051030</v>
      </c>
    </row>
    <row r="45" spans="1:3" ht="12.75" customHeight="1" x14ac:dyDescent="0.2">
      <c r="A45" s="1">
        <v>40391</v>
      </c>
      <c r="B45" s="4">
        <v>30353151</v>
      </c>
      <c r="C45">
        <v>17912133</v>
      </c>
    </row>
    <row r="46" spans="1:3" ht="12.75" customHeight="1" x14ac:dyDescent="0.2">
      <c r="A46" s="1">
        <v>40422</v>
      </c>
      <c r="B46" s="4">
        <v>81316144</v>
      </c>
      <c r="C46">
        <v>17330952</v>
      </c>
    </row>
    <row r="47" spans="1:3" ht="12.75" customHeight="1" x14ac:dyDescent="0.2">
      <c r="A47" s="1">
        <v>40452</v>
      </c>
      <c r="B47" s="4">
        <v>26134447</v>
      </c>
      <c r="C47">
        <v>32964245</v>
      </c>
    </row>
    <row r="48" spans="1:3" ht="12.75" customHeight="1" x14ac:dyDescent="0.2">
      <c r="A48" s="1">
        <v>40483</v>
      </c>
      <c r="B48" s="4">
        <v>83692406</v>
      </c>
      <c r="C48">
        <v>106846502</v>
      </c>
    </row>
    <row r="49" spans="1:3" ht="12.75" customHeight="1" x14ac:dyDescent="0.2">
      <c r="A49" s="1">
        <v>40513</v>
      </c>
      <c r="B49" s="4">
        <v>37886686</v>
      </c>
      <c r="C49">
        <v>118347902</v>
      </c>
    </row>
    <row r="50" spans="1:3" ht="12.75" customHeight="1" x14ac:dyDescent="0.2">
      <c r="A50" s="1">
        <v>40544</v>
      </c>
      <c r="B50" s="4">
        <v>7477484</v>
      </c>
      <c r="C50">
        <v>19845766</v>
      </c>
    </row>
    <row r="51" spans="1:3" ht="12.75" customHeight="1" x14ac:dyDescent="0.2">
      <c r="A51" s="1">
        <v>40575</v>
      </c>
      <c r="B51" s="4">
        <v>6619421</v>
      </c>
      <c r="C51">
        <v>18658062</v>
      </c>
    </row>
    <row r="52" spans="1:3" ht="12.75" customHeight="1" x14ac:dyDescent="0.2">
      <c r="A52" s="1">
        <v>40603</v>
      </c>
      <c r="B52" s="4">
        <v>13821040</v>
      </c>
      <c r="C52">
        <v>15061267</v>
      </c>
    </row>
    <row r="53" spans="1:3" ht="12.75" customHeight="1" x14ac:dyDescent="0.2">
      <c r="A53" s="1">
        <v>40634</v>
      </c>
      <c r="B53" s="4">
        <v>10885292</v>
      </c>
      <c r="C53">
        <v>14773559</v>
      </c>
    </row>
    <row r="54" spans="1:3" ht="12.75" customHeight="1" x14ac:dyDescent="0.2">
      <c r="A54" s="1">
        <v>40664</v>
      </c>
      <c r="B54" s="4">
        <v>11662627</v>
      </c>
      <c r="C54">
        <v>13641203</v>
      </c>
    </row>
    <row r="55" spans="1:3" ht="12.75" customHeight="1" x14ac:dyDescent="0.2">
      <c r="A55" s="1">
        <v>40695</v>
      </c>
      <c r="B55" s="4">
        <v>24208746</v>
      </c>
      <c r="C55">
        <v>11982282</v>
      </c>
    </row>
    <row r="56" spans="1:3" ht="12.75" customHeight="1" x14ac:dyDescent="0.2">
      <c r="A56" s="1">
        <v>40725</v>
      </c>
      <c r="B56" s="4">
        <v>12653037</v>
      </c>
      <c r="C56">
        <v>15992491</v>
      </c>
    </row>
    <row r="57" spans="1:3" ht="12.75" customHeight="1" x14ac:dyDescent="0.2">
      <c r="A57" s="1">
        <v>40756</v>
      </c>
      <c r="B57" s="4">
        <v>41165818</v>
      </c>
      <c r="C57">
        <v>14985668</v>
      </c>
    </row>
    <row r="58" spans="1:3" ht="12.75" customHeight="1" x14ac:dyDescent="0.2">
      <c r="A58" s="1">
        <v>40787</v>
      </c>
      <c r="B58" s="4">
        <v>76360642</v>
      </c>
      <c r="C58">
        <v>19627523</v>
      </c>
    </row>
    <row r="59" spans="1:3" ht="12.75" customHeight="1" x14ac:dyDescent="0.2">
      <c r="A59" s="1">
        <v>40817</v>
      </c>
      <c r="B59" s="4">
        <v>49142396</v>
      </c>
      <c r="C59">
        <v>50089709</v>
      </c>
    </row>
    <row r="60" spans="1:3" ht="12.75" customHeight="1" x14ac:dyDescent="0.2">
      <c r="A60" s="1">
        <v>40848</v>
      </c>
      <c r="B60" s="4">
        <v>76119761</v>
      </c>
      <c r="C60">
        <v>111560784</v>
      </c>
    </row>
    <row r="61" spans="1:3" ht="12.75" customHeight="1" x14ac:dyDescent="0.2">
      <c r="A61" s="1">
        <v>40878</v>
      </c>
      <c r="B61" s="4">
        <v>37139527</v>
      </c>
      <c r="C61">
        <v>124415241</v>
      </c>
    </row>
    <row r="62" spans="1:3" ht="12.75" customHeight="1" x14ac:dyDescent="0.2">
      <c r="A62" s="1">
        <v>40909</v>
      </c>
      <c r="B62" s="4">
        <v>10079852</v>
      </c>
      <c r="C62">
        <v>25711793</v>
      </c>
    </row>
    <row r="63" spans="1:3" ht="12.75" customHeight="1" x14ac:dyDescent="0.2">
      <c r="A63" s="1">
        <v>40940</v>
      </c>
      <c r="B63" s="4">
        <v>17990703</v>
      </c>
      <c r="C63">
        <v>20604268</v>
      </c>
    </row>
    <row r="64" spans="1:3" ht="12.75" customHeight="1" x14ac:dyDescent="0.2">
      <c r="A64" s="1">
        <v>40969</v>
      </c>
      <c r="B64" s="4">
        <v>22262887</v>
      </c>
      <c r="C64">
        <v>19705561</v>
      </c>
    </row>
    <row r="65" spans="1:3" ht="12.75" customHeight="1" x14ac:dyDescent="0.2">
      <c r="A65" s="1">
        <v>41000</v>
      </c>
      <c r="B65" s="4">
        <v>16133541</v>
      </c>
      <c r="C65">
        <v>21416458</v>
      </c>
    </row>
    <row r="66" spans="1:3" ht="12.75" customHeight="1" x14ac:dyDescent="0.2">
      <c r="A66" s="1">
        <v>41030</v>
      </c>
      <c r="B66" s="4">
        <v>14689748</v>
      </c>
      <c r="C66">
        <v>14092802</v>
      </c>
    </row>
    <row r="67" spans="1:3" ht="12.75" customHeight="1" x14ac:dyDescent="0.2">
      <c r="A67" s="1">
        <v>41061</v>
      </c>
      <c r="B67" s="4">
        <v>20243047</v>
      </c>
      <c r="C67">
        <v>14364409</v>
      </c>
    </row>
    <row r="68" spans="1:3" ht="12.75" customHeight="1" x14ac:dyDescent="0.2">
      <c r="A68" s="1">
        <v>41091</v>
      </c>
      <c r="B68" s="4">
        <v>35335923</v>
      </c>
      <c r="C68">
        <v>19407629</v>
      </c>
    </row>
    <row r="69" spans="1:3" ht="12.75" customHeight="1" x14ac:dyDescent="0.2">
      <c r="A69" s="1">
        <v>41122</v>
      </c>
      <c r="B69" s="4">
        <v>54657213</v>
      </c>
      <c r="C69">
        <v>18062657</v>
      </c>
    </row>
    <row r="70" spans="1:3" ht="12.75" customHeight="1" x14ac:dyDescent="0.2">
      <c r="A70" s="1">
        <v>41153</v>
      </c>
      <c r="B70" s="4">
        <v>68188671</v>
      </c>
      <c r="C70">
        <v>33908475</v>
      </c>
    </row>
    <row r="71" spans="1:3" ht="12.75" customHeight="1" x14ac:dyDescent="0.2">
      <c r="A71" s="1">
        <v>41183</v>
      </c>
      <c r="B71" s="4">
        <v>67353302</v>
      </c>
      <c r="C71">
        <v>41768778</v>
      </c>
    </row>
    <row r="72" spans="1:3" ht="12.75" customHeight="1" x14ac:dyDescent="0.2">
      <c r="A72" s="1">
        <v>41214</v>
      </c>
      <c r="B72" s="4">
        <v>83315619</v>
      </c>
      <c r="C72">
        <v>124043730</v>
      </c>
    </row>
    <row r="73" spans="1:3" ht="12.75" customHeight="1" x14ac:dyDescent="0.2">
      <c r="A73" s="1">
        <v>41244</v>
      </c>
      <c r="B73" s="4">
        <v>28088297</v>
      </c>
      <c r="C73">
        <v>148144423</v>
      </c>
    </row>
    <row r="74" spans="1:3" ht="12.75" customHeight="1" x14ac:dyDescent="0.2">
      <c r="A74" s="1">
        <v>41275</v>
      </c>
      <c r="B74" s="4">
        <v>15635241</v>
      </c>
      <c r="C74">
        <v>15802542</v>
      </c>
    </row>
    <row r="75" spans="1:3" ht="12.75" customHeight="1" x14ac:dyDescent="0.2">
      <c r="A75" s="1">
        <v>41306</v>
      </c>
      <c r="B75" s="4">
        <v>27148492</v>
      </c>
      <c r="C75">
        <v>21974126</v>
      </c>
    </row>
    <row r="76" spans="1:3" ht="12.75" customHeight="1" x14ac:dyDescent="0.2">
      <c r="A76" s="1">
        <v>41334</v>
      </c>
      <c r="B76" s="4">
        <v>11667632</v>
      </c>
      <c r="C76">
        <v>24995424</v>
      </c>
    </row>
    <row r="77" spans="1:3" ht="12.75" customHeight="1" x14ac:dyDescent="0.2">
      <c r="A77" s="1">
        <v>41365</v>
      </c>
      <c r="B77" s="4">
        <v>12147310</v>
      </c>
      <c r="C77">
        <v>12175962</v>
      </c>
    </row>
    <row r="78" spans="1:3" ht="12.75" customHeight="1" x14ac:dyDescent="0.2">
      <c r="A78" s="1">
        <v>41395</v>
      </c>
      <c r="B78" s="4">
        <v>9269832</v>
      </c>
      <c r="C78">
        <v>11152943</v>
      </c>
    </row>
    <row r="79" spans="1:3" ht="12.75" customHeight="1" x14ac:dyDescent="0.2">
      <c r="A79" s="1">
        <v>41426</v>
      </c>
      <c r="B79" s="4">
        <v>42074316</v>
      </c>
      <c r="C79">
        <v>15914238</v>
      </c>
    </row>
    <row r="80" spans="1:3" ht="12.75" customHeight="1" x14ac:dyDescent="0.2">
      <c r="A80" s="1">
        <v>41456</v>
      </c>
      <c r="B80" s="4">
        <v>27980719</v>
      </c>
      <c r="C80">
        <v>14193010</v>
      </c>
    </row>
    <row r="81" spans="1:4" ht="12.75" customHeight="1" x14ac:dyDescent="0.2">
      <c r="A81" s="1">
        <v>41487</v>
      </c>
      <c r="B81" s="4">
        <v>53213910</v>
      </c>
      <c r="C81">
        <v>15883380</v>
      </c>
    </row>
    <row r="82" spans="1:4" ht="12.75" customHeight="1" x14ac:dyDescent="0.2">
      <c r="A82" s="1">
        <v>41518</v>
      </c>
      <c r="B82" s="4">
        <v>77190391</v>
      </c>
      <c r="C82">
        <v>26249119</v>
      </c>
    </row>
    <row r="83" spans="1:4" ht="12.75" customHeight="1" x14ac:dyDescent="0.2">
      <c r="A83" s="1">
        <v>41548</v>
      </c>
      <c r="B83" s="4">
        <v>39099328</v>
      </c>
      <c r="C83">
        <v>27841025</v>
      </c>
    </row>
    <row r="84" spans="1:4" ht="12.75" customHeight="1" x14ac:dyDescent="0.2">
      <c r="A84" s="1">
        <v>41579</v>
      </c>
      <c r="B84" s="4">
        <v>57410006</v>
      </c>
      <c r="C84">
        <v>86334309</v>
      </c>
    </row>
    <row r="85" spans="1:4" ht="12.75" customHeight="1" x14ac:dyDescent="0.2">
      <c r="A85" s="1">
        <v>41609</v>
      </c>
      <c r="B85" s="4">
        <v>30678986</v>
      </c>
      <c r="C85">
        <v>127919178</v>
      </c>
    </row>
    <row r="86" spans="1:4" ht="12.75" customHeight="1" x14ac:dyDescent="0.2">
      <c r="A86" s="1">
        <v>41640</v>
      </c>
      <c r="B86" s="4">
        <v>7033321</v>
      </c>
      <c r="C86">
        <v>10761413</v>
      </c>
    </row>
    <row r="87" spans="1:4" ht="12.75" customHeight="1" x14ac:dyDescent="0.2">
      <c r="A87" s="1">
        <v>41671</v>
      </c>
      <c r="B87" s="4">
        <v>12039976</v>
      </c>
      <c r="C87">
        <v>17257665</v>
      </c>
    </row>
    <row r="88" spans="1:4" ht="12.75" customHeight="1" x14ac:dyDescent="0.2">
      <c r="A88" s="1">
        <v>41699</v>
      </c>
      <c r="B88" s="4">
        <v>13487795</v>
      </c>
      <c r="C88">
        <v>16228970</v>
      </c>
    </row>
    <row r="89" spans="1:4" ht="12.75" customHeight="1" x14ac:dyDescent="0.2">
      <c r="A89" s="1">
        <v>41730</v>
      </c>
      <c r="B89" s="4">
        <v>9051380</v>
      </c>
      <c r="C89">
        <v>11194342</v>
      </c>
      <c r="D89" s="3">
        <f t="shared" ref="D89:D114" si="0">B89/B77-1</f>
        <v>-0.25486548050556046</v>
      </c>
    </row>
    <row r="90" spans="1:4" ht="12.75" customHeight="1" x14ac:dyDescent="0.2">
      <c r="A90" s="1">
        <v>41760</v>
      </c>
      <c r="B90" s="4">
        <v>8500464</v>
      </c>
      <c r="C90">
        <v>8247757</v>
      </c>
      <c r="D90" s="3">
        <f t="shared" si="0"/>
        <v>-8.2996973407932328E-2</v>
      </c>
    </row>
    <row r="91" spans="1:4" ht="12.75" customHeight="1" x14ac:dyDescent="0.2">
      <c r="A91" s="1">
        <v>41791</v>
      </c>
      <c r="B91" s="4">
        <v>16947970</v>
      </c>
      <c r="C91">
        <v>11675779</v>
      </c>
      <c r="D91" s="3">
        <f t="shared" si="0"/>
        <v>-0.59718964890599768</v>
      </c>
    </row>
    <row r="92" spans="1:4" ht="12.75" customHeight="1" x14ac:dyDescent="0.2">
      <c r="A92" s="1">
        <v>41821</v>
      </c>
      <c r="B92" s="4">
        <v>13500110</v>
      </c>
      <c r="C92">
        <v>11355551</v>
      </c>
      <c r="D92" s="3">
        <f t="shared" si="0"/>
        <v>-0.51752097578335998</v>
      </c>
    </row>
    <row r="93" spans="1:4" ht="12.75" customHeight="1" x14ac:dyDescent="0.2">
      <c r="A93" s="1">
        <v>41852</v>
      </c>
      <c r="B93" s="4">
        <v>26100515</v>
      </c>
      <c r="C93">
        <v>13271881</v>
      </c>
      <c r="D93" s="3">
        <f t="shared" si="0"/>
        <v>-0.50951706048287004</v>
      </c>
    </row>
    <row r="94" spans="1:4" ht="12.75" customHeight="1" x14ac:dyDescent="0.2">
      <c r="A94" s="1">
        <v>41883</v>
      </c>
      <c r="B94" s="4">
        <v>45045062</v>
      </c>
      <c r="C94">
        <v>15100421</v>
      </c>
      <c r="D94" s="3">
        <f t="shared" si="0"/>
        <v>-0.41644210611655019</v>
      </c>
    </row>
    <row r="95" spans="1:4" ht="12.75" customHeight="1" x14ac:dyDescent="0.2">
      <c r="A95" s="1">
        <v>41913</v>
      </c>
      <c r="B95" s="4">
        <v>49294261</v>
      </c>
      <c r="C95">
        <v>18855336</v>
      </c>
      <c r="D95" s="3">
        <f t="shared" si="0"/>
        <v>0.26074445576149041</v>
      </c>
    </row>
    <row r="96" spans="1:4" ht="12.75" customHeight="1" x14ac:dyDescent="0.2">
      <c r="A96" s="1">
        <v>41944</v>
      </c>
      <c r="B96" s="4">
        <v>44853647</v>
      </c>
      <c r="C96">
        <v>68810619</v>
      </c>
      <c r="D96" s="3">
        <f t="shared" si="0"/>
        <v>-0.2187137726479248</v>
      </c>
    </row>
    <row r="97" spans="1:18" ht="12.75" customHeight="1" x14ac:dyDescent="0.2">
      <c r="A97" s="1">
        <v>41974</v>
      </c>
      <c r="B97" s="4">
        <v>16329381</v>
      </c>
      <c r="C97">
        <v>71445096</v>
      </c>
      <c r="D97" s="3">
        <f t="shared" si="0"/>
        <v>-0.46773400528948383</v>
      </c>
    </row>
    <row r="98" spans="1:18" ht="12.75" customHeight="1" x14ac:dyDescent="0.2">
      <c r="A98" s="1">
        <v>42005</v>
      </c>
      <c r="B98" s="4">
        <v>6956441</v>
      </c>
      <c r="C98">
        <v>7343557</v>
      </c>
      <c r="D98" s="3">
        <f t="shared" si="0"/>
        <v>-1.0930824855000965E-2</v>
      </c>
    </row>
    <row r="99" spans="1:18" ht="12.75" customHeight="1" x14ac:dyDescent="0.2">
      <c r="A99" s="1">
        <v>42036</v>
      </c>
      <c r="B99" s="4">
        <v>10639299</v>
      </c>
      <c r="C99">
        <v>11234053</v>
      </c>
      <c r="D99" s="3">
        <f t="shared" si="0"/>
        <v>-0.11633553090139048</v>
      </c>
    </row>
    <row r="100" spans="1:18" ht="12.75" customHeight="1" x14ac:dyDescent="0.2">
      <c r="A100" s="1">
        <v>42064</v>
      </c>
      <c r="B100" s="4">
        <v>7476163</v>
      </c>
      <c r="C100">
        <v>13261484</v>
      </c>
      <c r="D100" s="3">
        <f t="shared" si="0"/>
        <v>-0.44570902805091561</v>
      </c>
    </row>
    <row r="101" spans="1:18" ht="12.75" customHeight="1" x14ac:dyDescent="0.2">
      <c r="A101" s="1">
        <v>42095</v>
      </c>
      <c r="B101" s="4">
        <v>3414581</v>
      </c>
      <c r="C101">
        <v>7717998</v>
      </c>
      <c r="D101" s="3">
        <f t="shared" si="0"/>
        <v>-0.62275575658076443</v>
      </c>
    </row>
    <row r="102" spans="1:18" ht="12.75" customHeight="1" x14ac:dyDescent="0.2">
      <c r="A102" s="1">
        <v>42125</v>
      </c>
      <c r="B102" s="4">
        <v>6826987</v>
      </c>
      <c r="C102">
        <v>10309880</v>
      </c>
      <c r="D102" s="3">
        <f t="shared" si="0"/>
        <v>-0.19686890033297011</v>
      </c>
    </row>
    <row r="103" spans="1:18" ht="12.75" customHeight="1" x14ac:dyDescent="0.2">
      <c r="A103" s="1">
        <v>42156</v>
      </c>
      <c r="B103" s="4">
        <v>16453769</v>
      </c>
      <c r="C103">
        <v>6124249</v>
      </c>
      <c r="D103" s="3">
        <f t="shared" si="0"/>
        <v>-2.9159893485768529E-2</v>
      </c>
      <c r="F103" t="s">
        <v>7</v>
      </c>
      <c r="G103" t="s">
        <v>6</v>
      </c>
      <c r="H103" t="s">
        <v>5</v>
      </c>
      <c r="I103" t="s">
        <v>4</v>
      </c>
      <c r="J103" t="s">
        <v>3</v>
      </c>
      <c r="N103" t="s">
        <v>7</v>
      </c>
      <c r="O103" t="s">
        <v>6</v>
      </c>
      <c r="P103" t="s">
        <v>5</v>
      </c>
      <c r="Q103" t="s">
        <v>4</v>
      </c>
      <c r="R103" t="s">
        <v>3</v>
      </c>
    </row>
    <row r="104" spans="1:18" ht="12.75" customHeight="1" x14ac:dyDescent="0.2">
      <c r="A104" s="2">
        <v>42186</v>
      </c>
      <c r="B104" s="4">
        <v>13638211.326267401</v>
      </c>
      <c r="C104" s="7">
        <f>N104</f>
        <v>8837001.9156520106</v>
      </c>
      <c r="D104" s="3">
        <f t="shared" si="0"/>
        <v>1.0229644519000214E-2</v>
      </c>
      <c r="G104" s="6">
        <v>8678493.4940298405</v>
      </c>
      <c r="H104" s="6">
        <v>18597929.1585049</v>
      </c>
      <c r="I104" s="6">
        <v>6052977.4691063296</v>
      </c>
      <c r="J104" s="6">
        <v>21223445.183428399</v>
      </c>
      <c r="M104" s="2">
        <v>42186</v>
      </c>
      <c r="N104" s="6">
        <v>8837001.9156520106</v>
      </c>
      <c r="O104" s="6">
        <v>6898167.5923547801</v>
      </c>
      <c r="P104" s="6">
        <v>10775836.2389492</v>
      </c>
      <c r="Q104" s="6">
        <v>5871810.6991457799</v>
      </c>
      <c r="R104" s="6">
        <v>11802193.132158199</v>
      </c>
    </row>
    <row r="105" spans="1:18" ht="12.75" customHeight="1" x14ac:dyDescent="0.2">
      <c r="A105" s="2">
        <v>42217</v>
      </c>
      <c r="B105" s="4">
        <v>22955880.7634084</v>
      </c>
      <c r="C105" s="7">
        <f t="shared" ref="C105:C115" si="1">N105</f>
        <v>9762527.5200770609</v>
      </c>
      <c r="D105" s="3">
        <f t="shared" si="0"/>
        <v>-0.12048169304673106</v>
      </c>
      <c r="G105" s="6">
        <v>14163666.1460524</v>
      </c>
      <c r="H105" s="6">
        <v>31748095.380764399</v>
      </c>
      <c r="I105" s="6">
        <v>9509348.8737287596</v>
      </c>
      <c r="J105" s="6">
        <v>36402412.653088003</v>
      </c>
      <c r="M105" s="2">
        <v>42217</v>
      </c>
      <c r="N105" s="6">
        <v>9762527.5200770609</v>
      </c>
      <c r="O105" s="6">
        <v>7609956.1106574005</v>
      </c>
      <c r="P105" s="6">
        <v>11915098.9294967</v>
      </c>
      <c r="Q105" s="6">
        <v>6470453.6386641804</v>
      </c>
      <c r="R105" s="6">
        <v>13054601.4014899</v>
      </c>
    </row>
    <row r="106" spans="1:18" ht="12.75" customHeight="1" x14ac:dyDescent="0.2">
      <c r="A106" s="2">
        <v>42248</v>
      </c>
      <c r="B106" s="4">
        <v>40456498.9893144</v>
      </c>
      <c r="C106" s="7">
        <f t="shared" si="1"/>
        <v>11804878.185351901</v>
      </c>
      <c r="D106" s="3">
        <f t="shared" si="0"/>
        <v>-0.10186606049483515</v>
      </c>
      <c r="G106" s="6">
        <v>24210709.606987201</v>
      </c>
      <c r="H106" s="6">
        <v>56702288.371641703</v>
      </c>
      <c r="I106" s="6">
        <v>15610708.1948929</v>
      </c>
      <c r="J106" s="6">
        <v>65302289.783735998</v>
      </c>
      <c r="M106" s="2">
        <v>42248</v>
      </c>
      <c r="N106" s="6">
        <v>11804878.185351901</v>
      </c>
      <c r="O106" s="6">
        <v>9173570.9092916008</v>
      </c>
      <c r="P106" s="6">
        <v>14436185.461412201</v>
      </c>
      <c r="Q106" s="6">
        <v>7780640.9778972296</v>
      </c>
      <c r="R106" s="6">
        <v>15829115.3928065</v>
      </c>
    </row>
    <row r="107" spans="1:18" ht="12.75" customHeight="1" x14ac:dyDescent="0.2">
      <c r="A107" s="2">
        <v>42278</v>
      </c>
      <c r="B107" s="4">
        <v>27993960.933676299</v>
      </c>
      <c r="C107" s="7">
        <f t="shared" si="1"/>
        <v>16866339.0100343</v>
      </c>
      <c r="D107" s="3">
        <f t="shared" si="0"/>
        <v>-0.43210506931676496</v>
      </c>
      <c r="G107" s="6">
        <v>16252181.6000304</v>
      </c>
      <c r="H107" s="6">
        <v>39735740.267322198</v>
      </c>
      <c r="I107" s="6">
        <v>10036459.084280999</v>
      </c>
      <c r="J107" s="6">
        <v>45951462.7830716</v>
      </c>
      <c r="M107" s="2">
        <v>42278</v>
      </c>
      <c r="N107" s="6">
        <v>16866339.0100343</v>
      </c>
      <c r="O107" s="6">
        <v>13037133.114756299</v>
      </c>
      <c r="P107" s="6">
        <v>20695544.905312199</v>
      </c>
      <c r="Q107" s="6">
        <v>11010073.959205899</v>
      </c>
      <c r="R107" s="6">
        <v>22722604.060862601</v>
      </c>
    </row>
    <row r="108" spans="1:18" ht="12.75" customHeight="1" x14ac:dyDescent="0.2">
      <c r="A108" s="2">
        <v>42309</v>
      </c>
      <c r="B108" s="4">
        <v>36889490.361348003</v>
      </c>
      <c r="C108" s="7">
        <f t="shared" si="1"/>
        <v>53972311.751395501</v>
      </c>
      <c r="D108" s="3">
        <f t="shared" si="0"/>
        <v>-0.17755873092442176</v>
      </c>
      <c r="G108" s="6">
        <v>20779007.329215199</v>
      </c>
      <c r="H108" s="6">
        <v>52999973.3934808</v>
      </c>
      <c r="I108" s="6">
        <v>12250632.7722618</v>
      </c>
      <c r="J108" s="6">
        <v>61528347.950434297</v>
      </c>
      <c r="M108" s="2">
        <v>42309</v>
      </c>
      <c r="N108" s="6">
        <v>53972311.751395501</v>
      </c>
      <c r="O108" s="6">
        <v>41385858.443806</v>
      </c>
      <c r="P108" s="6">
        <v>66558765.058985099</v>
      </c>
      <c r="Q108" s="6">
        <v>34722992.536146097</v>
      </c>
      <c r="R108" s="6">
        <v>73221630.966644898</v>
      </c>
    </row>
    <row r="109" spans="1:18" ht="12.75" customHeight="1" x14ac:dyDescent="0.2">
      <c r="A109" s="2">
        <v>42339</v>
      </c>
      <c r="B109" s="4">
        <v>16362472.1874885</v>
      </c>
      <c r="C109" s="7">
        <f t="shared" si="1"/>
        <v>70794429.981103897</v>
      </c>
      <c r="D109" s="3">
        <f t="shared" si="0"/>
        <v>2.026481437875649E-3</v>
      </c>
      <c r="G109" s="6">
        <v>8942412.8483256903</v>
      </c>
      <c r="H109" s="6">
        <v>23782531.5266513</v>
      </c>
      <c r="I109" s="6">
        <v>5014470.7032649396</v>
      </c>
      <c r="J109" s="6">
        <v>27710473.671712</v>
      </c>
      <c r="M109" s="2">
        <v>42339</v>
      </c>
      <c r="N109" s="6">
        <v>70794429.981103897</v>
      </c>
      <c r="O109" s="6">
        <v>53690165.864432797</v>
      </c>
      <c r="P109" s="6">
        <v>87898694.097774997</v>
      </c>
      <c r="Q109" s="6">
        <v>44635715.379175097</v>
      </c>
      <c r="R109" s="6">
        <v>96953144.583032697</v>
      </c>
    </row>
    <row r="110" spans="1:18" ht="12.75" customHeight="1" x14ac:dyDescent="0.2">
      <c r="A110" s="2">
        <v>42370</v>
      </c>
      <c r="B110" s="4">
        <v>5778582.3067737203</v>
      </c>
      <c r="C110" s="7">
        <f t="shared" si="1"/>
        <v>8878679.6069866791</v>
      </c>
      <c r="D110" s="3">
        <f t="shared" si="0"/>
        <v>-0.16931915231168926</v>
      </c>
      <c r="G110" s="6">
        <v>3063980.5873743398</v>
      </c>
      <c r="H110" s="6">
        <v>8493184.0261730999</v>
      </c>
      <c r="I110" s="6">
        <v>1626957.2411585799</v>
      </c>
      <c r="J110" s="6">
        <v>9930207.3723888602</v>
      </c>
      <c r="M110" s="2">
        <v>42370</v>
      </c>
      <c r="N110" s="6">
        <v>8878679.6069866791</v>
      </c>
      <c r="O110" s="6">
        <v>6638418.2942171004</v>
      </c>
      <c r="P110" s="6">
        <v>11118940.919756301</v>
      </c>
      <c r="Q110" s="6">
        <v>5452495.5914251199</v>
      </c>
      <c r="R110" s="6">
        <v>12304863.6225482</v>
      </c>
    </row>
    <row r="111" spans="1:18" ht="12.75" customHeight="1" x14ac:dyDescent="0.2">
      <c r="A111" s="2">
        <v>42401</v>
      </c>
      <c r="B111" s="4">
        <v>8046376.6903227698</v>
      </c>
      <c r="C111" s="7">
        <f t="shared" si="1"/>
        <v>9487044.9474394303</v>
      </c>
      <c r="D111" s="3">
        <f t="shared" si="0"/>
        <v>-0.24371176237055003</v>
      </c>
      <c r="G111" s="6">
        <v>4138746.5004004501</v>
      </c>
      <c r="H111" s="6">
        <v>11954006.880245101</v>
      </c>
      <c r="I111" s="6">
        <v>2070172.0310162799</v>
      </c>
      <c r="J111" s="6">
        <v>14022581.3496293</v>
      </c>
      <c r="M111" s="2">
        <v>42401</v>
      </c>
      <c r="N111" s="6">
        <v>9487044.9474394303</v>
      </c>
      <c r="O111" s="6">
        <v>6969936.6706892597</v>
      </c>
      <c r="P111" s="6">
        <v>12004153.2241896</v>
      </c>
      <c r="Q111" s="6">
        <v>5637460.0378212696</v>
      </c>
      <c r="R111" s="6">
        <v>13336629.857057599</v>
      </c>
    </row>
    <row r="112" spans="1:18" ht="12.75" customHeight="1" x14ac:dyDescent="0.2">
      <c r="A112" s="2">
        <v>42430</v>
      </c>
      <c r="B112" s="4">
        <v>8100081.0777661996</v>
      </c>
      <c r="C112" s="7">
        <f t="shared" si="1"/>
        <v>9685116.5772786103</v>
      </c>
      <c r="D112" s="3">
        <f t="shared" si="0"/>
        <v>8.3454317109752596E-2</v>
      </c>
      <c r="G112" s="6">
        <v>4040902.0034314799</v>
      </c>
      <c r="H112" s="6">
        <v>12159260.1521009</v>
      </c>
      <c r="I112" s="6">
        <v>1892102.40067426</v>
      </c>
      <c r="J112" s="6">
        <v>14308059.754858101</v>
      </c>
      <c r="M112" s="2">
        <v>42430</v>
      </c>
      <c r="N112" s="6">
        <v>9685116.5772786103</v>
      </c>
      <c r="O112" s="6">
        <v>6968414.5981496498</v>
      </c>
      <c r="P112" s="6">
        <v>12401818.556407601</v>
      </c>
      <c r="Q112" s="6">
        <v>5530279.4415924503</v>
      </c>
      <c r="R112" s="6">
        <v>13839953.712964799</v>
      </c>
    </row>
    <row r="113" spans="1:18" ht="12.75" customHeight="1" x14ac:dyDescent="0.2">
      <c r="A113" s="2">
        <v>42461</v>
      </c>
      <c r="B113" s="4">
        <v>5421471.26558391</v>
      </c>
      <c r="C113" s="7">
        <f t="shared" si="1"/>
        <v>7078153.9492103197</v>
      </c>
      <c r="D113" s="3">
        <f t="shared" si="0"/>
        <v>0.58774129698018873</v>
      </c>
      <c r="G113" s="6">
        <v>2622507.8938283902</v>
      </c>
      <c r="H113" s="6">
        <v>8220434.6373394299</v>
      </c>
      <c r="I113" s="6">
        <v>1140826.1864634501</v>
      </c>
      <c r="J113" s="6">
        <v>9702116.3447043598</v>
      </c>
      <c r="M113" s="2">
        <v>42461</v>
      </c>
      <c r="N113" s="6">
        <v>7078153.9492103197</v>
      </c>
      <c r="O113" s="6">
        <v>4970948.6270552203</v>
      </c>
      <c r="P113" s="6">
        <v>9185359.2713654097</v>
      </c>
      <c r="Q113" s="6">
        <v>3855461.51100162</v>
      </c>
      <c r="R113" s="6">
        <v>10300846.387419</v>
      </c>
    </row>
    <row r="114" spans="1:18" ht="12.75" customHeight="1" x14ac:dyDescent="0.2">
      <c r="A114" s="2">
        <v>42491</v>
      </c>
      <c r="B114" s="4">
        <v>7066100.6181859002</v>
      </c>
      <c r="C114" s="7">
        <f t="shared" si="1"/>
        <v>6635224.4338256503</v>
      </c>
      <c r="D114" s="3">
        <f t="shared" si="0"/>
        <v>3.502476541787769E-2</v>
      </c>
      <c r="G114" s="6">
        <v>3313255.2726888298</v>
      </c>
      <c r="H114" s="6">
        <v>10818945.963683</v>
      </c>
      <c r="I114" s="6">
        <v>1326618.95043319</v>
      </c>
      <c r="J114" s="6">
        <v>12805582.2859386</v>
      </c>
      <c r="M114" s="2">
        <v>42491</v>
      </c>
      <c r="N114" s="6">
        <v>6635224.4338256503</v>
      </c>
      <c r="O114" s="6">
        <v>4533589.35385131</v>
      </c>
      <c r="P114" s="6">
        <v>8736859.5137999896</v>
      </c>
      <c r="Q114" s="6">
        <v>3421050.9458901798</v>
      </c>
      <c r="R114" s="6">
        <v>9849397.9217611309</v>
      </c>
    </row>
    <row r="115" spans="1:18" ht="12.75" customHeight="1" x14ac:dyDescent="0.2">
      <c r="A115" s="2">
        <v>42522</v>
      </c>
      <c r="B115" s="4">
        <v>15646159.4922917</v>
      </c>
      <c r="C115" s="7">
        <f t="shared" si="1"/>
        <v>6716485.5616571698</v>
      </c>
      <c r="D115" s="3">
        <f>B115/B103-1</f>
        <v>-4.9083556947244089E-2</v>
      </c>
      <c r="G115" s="6">
        <v>7108830.6316564605</v>
      </c>
      <c r="H115" s="6">
        <v>24183488.352926999</v>
      </c>
      <c r="I115" s="6">
        <v>2589441.72853261</v>
      </c>
      <c r="J115" s="6">
        <v>28702877.2560509</v>
      </c>
      <c r="M115" s="2">
        <v>42522</v>
      </c>
      <c r="N115" s="6">
        <v>6716485.5616571698</v>
      </c>
      <c r="O115" s="6">
        <v>4450315.65284786</v>
      </c>
      <c r="P115" s="6">
        <v>8982655.4704664908</v>
      </c>
      <c r="Q115" s="6">
        <v>3250677.7677841298</v>
      </c>
      <c r="R115" s="6">
        <v>10182293.355530201</v>
      </c>
    </row>
    <row r="116" spans="1:18" ht="12.75" customHeight="1" x14ac:dyDescent="0.2">
      <c r="N116" s="7">
        <f>SUM($C$101:$C$103,N104:N112)</f>
        <v>224240456.4953194</v>
      </c>
    </row>
    <row r="117" spans="1:18" ht="12.75" customHeight="1" x14ac:dyDescent="0.2">
      <c r="A117" t="s">
        <v>8</v>
      </c>
      <c r="B117" s="5">
        <f>SUM(B89:B100)</f>
        <v>254694693</v>
      </c>
      <c r="C117" s="5">
        <f>SUM(C89:C100)</f>
        <v>261795876</v>
      </c>
      <c r="G117" s="5">
        <f>SUM(G104:G112,$B101:$B103)</f>
        <v>130965437.11584701</v>
      </c>
      <c r="H117" s="5">
        <f t="shared" ref="H117:J117" si="2">SUM(H104:H112,$B101:$B103)</f>
        <v>282868346.15688443</v>
      </c>
      <c r="I117" s="5">
        <f t="shared" si="2"/>
        <v>90759165.770384848</v>
      </c>
      <c r="J117" s="5">
        <f t="shared" si="2"/>
        <v>323074617.50234658</v>
      </c>
    </row>
    <row r="118" spans="1:18" ht="12.75" customHeight="1" x14ac:dyDescent="0.2">
      <c r="A118" t="s">
        <v>9</v>
      </c>
      <c r="B118" s="5">
        <f>SUM(B101:B112)</f>
        <v>206916891.63636568</v>
      </c>
      <c r="C118" s="5">
        <f>SUM(C101:C112)</f>
        <v>224240456.4953194</v>
      </c>
      <c r="G118" s="3">
        <f>G117/$B117-1</f>
        <v>-0.48579440123690754</v>
      </c>
      <c r="H118" s="3">
        <f t="shared" ref="H118:J118" si="3">H117/$B117-1</f>
        <v>0.11061735454725174</v>
      </c>
      <c r="I118" s="3">
        <f t="shared" si="3"/>
        <v>-0.64365505734984096</v>
      </c>
      <c r="J118" s="3">
        <f t="shared" si="3"/>
        <v>0.26847801066018517</v>
      </c>
    </row>
    <row r="119" spans="1:18" ht="12.75" customHeight="1" x14ac:dyDescent="0.2">
      <c r="B119" s="3">
        <f>B118/B117-1</f>
        <v>-0.18758852334482812</v>
      </c>
      <c r="C119" s="3">
        <f>C118/C117-1</f>
        <v>-0.14345305998892288</v>
      </c>
    </row>
    <row r="121" spans="1:18" ht="12.75" customHeight="1" x14ac:dyDescent="0.2">
      <c r="M121" s="8" t="s">
        <v>10</v>
      </c>
      <c r="N121" t="s">
        <v>7</v>
      </c>
      <c r="O121" t="s">
        <v>6</v>
      </c>
      <c r="P121" t="s">
        <v>5</v>
      </c>
      <c r="Q121" t="s">
        <v>4</v>
      </c>
      <c r="R121" t="s">
        <v>3</v>
      </c>
    </row>
    <row r="122" spans="1:18" ht="12.75" customHeight="1" x14ac:dyDescent="0.2">
      <c r="M122" s="8" t="s">
        <v>11</v>
      </c>
      <c r="N122">
        <v>22613333</v>
      </c>
      <c r="O122">
        <v>-14796514</v>
      </c>
      <c r="P122">
        <v>60023180</v>
      </c>
      <c r="Q122">
        <v>-34600091</v>
      </c>
      <c r="R122">
        <v>79826757</v>
      </c>
    </row>
    <row r="123" spans="1:18" ht="12.75" customHeight="1" x14ac:dyDescent="0.2">
      <c r="M123" s="8" t="s">
        <v>12</v>
      </c>
      <c r="N123">
        <v>34221579</v>
      </c>
      <c r="O123">
        <v>-9776475</v>
      </c>
      <c r="P123">
        <v>78219633</v>
      </c>
      <c r="Q123">
        <v>-33067637</v>
      </c>
      <c r="R123">
        <v>101510795</v>
      </c>
    </row>
    <row r="124" spans="1:18" ht="12.75" customHeight="1" x14ac:dyDescent="0.2">
      <c r="M124" s="8" t="s">
        <v>13</v>
      </c>
      <c r="N124">
        <v>35890329</v>
      </c>
      <c r="O124">
        <v>-8145306</v>
      </c>
      <c r="P124">
        <v>79925965</v>
      </c>
      <c r="Q124">
        <v>-31456364</v>
      </c>
      <c r="R124">
        <v>103237023</v>
      </c>
    </row>
    <row r="125" spans="1:18" ht="12.75" customHeight="1" x14ac:dyDescent="0.2">
      <c r="M125" s="8" t="s">
        <v>14</v>
      </c>
      <c r="N125">
        <v>33039141</v>
      </c>
      <c r="O125">
        <v>-11491788</v>
      </c>
      <c r="P125">
        <v>77570069</v>
      </c>
      <c r="Q125">
        <v>-35065038</v>
      </c>
      <c r="R125">
        <v>101143319</v>
      </c>
    </row>
    <row r="126" spans="1:18" ht="12.75" customHeight="1" x14ac:dyDescent="0.2">
      <c r="M126" s="8" t="s">
        <v>15</v>
      </c>
      <c r="N126">
        <v>30715710</v>
      </c>
      <c r="O126">
        <v>-14063482</v>
      </c>
      <c r="P126">
        <v>75494901</v>
      </c>
      <c r="Q126">
        <v>-37768155</v>
      </c>
      <c r="R126">
        <v>99199574</v>
      </c>
    </row>
    <row r="127" spans="1:18" ht="12.75" customHeight="1" x14ac:dyDescent="0.2">
      <c r="M127" s="8" t="s">
        <v>16</v>
      </c>
      <c r="N127">
        <v>30231410</v>
      </c>
      <c r="O127">
        <v>-14553234</v>
      </c>
      <c r="P127">
        <v>75016054</v>
      </c>
      <c r="Q127">
        <v>-38260793</v>
      </c>
      <c r="R127">
        <v>98723613</v>
      </c>
    </row>
    <row r="128" spans="1:18" ht="12.75" customHeight="1" x14ac:dyDescent="0.2">
      <c r="M128" s="8" t="s">
        <v>17</v>
      </c>
      <c r="N128">
        <v>30709045</v>
      </c>
      <c r="O128">
        <v>-14090182</v>
      </c>
      <c r="P128">
        <v>75508273</v>
      </c>
      <c r="Q128">
        <v>-37805461</v>
      </c>
      <c r="R128">
        <v>99223551</v>
      </c>
    </row>
    <row r="129" spans="13:18" ht="12.75" customHeight="1" x14ac:dyDescent="0.2">
      <c r="M129" s="8" t="s">
        <v>18</v>
      </c>
      <c r="N129">
        <v>31166781</v>
      </c>
      <c r="O129">
        <v>-13642337</v>
      </c>
      <c r="P129">
        <v>75975898</v>
      </c>
      <c r="Q129">
        <v>-37362851</v>
      </c>
      <c r="R129">
        <v>99696413</v>
      </c>
    </row>
    <row r="130" spans="13:18" ht="12.75" customHeight="1" x14ac:dyDescent="0.2">
      <c r="M130" s="8" t="s">
        <v>19</v>
      </c>
      <c r="N130">
        <v>31290323</v>
      </c>
      <c r="O130">
        <v>-13519242</v>
      </c>
      <c r="P130">
        <v>76099889</v>
      </c>
      <c r="Q130">
        <v>-37239994</v>
      </c>
      <c r="R130">
        <v>99820640</v>
      </c>
    </row>
    <row r="131" spans="13:18" ht="12.75" customHeight="1" x14ac:dyDescent="0.2">
      <c r="M131" s="8" t="s">
        <v>20</v>
      </c>
      <c r="N131">
        <v>31213640</v>
      </c>
      <c r="O131">
        <v>-13596332</v>
      </c>
      <c r="P131">
        <v>76023613</v>
      </c>
      <c r="Q131">
        <v>-37317299</v>
      </c>
      <c r="R131">
        <v>99744580</v>
      </c>
    </row>
    <row r="132" spans="13:18" ht="12.75" customHeight="1" x14ac:dyDescent="0.2">
      <c r="M132" s="8" t="s">
        <v>21</v>
      </c>
      <c r="N132">
        <v>31124830</v>
      </c>
      <c r="O132">
        <v>-13685525</v>
      </c>
      <c r="P132">
        <v>75935186</v>
      </c>
      <c r="Q132">
        <v>-37406695</v>
      </c>
      <c r="R132">
        <v>99656355</v>
      </c>
    </row>
    <row r="133" spans="13:18" ht="12.75" customHeight="1" x14ac:dyDescent="0.2">
      <c r="M133" s="8" t="s">
        <v>22</v>
      </c>
      <c r="N133">
        <v>31095511</v>
      </c>
      <c r="O133">
        <v>-13714874</v>
      </c>
      <c r="P133">
        <v>75905895</v>
      </c>
      <c r="Q133">
        <v>-37436058</v>
      </c>
      <c r="R133">
        <v>99627080</v>
      </c>
    </row>
    <row r="134" spans="13:18" ht="12.75" customHeight="1" x14ac:dyDescent="0.2">
      <c r="N134" s="7">
        <f>SUM($C$101:$C$103,N122:N130)</f>
        <v>304029778</v>
      </c>
      <c r="O134" s="7">
        <f>SUM($C$101:$C$103,O122:O130)</f>
        <v>-89926433</v>
      </c>
      <c r="P134" s="7">
        <f>SUM($C$101:$C$103,P122:P130)</f>
        <v>697985989</v>
      </c>
      <c r="Q134" s="7">
        <f>SUM($C$101:$C$103,Q122:Q130)</f>
        <v>-298474257</v>
      </c>
      <c r="R134" s="7">
        <f>SUM($C$101:$C$103,R122:R130)</f>
        <v>906533812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monthlyUSsalesPOS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Maher</dc:creator>
  <cp:lastModifiedBy>Windows User</cp:lastModifiedBy>
  <dcterms:created xsi:type="dcterms:W3CDTF">2015-07-07T17:00:33Z</dcterms:created>
  <dcterms:modified xsi:type="dcterms:W3CDTF">2015-07-08T17:04:16Z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