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110"/>
  </bookViews>
  <sheets>
    <sheet name="checkhistogram" sheetId="1" r:id="rId1"/>
  </sheets>
  <calcPr calcId="0"/>
</workbook>
</file>

<file path=xl/calcChain.xml><?xml version="1.0" encoding="utf-8"?>
<calcChain xmlns="http://schemas.openxmlformats.org/spreadsheetml/2006/main">
  <c r="W103" i="1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T103"/>
  <c r="U103" s="1"/>
  <c r="T102"/>
  <c r="U102" s="1"/>
  <c r="T101"/>
  <c r="U101" s="1"/>
  <c r="T100"/>
  <c r="U100" s="1"/>
  <c r="T99"/>
  <c r="U99" s="1"/>
  <c r="T98"/>
  <c r="U98" s="1"/>
  <c r="T97"/>
  <c r="U97" s="1"/>
  <c r="T96"/>
  <c r="U96" s="1"/>
  <c r="T95"/>
  <c r="U95" s="1"/>
  <c r="T94"/>
  <c r="U94" s="1"/>
  <c r="T93"/>
  <c r="U93" s="1"/>
  <c r="T92"/>
  <c r="U92" s="1"/>
  <c r="T91"/>
  <c r="U91" s="1"/>
  <c r="T90"/>
  <c r="U90" s="1"/>
  <c r="T89"/>
  <c r="U89" s="1"/>
  <c r="T88"/>
  <c r="U88" s="1"/>
  <c r="T87"/>
  <c r="U87" s="1"/>
  <c r="T86"/>
  <c r="U86" s="1"/>
  <c r="T85"/>
  <c r="U85" s="1"/>
  <c r="T84"/>
  <c r="U84" s="1"/>
  <c r="T83"/>
  <c r="U83" s="1"/>
  <c r="T82"/>
  <c r="U82" s="1"/>
  <c r="T81"/>
  <c r="U81" s="1"/>
  <c r="T80"/>
  <c r="U80" s="1"/>
  <c r="T79"/>
  <c r="U79" s="1"/>
  <c r="T78"/>
  <c r="U78" s="1"/>
  <c r="T77"/>
  <c r="U77" s="1"/>
  <c r="T76"/>
  <c r="U76" s="1"/>
  <c r="T75"/>
  <c r="U75" s="1"/>
  <c r="T74"/>
  <c r="U74" s="1"/>
  <c r="T73"/>
  <c r="U73" s="1"/>
  <c r="T72"/>
  <c r="U72" s="1"/>
  <c r="T71"/>
  <c r="U71" s="1"/>
  <c r="T70"/>
  <c r="U70" s="1"/>
  <c r="T69"/>
  <c r="U69" s="1"/>
  <c r="T68"/>
  <c r="U68" s="1"/>
  <c r="T67"/>
  <c r="U67" s="1"/>
  <c r="T66"/>
  <c r="U66" s="1"/>
  <c r="T65"/>
  <c r="U65" s="1"/>
  <c r="T64"/>
  <c r="U64" s="1"/>
  <c r="T63"/>
  <c r="U63" s="1"/>
  <c r="T62"/>
  <c r="U62" s="1"/>
  <c r="T61"/>
  <c r="U61" s="1"/>
  <c r="T60"/>
  <c r="U60" s="1"/>
  <c r="T59"/>
  <c r="U59" s="1"/>
  <c r="T58"/>
  <c r="U58" s="1"/>
  <c r="T57"/>
  <c r="U57" s="1"/>
  <c r="T56"/>
  <c r="U56" s="1"/>
  <c r="T55"/>
  <c r="U55" s="1"/>
  <c r="T54"/>
  <c r="U54" s="1"/>
  <c r="T53"/>
  <c r="U53" s="1"/>
  <c r="T52"/>
  <c r="U52" s="1"/>
  <c r="T51"/>
  <c r="U51" s="1"/>
  <c r="T50"/>
  <c r="U50" s="1"/>
  <c r="T49"/>
  <c r="U49" s="1"/>
  <c r="T48"/>
  <c r="U48" s="1"/>
  <c r="T47"/>
  <c r="U47" s="1"/>
  <c r="T46"/>
  <c r="U46" s="1"/>
  <c r="T45"/>
  <c r="U45" s="1"/>
  <c r="T44"/>
  <c r="U44" s="1"/>
  <c r="T43"/>
  <c r="U43" s="1"/>
  <c r="T42"/>
  <c r="U42" s="1"/>
  <c r="T41"/>
  <c r="U41" s="1"/>
  <c r="T40"/>
  <c r="U40" s="1"/>
  <c r="T39"/>
  <c r="U39" s="1"/>
  <c r="T38"/>
  <c r="U38" s="1"/>
  <c r="T37"/>
  <c r="U37" s="1"/>
  <c r="T36"/>
  <c r="U36" s="1"/>
  <c r="T35"/>
  <c r="U35" s="1"/>
  <c r="T34"/>
  <c r="U34" s="1"/>
  <c r="T33"/>
  <c r="U33" s="1"/>
  <c r="T32"/>
  <c r="U32" s="1"/>
  <c r="T31"/>
  <c r="U31" s="1"/>
  <c r="T30"/>
  <c r="U30" s="1"/>
  <c r="T29"/>
  <c r="U29" s="1"/>
  <c r="T28"/>
  <c r="U28" s="1"/>
  <c r="T27"/>
  <c r="U27" s="1"/>
  <c r="T26"/>
  <c r="U26" s="1"/>
  <c r="T25"/>
  <c r="U25" s="1"/>
  <c r="T24"/>
  <c r="U24" s="1"/>
  <c r="T23"/>
  <c r="U23" s="1"/>
  <c r="T22"/>
  <c r="U22" s="1"/>
  <c r="T21"/>
  <c r="U21" s="1"/>
  <c r="T20"/>
  <c r="U20" s="1"/>
  <c r="T19"/>
  <c r="U19" s="1"/>
  <c r="T18"/>
  <c r="U18" s="1"/>
  <c r="T17"/>
  <c r="U17" s="1"/>
  <c r="T16"/>
  <c r="U16" s="1"/>
  <c r="T15"/>
  <c r="U15" s="1"/>
  <c r="T14"/>
  <c r="U14" s="1"/>
  <c r="T13"/>
  <c r="U13" s="1"/>
  <c r="T12"/>
  <c r="U12" s="1"/>
  <c r="T11"/>
  <c r="U11" s="1"/>
  <c r="T10"/>
  <c r="U10" s="1"/>
  <c r="T9"/>
  <c r="U9" s="1"/>
  <c r="T8"/>
  <c r="U8" s="1"/>
  <c r="T7"/>
  <c r="U7" s="1"/>
  <c r="T6"/>
  <c r="U6" s="1"/>
  <c r="T5"/>
  <c r="U5" s="1"/>
  <c r="T4"/>
  <c r="U4" s="1"/>
  <c r="T3"/>
  <c r="U3" s="1"/>
  <c r="T2"/>
  <c r="U2" s="1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Y4"/>
  <c r="Y3"/>
  <c r="Y9" s="1"/>
  <c r="V21" l="1"/>
  <c r="V94"/>
  <c r="V30"/>
  <c r="V55"/>
  <c r="V23"/>
  <c r="V56"/>
  <c r="V40"/>
  <c r="V29"/>
  <c r="V5"/>
  <c r="Y10"/>
  <c r="V20" s="1"/>
  <c r="V7" l="1"/>
  <c r="V87"/>
  <c r="V78"/>
  <c r="V14"/>
  <c r="V24"/>
  <c r="V57"/>
  <c r="V88"/>
  <c r="V71"/>
  <c r="V46"/>
  <c r="V8"/>
  <c r="V72"/>
  <c r="V39"/>
  <c r="V103"/>
  <c r="V62"/>
  <c r="V61"/>
  <c r="V85"/>
  <c r="V101"/>
  <c r="V25"/>
  <c r="V49"/>
  <c r="V4"/>
  <c r="V36"/>
  <c r="V52"/>
  <c r="V68"/>
  <c r="V84"/>
  <c r="V3"/>
  <c r="V19"/>
  <c r="V35"/>
  <c r="V51"/>
  <c r="V67"/>
  <c r="V83"/>
  <c r="V10"/>
  <c r="V26"/>
  <c r="V42"/>
  <c r="V58"/>
  <c r="V74"/>
  <c r="V90"/>
  <c r="V13"/>
  <c r="V53"/>
  <c r="V81"/>
  <c r="V97"/>
  <c r="V17"/>
  <c r="V45"/>
  <c r="V73"/>
  <c r="V16"/>
  <c r="V32"/>
  <c r="V48"/>
  <c r="V64"/>
  <c r="V80"/>
  <c r="V96"/>
  <c r="V15"/>
  <c r="V31"/>
  <c r="V47"/>
  <c r="V63"/>
  <c r="V79"/>
  <c r="V95"/>
  <c r="V6"/>
  <c r="V22"/>
  <c r="V38"/>
  <c r="V54"/>
  <c r="V70"/>
  <c r="V86"/>
  <c r="V102"/>
  <c r="V41"/>
  <c r="V77"/>
  <c r="V93"/>
  <c r="V9"/>
  <c r="V37"/>
  <c r="V65"/>
  <c r="V12"/>
  <c r="V28"/>
  <c r="V44"/>
  <c r="V60"/>
  <c r="V76"/>
  <c r="V92"/>
  <c r="V11"/>
  <c r="V27"/>
  <c r="V43"/>
  <c r="V59"/>
  <c r="V75"/>
  <c r="V91"/>
  <c r="V2"/>
  <c r="V18"/>
  <c r="V34"/>
  <c r="V50"/>
  <c r="V66"/>
  <c r="V82"/>
  <c r="V98"/>
  <c r="V33"/>
  <c r="V69"/>
  <c r="V89"/>
  <c r="V100"/>
  <c r="V99"/>
</calcChain>
</file>

<file path=xl/sharedStrings.xml><?xml version="1.0" encoding="utf-8"?>
<sst xmlns="http://schemas.openxmlformats.org/spreadsheetml/2006/main" count="337" uniqueCount="33">
  <si>
    <t>y</t>
  </si>
  <si>
    <t>count</t>
  </si>
  <si>
    <t>x</t>
  </si>
  <si>
    <t>xmin</t>
  </si>
  <si>
    <t>xmax</t>
  </si>
  <si>
    <t>density</t>
  </si>
  <si>
    <t>ncount</t>
  </si>
  <si>
    <t>ndensity</t>
  </si>
  <si>
    <t>PANEL</t>
  </si>
  <si>
    <t>group</t>
  </si>
  <si>
    <t>ymin</t>
  </si>
  <si>
    <t>ymax</t>
  </si>
  <si>
    <t>colour</t>
  </si>
  <si>
    <t>fill</t>
  </si>
  <si>
    <t>size</t>
  </si>
  <si>
    <t>linetype</t>
  </si>
  <si>
    <t>alpha</t>
  </si>
  <si>
    <t>max'</t>
  </si>
  <si>
    <t>NA</t>
  </si>
  <si>
    <t>grey35</t>
  </si>
  <si>
    <t>min'</t>
  </si>
  <si>
    <t>max</t>
  </si>
  <si>
    <t>min</t>
  </si>
  <si>
    <t>b = (max' - (a * max)) or (min' - (a * min'))</t>
  </si>
  <si>
    <t>a</t>
  </si>
  <si>
    <t>b</t>
  </si>
  <si>
    <t>a = (max' - min')/(max - min)</t>
  </si>
  <si>
    <t>newvalue = a * {0 .....10000} + b</t>
  </si>
  <si>
    <t>ncount (calculated)</t>
  </si>
  <si>
    <t>ndensity (calculated)</t>
  </si>
  <si>
    <t>density (calculated)</t>
  </si>
  <si>
    <t>Width of interval (calculated)</t>
  </si>
  <si>
    <t>percentage (calculated)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</si>
</sst>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3" formatCode="_-* #,##0.000000_-;\-* #,##0.0000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73" fontId="0" fillId="0" borderId="0" xfId="1" applyNumberFormat="1" applyFont="1"/>
    <xf numFmtId="0" fontId="0" fillId="33" borderId="0" xfId="0" applyFill="1"/>
    <xf numFmtId="173" fontId="0" fillId="33" borderId="0" xfId="1" applyNumberFormat="1" applyFont="1" applyFill="1"/>
    <xf numFmtId="0" fontId="16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3"/>
  <sheetViews>
    <sheetView tabSelected="1" zoomScale="70" zoomScaleNormal="70" workbookViewId="0">
      <selection activeCell="U52" sqref="U52"/>
    </sheetView>
  </sheetViews>
  <sheetFormatPr defaultRowHeight="15"/>
  <cols>
    <col min="19" max="19" width="27.5703125" bestFit="1" customWidth="1"/>
    <col min="20" max="20" width="27.5703125" customWidth="1"/>
    <col min="21" max="21" width="27.5703125" style="3" customWidth="1"/>
    <col min="22" max="22" width="18.28515625" bestFit="1" customWidth="1"/>
    <col min="23" max="23" width="18.28515625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31</v>
      </c>
      <c r="T1" s="1" t="s">
        <v>32</v>
      </c>
      <c r="U1" s="5" t="s">
        <v>30</v>
      </c>
      <c r="V1" s="1" t="s">
        <v>28</v>
      </c>
      <c r="W1" s="1" t="s">
        <v>29</v>
      </c>
      <c r="X1" t="s">
        <v>17</v>
      </c>
      <c r="Y1">
        <v>1</v>
      </c>
    </row>
    <row r="2" spans="1:25">
      <c r="A2">
        <v>1</v>
      </c>
      <c r="B2">
        <v>1</v>
      </c>
      <c r="C2">
        <v>1</v>
      </c>
      <c r="D2">
        <v>-6.08</v>
      </c>
      <c r="E2">
        <v>-6.24</v>
      </c>
      <c r="F2">
        <v>-5.92</v>
      </c>
      <c r="G2">
        <v>1.2065637000000001E-2</v>
      </c>
      <c r="H2">
        <v>9.0909090999999997E-2</v>
      </c>
      <c r="I2">
        <v>7.5345454549999999</v>
      </c>
      <c r="J2">
        <v>1</v>
      </c>
      <c r="K2">
        <v>-1</v>
      </c>
      <c r="L2">
        <v>0</v>
      </c>
      <c r="M2">
        <v>1</v>
      </c>
      <c r="N2" t="s">
        <v>18</v>
      </c>
      <c r="O2" t="s">
        <v>19</v>
      </c>
      <c r="P2">
        <v>0.5</v>
      </c>
      <c r="Q2">
        <v>1</v>
      </c>
      <c r="R2" t="s">
        <v>18</v>
      </c>
      <c r="S2">
        <f>F2-E2</f>
        <v>0.32000000000000028</v>
      </c>
      <c r="T2">
        <f>C2/SUM($C$2:$C$103)</f>
        <v>3.8610038610038611E-3</v>
      </c>
      <c r="U2" s="3">
        <f>T2/S2</f>
        <v>1.2065637065637055E-2</v>
      </c>
      <c r="V2">
        <f>$Y$9*C2+$Y$10</f>
        <v>9.0909090909090912E-2</v>
      </c>
      <c r="W2" s="2">
        <f>IF(V2=0,0,(V2/U2)*C2)</f>
        <v>7.5345454545454613</v>
      </c>
      <c r="X2" t="s">
        <v>20</v>
      </c>
      <c r="Y2">
        <v>0</v>
      </c>
    </row>
    <row r="3" spans="1:25">
      <c r="A3">
        <v>2</v>
      </c>
      <c r="B3">
        <v>0</v>
      </c>
      <c r="C3">
        <v>0</v>
      </c>
      <c r="D3">
        <v>-5.76</v>
      </c>
      <c r="E3">
        <v>-5.92</v>
      </c>
      <c r="F3">
        <v>-5.6</v>
      </c>
      <c r="G3">
        <v>0</v>
      </c>
      <c r="H3">
        <v>0</v>
      </c>
      <c r="I3">
        <v>0</v>
      </c>
      <c r="J3">
        <v>1</v>
      </c>
      <c r="K3">
        <v>-1</v>
      </c>
      <c r="L3">
        <v>0</v>
      </c>
      <c r="M3">
        <v>0</v>
      </c>
      <c r="N3" t="s">
        <v>18</v>
      </c>
      <c r="O3" t="s">
        <v>19</v>
      </c>
      <c r="P3">
        <v>0.5</v>
      </c>
      <c r="Q3">
        <v>1</v>
      </c>
      <c r="R3" t="s">
        <v>18</v>
      </c>
      <c r="S3">
        <f t="shared" ref="S3:S66" si="0">F3-E3</f>
        <v>0.32000000000000028</v>
      </c>
      <c r="T3">
        <f t="shared" ref="T3:T66" si="1">C3/SUM($C$2:$C$103)</f>
        <v>0</v>
      </c>
      <c r="U3" s="3">
        <f t="shared" ref="U3:U66" si="2">T3/S3</f>
        <v>0</v>
      </c>
      <c r="V3">
        <f t="shared" ref="V3:V66" si="3">$Y$9*C3+$Y$10</f>
        <v>0</v>
      </c>
      <c r="W3" s="2">
        <f t="shared" ref="W3:W66" si="4">IF(V3=0,0,(V3/U3)*C3)</f>
        <v>0</v>
      </c>
      <c r="X3" t="s">
        <v>21</v>
      </c>
      <c r="Y3">
        <f>MAX(C2:C103)</f>
        <v>11</v>
      </c>
    </row>
    <row r="4" spans="1:25">
      <c r="A4">
        <v>3</v>
      </c>
      <c r="B4">
        <v>0</v>
      </c>
      <c r="C4">
        <v>0</v>
      </c>
      <c r="D4">
        <v>-5.44</v>
      </c>
      <c r="E4">
        <v>-5.6</v>
      </c>
      <c r="F4">
        <v>-5.28</v>
      </c>
      <c r="G4">
        <v>0</v>
      </c>
      <c r="H4">
        <v>0</v>
      </c>
      <c r="I4">
        <v>0</v>
      </c>
      <c r="J4">
        <v>1</v>
      </c>
      <c r="K4">
        <v>-1</v>
      </c>
      <c r="L4">
        <v>0</v>
      </c>
      <c r="M4">
        <v>0</v>
      </c>
      <c r="N4" t="s">
        <v>18</v>
      </c>
      <c r="O4" t="s">
        <v>19</v>
      </c>
      <c r="P4">
        <v>0.5</v>
      </c>
      <c r="Q4">
        <v>1</v>
      </c>
      <c r="R4" t="s">
        <v>18</v>
      </c>
      <c r="S4">
        <f t="shared" si="0"/>
        <v>0.3199999999999994</v>
      </c>
      <c r="T4">
        <f t="shared" si="1"/>
        <v>0</v>
      </c>
      <c r="U4" s="3">
        <f t="shared" si="2"/>
        <v>0</v>
      </c>
      <c r="V4">
        <f t="shared" si="3"/>
        <v>0</v>
      </c>
      <c r="W4" s="2">
        <f t="shared" si="4"/>
        <v>0</v>
      </c>
      <c r="X4" t="s">
        <v>22</v>
      </c>
      <c r="Y4">
        <f>MIN(C2:C103)</f>
        <v>0</v>
      </c>
    </row>
    <row r="5" spans="1:25">
      <c r="A5">
        <v>4</v>
      </c>
      <c r="B5">
        <v>0</v>
      </c>
      <c r="C5">
        <v>0</v>
      </c>
      <c r="D5">
        <v>-5.12</v>
      </c>
      <c r="E5">
        <v>-5.28</v>
      </c>
      <c r="F5">
        <v>-4.96</v>
      </c>
      <c r="G5">
        <v>0</v>
      </c>
      <c r="H5">
        <v>0</v>
      </c>
      <c r="I5">
        <v>0</v>
      </c>
      <c r="J5">
        <v>1</v>
      </c>
      <c r="K5">
        <v>-1</v>
      </c>
      <c r="L5">
        <v>0</v>
      </c>
      <c r="M5">
        <v>0</v>
      </c>
      <c r="N5" t="s">
        <v>18</v>
      </c>
      <c r="O5" t="s">
        <v>19</v>
      </c>
      <c r="P5">
        <v>0.5</v>
      </c>
      <c r="Q5">
        <v>1</v>
      </c>
      <c r="R5" t="s">
        <v>18</v>
      </c>
      <c r="S5">
        <f t="shared" si="0"/>
        <v>0.32000000000000028</v>
      </c>
      <c r="T5">
        <f t="shared" si="1"/>
        <v>0</v>
      </c>
      <c r="U5" s="3">
        <f t="shared" si="2"/>
        <v>0</v>
      </c>
      <c r="V5">
        <f t="shared" si="3"/>
        <v>0</v>
      </c>
      <c r="W5" s="2">
        <f t="shared" si="4"/>
        <v>0</v>
      </c>
      <c r="X5" t="s">
        <v>26</v>
      </c>
    </row>
    <row r="6" spans="1:25">
      <c r="A6">
        <v>5</v>
      </c>
      <c r="B6">
        <v>0</v>
      </c>
      <c r="C6">
        <v>0</v>
      </c>
      <c r="D6">
        <v>-4.8</v>
      </c>
      <c r="E6">
        <v>-4.96</v>
      </c>
      <c r="F6">
        <v>-4.6399999999999997</v>
      </c>
      <c r="G6">
        <v>0</v>
      </c>
      <c r="H6">
        <v>0</v>
      </c>
      <c r="I6">
        <v>0</v>
      </c>
      <c r="J6">
        <v>1</v>
      </c>
      <c r="K6">
        <v>-1</v>
      </c>
      <c r="L6">
        <v>0</v>
      </c>
      <c r="M6">
        <v>0</v>
      </c>
      <c r="N6" t="s">
        <v>18</v>
      </c>
      <c r="O6" t="s">
        <v>19</v>
      </c>
      <c r="P6">
        <v>0.5</v>
      </c>
      <c r="Q6">
        <v>1</v>
      </c>
      <c r="R6" t="s">
        <v>18</v>
      </c>
      <c r="S6">
        <f t="shared" si="0"/>
        <v>0.32000000000000028</v>
      </c>
      <c r="T6">
        <f t="shared" si="1"/>
        <v>0</v>
      </c>
      <c r="U6" s="3">
        <f t="shared" si="2"/>
        <v>0</v>
      </c>
      <c r="V6">
        <f t="shared" si="3"/>
        <v>0</v>
      </c>
      <c r="W6" s="2">
        <f t="shared" si="4"/>
        <v>0</v>
      </c>
      <c r="X6" t="s">
        <v>23</v>
      </c>
    </row>
    <row r="7" spans="1:25">
      <c r="A7">
        <v>6</v>
      </c>
      <c r="B7">
        <v>0</v>
      </c>
      <c r="C7">
        <v>0</v>
      </c>
      <c r="D7">
        <v>-4.4800000000000004</v>
      </c>
      <c r="E7">
        <v>-4.6399999999999997</v>
      </c>
      <c r="F7">
        <v>-4.32</v>
      </c>
      <c r="G7">
        <v>0</v>
      </c>
      <c r="H7">
        <v>0</v>
      </c>
      <c r="I7">
        <v>0</v>
      </c>
      <c r="J7">
        <v>1</v>
      </c>
      <c r="K7">
        <v>-1</v>
      </c>
      <c r="L7">
        <v>0</v>
      </c>
      <c r="M7">
        <v>0</v>
      </c>
      <c r="N7" t="s">
        <v>18</v>
      </c>
      <c r="O7" t="s">
        <v>19</v>
      </c>
      <c r="P7">
        <v>0.5</v>
      </c>
      <c r="Q7">
        <v>1</v>
      </c>
      <c r="R7" t="s">
        <v>18</v>
      </c>
      <c r="S7">
        <f t="shared" si="0"/>
        <v>0.3199999999999994</v>
      </c>
      <c r="T7">
        <f t="shared" si="1"/>
        <v>0</v>
      </c>
      <c r="U7" s="3">
        <f t="shared" si="2"/>
        <v>0</v>
      </c>
      <c r="V7">
        <f t="shared" si="3"/>
        <v>0</v>
      </c>
      <c r="W7" s="2">
        <f t="shared" si="4"/>
        <v>0</v>
      </c>
      <c r="X7" t="s">
        <v>27</v>
      </c>
    </row>
    <row r="8" spans="1:25">
      <c r="A8">
        <v>7</v>
      </c>
      <c r="B8">
        <v>0</v>
      </c>
      <c r="C8">
        <v>0</v>
      </c>
      <c r="D8">
        <v>-4.16</v>
      </c>
      <c r="E8">
        <v>-4.32</v>
      </c>
      <c r="F8">
        <v>-4</v>
      </c>
      <c r="G8">
        <v>0</v>
      </c>
      <c r="H8">
        <v>0</v>
      </c>
      <c r="I8">
        <v>0</v>
      </c>
      <c r="J8">
        <v>1</v>
      </c>
      <c r="K8">
        <v>-1</v>
      </c>
      <c r="L8">
        <v>0</v>
      </c>
      <c r="M8">
        <v>0</v>
      </c>
      <c r="N8" t="s">
        <v>18</v>
      </c>
      <c r="O8" t="s">
        <v>19</v>
      </c>
      <c r="P8">
        <v>0.5</v>
      </c>
      <c r="Q8">
        <v>1</v>
      </c>
      <c r="R8" t="s">
        <v>18</v>
      </c>
      <c r="S8">
        <f t="shared" si="0"/>
        <v>0.32000000000000028</v>
      </c>
      <c r="T8">
        <f t="shared" si="1"/>
        <v>0</v>
      </c>
      <c r="U8" s="3">
        <f t="shared" si="2"/>
        <v>0</v>
      </c>
      <c r="V8">
        <f t="shared" si="3"/>
        <v>0</v>
      </c>
      <c r="W8" s="2">
        <f t="shared" si="4"/>
        <v>0</v>
      </c>
    </row>
    <row r="9" spans="1:25">
      <c r="A9">
        <v>8</v>
      </c>
      <c r="B9">
        <v>0</v>
      </c>
      <c r="C9">
        <v>0</v>
      </c>
      <c r="D9">
        <v>-3.84</v>
      </c>
      <c r="E9">
        <v>-4</v>
      </c>
      <c r="F9">
        <v>-3.68</v>
      </c>
      <c r="G9">
        <v>0</v>
      </c>
      <c r="H9">
        <v>0</v>
      </c>
      <c r="I9">
        <v>0</v>
      </c>
      <c r="J9">
        <v>1</v>
      </c>
      <c r="K9">
        <v>-1</v>
      </c>
      <c r="L9">
        <v>0</v>
      </c>
      <c r="M9">
        <v>0</v>
      </c>
      <c r="N9" t="s">
        <v>18</v>
      </c>
      <c r="O9" t="s">
        <v>19</v>
      </c>
      <c r="P9">
        <v>0.5</v>
      </c>
      <c r="Q9">
        <v>1</v>
      </c>
      <c r="R9" t="s">
        <v>18</v>
      </c>
      <c r="S9">
        <f t="shared" si="0"/>
        <v>0.31999999999999984</v>
      </c>
      <c r="T9">
        <f t="shared" si="1"/>
        <v>0</v>
      </c>
      <c r="U9" s="3">
        <f t="shared" si="2"/>
        <v>0</v>
      </c>
      <c r="V9">
        <f t="shared" si="3"/>
        <v>0</v>
      </c>
      <c r="W9" s="2">
        <f t="shared" si="4"/>
        <v>0</v>
      </c>
      <c r="X9" t="s">
        <v>24</v>
      </c>
      <c r="Y9">
        <f>(Y1-Y2)/(Y3-Y4)</f>
        <v>9.0909090909090912E-2</v>
      </c>
    </row>
    <row r="10" spans="1:25">
      <c r="A10">
        <v>9</v>
      </c>
      <c r="B10">
        <v>0</v>
      </c>
      <c r="C10">
        <v>0</v>
      </c>
      <c r="D10">
        <v>-3.52</v>
      </c>
      <c r="E10">
        <v>-3.68</v>
      </c>
      <c r="F10">
        <v>-3.36</v>
      </c>
      <c r="G10">
        <v>0</v>
      </c>
      <c r="H10">
        <v>0</v>
      </c>
      <c r="I10">
        <v>0</v>
      </c>
      <c r="J10">
        <v>1</v>
      </c>
      <c r="K10">
        <v>-1</v>
      </c>
      <c r="L10">
        <v>0</v>
      </c>
      <c r="M10">
        <v>0</v>
      </c>
      <c r="N10" t="s">
        <v>18</v>
      </c>
      <c r="O10" t="s">
        <v>19</v>
      </c>
      <c r="P10">
        <v>0.5</v>
      </c>
      <c r="Q10">
        <v>1</v>
      </c>
      <c r="R10" t="s">
        <v>18</v>
      </c>
      <c r="S10">
        <f t="shared" si="0"/>
        <v>0.32000000000000028</v>
      </c>
      <c r="T10">
        <f t="shared" si="1"/>
        <v>0</v>
      </c>
      <c r="U10" s="3">
        <f t="shared" si="2"/>
        <v>0</v>
      </c>
      <c r="V10">
        <f t="shared" si="3"/>
        <v>0</v>
      </c>
      <c r="W10" s="2">
        <f t="shared" si="4"/>
        <v>0</v>
      </c>
      <c r="X10" t="s">
        <v>25</v>
      </c>
      <c r="Y10">
        <f>(Y1-(Y9*Y3))</f>
        <v>0</v>
      </c>
    </row>
    <row r="11" spans="1:25">
      <c r="A11">
        <v>10</v>
      </c>
      <c r="B11">
        <v>0</v>
      </c>
      <c r="C11">
        <v>0</v>
      </c>
      <c r="D11">
        <v>-3.2</v>
      </c>
      <c r="E11">
        <v>-3.36</v>
      </c>
      <c r="F11">
        <v>-3.04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 t="s">
        <v>18</v>
      </c>
      <c r="O11" t="s">
        <v>19</v>
      </c>
      <c r="P11">
        <v>0.5</v>
      </c>
      <c r="Q11">
        <v>1</v>
      </c>
      <c r="R11" t="s">
        <v>18</v>
      </c>
      <c r="S11">
        <f t="shared" si="0"/>
        <v>0.31999999999999984</v>
      </c>
      <c r="T11">
        <f t="shared" si="1"/>
        <v>0</v>
      </c>
      <c r="U11" s="3">
        <f t="shared" si="2"/>
        <v>0</v>
      </c>
      <c r="V11">
        <f t="shared" si="3"/>
        <v>0</v>
      </c>
      <c r="W11" s="2">
        <f t="shared" si="4"/>
        <v>0</v>
      </c>
    </row>
    <row r="12" spans="1:25">
      <c r="A12">
        <v>11</v>
      </c>
      <c r="B12">
        <v>1</v>
      </c>
      <c r="C12">
        <v>1</v>
      </c>
      <c r="D12">
        <v>-2.88</v>
      </c>
      <c r="E12">
        <v>-3.04</v>
      </c>
      <c r="F12">
        <v>-2.72</v>
      </c>
      <c r="G12">
        <v>1.2065637000000001E-2</v>
      </c>
      <c r="H12">
        <v>9.0909090999999997E-2</v>
      </c>
      <c r="I12">
        <v>7.5345454549999999</v>
      </c>
      <c r="J12">
        <v>1</v>
      </c>
      <c r="K12">
        <v>-1</v>
      </c>
      <c r="L12">
        <v>0</v>
      </c>
      <c r="M12">
        <v>1</v>
      </c>
      <c r="N12" t="s">
        <v>18</v>
      </c>
      <c r="O12" t="s">
        <v>19</v>
      </c>
      <c r="P12">
        <v>0.5</v>
      </c>
      <c r="Q12">
        <v>1</v>
      </c>
      <c r="R12" t="s">
        <v>18</v>
      </c>
      <c r="S12">
        <f t="shared" si="0"/>
        <v>0.31999999999999984</v>
      </c>
      <c r="T12">
        <f t="shared" si="1"/>
        <v>3.8610038610038611E-3</v>
      </c>
      <c r="U12" s="3">
        <f t="shared" si="2"/>
        <v>1.2065637065637073E-2</v>
      </c>
      <c r="V12">
        <f t="shared" si="3"/>
        <v>9.0909090909090912E-2</v>
      </c>
      <c r="W12" s="2">
        <f t="shared" si="4"/>
        <v>7.5345454545454507</v>
      </c>
    </row>
    <row r="13" spans="1:25">
      <c r="A13">
        <v>12</v>
      </c>
      <c r="B13">
        <v>0</v>
      </c>
      <c r="C13">
        <v>0</v>
      </c>
      <c r="D13">
        <v>-2.56</v>
      </c>
      <c r="E13">
        <v>-2.72</v>
      </c>
      <c r="F13">
        <v>-2.4</v>
      </c>
      <c r="G13">
        <v>0</v>
      </c>
      <c r="H13">
        <v>0</v>
      </c>
      <c r="I13">
        <v>0</v>
      </c>
      <c r="J13">
        <v>1</v>
      </c>
      <c r="K13">
        <v>-1</v>
      </c>
      <c r="L13">
        <v>0</v>
      </c>
      <c r="M13">
        <v>0</v>
      </c>
      <c r="N13" t="s">
        <v>18</v>
      </c>
      <c r="O13" t="s">
        <v>19</v>
      </c>
      <c r="P13">
        <v>0.5</v>
      </c>
      <c r="Q13">
        <v>1</v>
      </c>
      <c r="R13" t="s">
        <v>18</v>
      </c>
      <c r="S13">
        <f t="shared" si="0"/>
        <v>0.32000000000000028</v>
      </c>
      <c r="T13">
        <f t="shared" si="1"/>
        <v>0</v>
      </c>
      <c r="U13" s="3">
        <f t="shared" si="2"/>
        <v>0</v>
      </c>
      <c r="V13">
        <f t="shared" si="3"/>
        <v>0</v>
      </c>
      <c r="W13" s="2">
        <f t="shared" si="4"/>
        <v>0</v>
      </c>
    </row>
    <row r="14" spans="1:25">
      <c r="A14">
        <v>13</v>
      </c>
      <c r="B14">
        <v>0</v>
      </c>
      <c r="C14">
        <v>0</v>
      </c>
      <c r="D14">
        <v>-2.2400000000000002</v>
      </c>
      <c r="E14">
        <v>-2.4</v>
      </c>
      <c r="F14">
        <v>-2.08</v>
      </c>
      <c r="G14">
        <v>0</v>
      </c>
      <c r="H14">
        <v>0</v>
      </c>
      <c r="I14">
        <v>0</v>
      </c>
      <c r="J14">
        <v>1</v>
      </c>
      <c r="K14">
        <v>-1</v>
      </c>
      <c r="L14">
        <v>0</v>
      </c>
      <c r="M14">
        <v>0</v>
      </c>
      <c r="N14" t="s">
        <v>18</v>
      </c>
      <c r="O14" t="s">
        <v>19</v>
      </c>
      <c r="P14">
        <v>0.5</v>
      </c>
      <c r="Q14">
        <v>1</v>
      </c>
      <c r="R14" t="s">
        <v>18</v>
      </c>
      <c r="S14">
        <f t="shared" si="0"/>
        <v>0.31999999999999984</v>
      </c>
      <c r="T14">
        <f t="shared" si="1"/>
        <v>0</v>
      </c>
      <c r="U14" s="3">
        <f t="shared" si="2"/>
        <v>0</v>
      </c>
      <c r="V14">
        <f t="shared" si="3"/>
        <v>0</v>
      </c>
      <c r="W14" s="2">
        <f t="shared" si="4"/>
        <v>0</v>
      </c>
    </row>
    <row r="15" spans="1:25">
      <c r="A15">
        <v>14</v>
      </c>
      <c r="B15">
        <v>0</v>
      </c>
      <c r="C15">
        <v>0</v>
      </c>
      <c r="D15">
        <v>-1.92</v>
      </c>
      <c r="E15">
        <v>-2.08</v>
      </c>
      <c r="F15">
        <v>-1.76</v>
      </c>
      <c r="G15">
        <v>0</v>
      </c>
      <c r="H15">
        <v>0</v>
      </c>
      <c r="I15">
        <v>0</v>
      </c>
      <c r="J15">
        <v>1</v>
      </c>
      <c r="K15">
        <v>-1</v>
      </c>
      <c r="L15">
        <v>0</v>
      </c>
      <c r="M15">
        <v>0</v>
      </c>
      <c r="N15" t="s">
        <v>18</v>
      </c>
      <c r="O15" t="s">
        <v>19</v>
      </c>
      <c r="P15">
        <v>0.5</v>
      </c>
      <c r="Q15">
        <v>1</v>
      </c>
      <c r="R15" t="s">
        <v>18</v>
      </c>
      <c r="S15">
        <f t="shared" si="0"/>
        <v>0.32000000000000006</v>
      </c>
      <c r="T15">
        <f t="shared" si="1"/>
        <v>0</v>
      </c>
      <c r="U15" s="3">
        <f t="shared" si="2"/>
        <v>0</v>
      </c>
      <c r="V15">
        <f t="shared" si="3"/>
        <v>0</v>
      </c>
      <c r="W15" s="2">
        <f t="shared" si="4"/>
        <v>0</v>
      </c>
    </row>
    <row r="16" spans="1:25">
      <c r="A16">
        <v>15</v>
      </c>
      <c r="B16">
        <v>0</v>
      </c>
      <c r="C16">
        <v>0</v>
      </c>
      <c r="D16">
        <v>-1.6</v>
      </c>
      <c r="E16">
        <v>-1.76</v>
      </c>
      <c r="F16">
        <v>-1.44</v>
      </c>
      <c r="G16">
        <v>0</v>
      </c>
      <c r="H16">
        <v>0</v>
      </c>
      <c r="I16">
        <v>0</v>
      </c>
      <c r="J16">
        <v>1</v>
      </c>
      <c r="K16">
        <v>-1</v>
      </c>
      <c r="L16">
        <v>0</v>
      </c>
      <c r="M16">
        <v>0</v>
      </c>
      <c r="N16" t="s">
        <v>18</v>
      </c>
      <c r="O16" t="s">
        <v>19</v>
      </c>
      <c r="P16">
        <v>0.5</v>
      </c>
      <c r="Q16">
        <v>1</v>
      </c>
      <c r="R16" t="s">
        <v>18</v>
      </c>
      <c r="S16">
        <f t="shared" si="0"/>
        <v>0.32000000000000006</v>
      </c>
      <c r="T16">
        <f t="shared" si="1"/>
        <v>0</v>
      </c>
      <c r="U16" s="3">
        <f t="shared" si="2"/>
        <v>0</v>
      </c>
      <c r="V16">
        <f t="shared" si="3"/>
        <v>0</v>
      </c>
      <c r="W16" s="2">
        <f t="shared" si="4"/>
        <v>0</v>
      </c>
    </row>
    <row r="17" spans="1:23">
      <c r="A17">
        <v>16</v>
      </c>
      <c r="B17">
        <v>1</v>
      </c>
      <c r="C17">
        <v>1</v>
      </c>
      <c r="D17">
        <v>-1.28</v>
      </c>
      <c r="E17">
        <v>-1.44</v>
      </c>
      <c r="F17">
        <v>-1.1200000000000001</v>
      </c>
      <c r="G17">
        <v>1.2065637000000001E-2</v>
      </c>
      <c r="H17">
        <v>9.0909090999999997E-2</v>
      </c>
      <c r="I17">
        <v>7.5345454549999999</v>
      </c>
      <c r="J17">
        <v>1</v>
      </c>
      <c r="K17">
        <v>-1</v>
      </c>
      <c r="L17">
        <v>0</v>
      </c>
      <c r="M17">
        <v>1</v>
      </c>
      <c r="N17" t="s">
        <v>18</v>
      </c>
      <c r="O17" t="s">
        <v>19</v>
      </c>
      <c r="P17">
        <v>0.5</v>
      </c>
      <c r="Q17">
        <v>1</v>
      </c>
      <c r="R17" t="s">
        <v>18</v>
      </c>
      <c r="S17">
        <f t="shared" si="0"/>
        <v>0.31999999999999984</v>
      </c>
      <c r="T17">
        <f t="shared" si="1"/>
        <v>3.8610038610038611E-3</v>
      </c>
      <c r="U17" s="3">
        <f t="shared" si="2"/>
        <v>1.2065637065637073E-2</v>
      </c>
      <c r="V17">
        <f t="shared" si="3"/>
        <v>9.0909090909090912E-2</v>
      </c>
      <c r="W17" s="2">
        <f t="shared" si="4"/>
        <v>7.5345454545454507</v>
      </c>
    </row>
    <row r="18" spans="1:23">
      <c r="A18">
        <v>17</v>
      </c>
      <c r="B18">
        <v>0</v>
      </c>
      <c r="C18">
        <v>0</v>
      </c>
      <c r="D18">
        <v>-0.96</v>
      </c>
      <c r="E18">
        <v>-1.1200000000000001</v>
      </c>
      <c r="F18">
        <v>-0.8</v>
      </c>
      <c r="G18">
        <v>0</v>
      </c>
      <c r="H18">
        <v>0</v>
      </c>
      <c r="I18">
        <v>0</v>
      </c>
      <c r="J18">
        <v>1</v>
      </c>
      <c r="K18">
        <v>-1</v>
      </c>
      <c r="L18">
        <v>0</v>
      </c>
      <c r="M18">
        <v>0</v>
      </c>
      <c r="N18" t="s">
        <v>18</v>
      </c>
      <c r="O18" t="s">
        <v>19</v>
      </c>
      <c r="P18">
        <v>0.5</v>
      </c>
      <c r="Q18">
        <v>1</v>
      </c>
      <c r="R18" t="s">
        <v>18</v>
      </c>
      <c r="S18">
        <f t="shared" si="0"/>
        <v>0.32000000000000006</v>
      </c>
      <c r="T18">
        <f t="shared" si="1"/>
        <v>0</v>
      </c>
      <c r="U18" s="3">
        <f t="shared" si="2"/>
        <v>0</v>
      </c>
      <c r="V18">
        <f t="shared" si="3"/>
        <v>0</v>
      </c>
      <c r="W18" s="2">
        <f t="shared" si="4"/>
        <v>0</v>
      </c>
    </row>
    <row r="19" spans="1:23">
      <c r="A19">
        <v>18</v>
      </c>
      <c r="B19">
        <v>1</v>
      </c>
      <c r="C19">
        <v>1</v>
      </c>
      <c r="D19">
        <v>-0.64</v>
      </c>
      <c r="E19">
        <v>-0.8</v>
      </c>
      <c r="F19">
        <v>-0.48</v>
      </c>
      <c r="G19">
        <v>1.2065637000000001E-2</v>
      </c>
      <c r="H19">
        <v>9.0909090999999997E-2</v>
      </c>
      <c r="I19">
        <v>7.5345454549999999</v>
      </c>
      <c r="J19">
        <v>1</v>
      </c>
      <c r="K19">
        <v>-1</v>
      </c>
      <c r="L19">
        <v>0</v>
      </c>
      <c r="M19">
        <v>1</v>
      </c>
      <c r="N19" t="s">
        <v>18</v>
      </c>
      <c r="O19" t="s">
        <v>19</v>
      </c>
      <c r="P19">
        <v>0.5</v>
      </c>
      <c r="Q19">
        <v>1</v>
      </c>
      <c r="R19" t="s">
        <v>18</v>
      </c>
      <c r="S19">
        <f t="shared" si="0"/>
        <v>0.32000000000000006</v>
      </c>
      <c r="T19">
        <f t="shared" si="1"/>
        <v>3.8610038610038611E-3</v>
      </c>
      <c r="U19" s="3">
        <f t="shared" si="2"/>
        <v>1.2065637065637064E-2</v>
      </c>
      <c r="V19">
        <f t="shared" si="3"/>
        <v>9.0909090909090912E-2</v>
      </c>
      <c r="W19" s="2">
        <f t="shared" si="4"/>
        <v>7.534545454545456</v>
      </c>
    </row>
    <row r="20" spans="1:23">
      <c r="A20">
        <v>19</v>
      </c>
      <c r="B20">
        <v>0</v>
      </c>
      <c r="C20">
        <v>0</v>
      </c>
      <c r="D20">
        <v>-0.32</v>
      </c>
      <c r="E20">
        <v>-0.48</v>
      </c>
      <c r="F20">
        <v>-0.16</v>
      </c>
      <c r="G20">
        <v>0</v>
      </c>
      <c r="H20">
        <v>0</v>
      </c>
      <c r="I20">
        <v>0</v>
      </c>
      <c r="J20">
        <v>1</v>
      </c>
      <c r="K20">
        <v>-1</v>
      </c>
      <c r="L20">
        <v>0</v>
      </c>
      <c r="M20">
        <v>0</v>
      </c>
      <c r="N20" t="s">
        <v>18</v>
      </c>
      <c r="O20" t="s">
        <v>19</v>
      </c>
      <c r="P20">
        <v>0.5</v>
      </c>
      <c r="Q20">
        <v>1</v>
      </c>
      <c r="R20" t="s">
        <v>18</v>
      </c>
      <c r="S20">
        <f t="shared" si="0"/>
        <v>0.31999999999999995</v>
      </c>
      <c r="T20">
        <f t="shared" si="1"/>
        <v>0</v>
      </c>
      <c r="U20" s="3">
        <f t="shared" si="2"/>
        <v>0</v>
      </c>
      <c r="V20">
        <f t="shared" si="3"/>
        <v>0</v>
      </c>
      <c r="W20" s="2">
        <f t="shared" si="4"/>
        <v>0</v>
      </c>
    </row>
    <row r="21" spans="1:23">
      <c r="A21">
        <v>20</v>
      </c>
      <c r="B21">
        <v>0</v>
      </c>
      <c r="C21">
        <v>0</v>
      </c>
      <c r="D21">
        <v>0</v>
      </c>
      <c r="E21">
        <v>-0.16</v>
      </c>
      <c r="F21">
        <v>0.16</v>
      </c>
      <c r="G21">
        <v>0</v>
      </c>
      <c r="H21">
        <v>0</v>
      </c>
      <c r="I21">
        <v>0</v>
      </c>
      <c r="J21">
        <v>1</v>
      </c>
      <c r="K21">
        <v>-1</v>
      </c>
      <c r="L21">
        <v>0</v>
      </c>
      <c r="M21">
        <v>0</v>
      </c>
      <c r="N21" t="s">
        <v>18</v>
      </c>
      <c r="O21" t="s">
        <v>19</v>
      </c>
      <c r="P21">
        <v>0.5</v>
      </c>
      <c r="Q21">
        <v>1</v>
      </c>
      <c r="R21" t="s">
        <v>18</v>
      </c>
      <c r="S21">
        <f t="shared" si="0"/>
        <v>0.32</v>
      </c>
      <c r="T21">
        <f t="shared" si="1"/>
        <v>0</v>
      </c>
      <c r="U21" s="3">
        <f t="shared" si="2"/>
        <v>0</v>
      </c>
      <c r="V21">
        <f t="shared" si="3"/>
        <v>0</v>
      </c>
      <c r="W21" s="2">
        <f t="shared" si="4"/>
        <v>0</v>
      </c>
    </row>
    <row r="22" spans="1:23">
      <c r="A22">
        <v>21</v>
      </c>
      <c r="B22">
        <v>0</v>
      </c>
      <c r="C22">
        <v>0</v>
      </c>
      <c r="D22">
        <v>0.32</v>
      </c>
      <c r="E22">
        <v>0.16</v>
      </c>
      <c r="F22">
        <v>0.48</v>
      </c>
      <c r="G22">
        <v>0</v>
      </c>
      <c r="H22">
        <v>0</v>
      </c>
      <c r="I22">
        <v>0</v>
      </c>
      <c r="J22">
        <v>1</v>
      </c>
      <c r="K22">
        <v>-1</v>
      </c>
      <c r="L22">
        <v>0</v>
      </c>
      <c r="M22">
        <v>0</v>
      </c>
      <c r="N22" t="s">
        <v>18</v>
      </c>
      <c r="O22" t="s">
        <v>19</v>
      </c>
      <c r="P22">
        <v>0.5</v>
      </c>
      <c r="Q22">
        <v>1</v>
      </c>
      <c r="R22" t="s">
        <v>18</v>
      </c>
      <c r="S22">
        <f t="shared" si="0"/>
        <v>0.31999999999999995</v>
      </c>
      <c r="T22">
        <f t="shared" si="1"/>
        <v>0</v>
      </c>
      <c r="U22" s="3">
        <f t="shared" si="2"/>
        <v>0</v>
      </c>
      <c r="V22">
        <f t="shared" si="3"/>
        <v>0</v>
      </c>
      <c r="W22" s="2">
        <f t="shared" si="4"/>
        <v>0</v>
      </c>
    </row>
    <row r="23" spans="1:23">
      <c r="A23">
        <v>22</v>
      </c>
      <c r="B23">
        <v>1</v>
      </c>
      <c r="C23">
        <v>1</v>
      </c>
      <c r="D23">
        <v>0.64</v>
      </c>
      <c r="E23">
        <v>0.48</v>
      </c>
      <c r="F23">
        <v>0.8</v>
      </c>
      <c r="G23">
        <v>1.2065637000000001E-2</v>
      </c>
      <c r="H23">
        <v>9.0909090999999997E-2</v>
      </c>
      <c r="I23">
        <v>7.5345454549999999</v>
      </c>
      <c r="J23">
        <v>1</v>
      </c>
      <c r="K23">
        <v>-1</v>
      </c>
      <c r="L23">
        <v>0</v>
      </c>
      <c r="M23">
        <v>1</v>
      </c>
      <c r="N23" t="s">
        <v>18</v>
      </c>
      <c r="O23" t="s">
        <v>19</v>
      </c>
      <c r="P23">
        <v>0.5</v>
      </c>
      <c r="Q23">
        <v>1</v>
      </c>
      <c r="R23" t="s">
        <v>18</v>
      </c>
      <c r="S23">
        <f t="shared" si="0"/>
        <v>0.32000000000000006</v>
      </c>
      <c r="T23">
        <f t="shared" si="1"/>
        <v>3.8610038610038611E-3</v>
      </c>
      <c r="U23" s="3">
        <f t="shared" si="2"/>
        <v>1.2065637065637064E-2</v>
      </c>
      <c r="V23">
        <f t="shared" si="3"/>
        <v>9.0909090909090912E-2</v>
      </c>
      <c r="W23" s="2">
        <f t="shared" si="4"/>
        <v>7.534545454545456</v>
      </c>
    </row>
    <row r="24" spans="1:23">
      <c r="A24">
        <v>23</v>
      </c>
      <c r="B24">
        <v>0</v>
      </c>
      <c r="C24">
        <v>0</v>
      </c>
      <c r="D24">
        <v>0.96</v>
      </c>
      <c r="E24">
        <v>0.8</v>
      </c>
      <c r="F24">
        <v>1.1200000000000001</v>
      </c>
      <c r="G24">
        <v>0</v>
      </c>
      <c r="H24">
        <v>0</v>
      </c>
      <c r="I24">
        <v>0</v>
      </c>
      <c r="J24">
        <v>1</v>
      </c>
      <c r="K24">
        <v>-1</v>
      </c>
      <c r="L24">
        <v>0</v>
      </c>
      <c r="M24">
        <v>0</v>
      </c>
      <c r="N24" t="s">
        <v>18</v>
      </c>
      <c r="O24" t="s">
        <v>19</v>
      </c>
      <c r="P24">
        <v>0.5</v>
      </c>
      <c r="Q24">
        <v>1</v>
      </c>
      <c r="R24" t="s">
        <v>18</v>
      </c>
      <c r="S24">
        <f t="shared" si="0"/>
        <v>0.32000000000000006</v>
      </c>
      <c r="T24">
        <f t="shared" si="1"/>
        <v>0</v>
      </c>
      <c r="U24" s="3">
        <f t="shared" si="2"/>
        <v>0</v>
      </c>
      <c r="V24">
        <f t="shared" si="3"/>
        <v>0</v>
      </c>
      <c r="W24" s="2">
        <f t="shared" si="4"/>
        <v>0</v>
      </c>
    </row>
    <row r="25" spans="1:23">
      <c r="A25">
        <v>24</v>
      </c>
      <c r="B25">
        <v>0</v>
      </c>
      <c r="C25">
        <v>0</v>
      </c>
      <c r="D25">
        <v>1.28</v>
      </c>
      <c r="E25">
        <v>1.1200000000000001</v>
      </c>
      <c r="F25">
        <v>1.44</v>
      </c>
      <c r="G25">
        <v>0</v>
      </c>
      <c r="H25">
        <v>0</v>
      </c>
      <c r="I25">
        <v>0</v>
      </c>
      <c r="J25">
        <v>1</v>
      </c>
      <c r="K25">
        <v>-1</v>
      </c>
      <c r="L25">
        <v>0</v>
      </c>
      <c r="M25">
        <v>0</v>
      </c>
      <c r="N25" t="s">
        <v>18</v>
      </c>
      <c r="O25" t="s">
        <v>19</v>
      </c>
      <c r="P25">
        <v>0.5</v>
      </c>
      <c r="Q25">
        <v>1</v>
      </c>
      <c r="R25" t="s">
        <v>18</v>
      </c>
      <c r="S25">
        <f t="shared" si="0"/>
        <v>0.31999999999999984</v>
      </c>
      <c r="T25">
        <f t="shared" si="1"/>
        <v>0</v>
      </c>
      <c r="U25" s="3">
        <f t="shared" si="2"/>
        <v>0</v>
      </c>
      <c r="V25">
        <f t="shared" si="3"/>
        <v>0</v>
      </c>
      <c r="W25" s="2">
        <f t="shared" si="4"/>
        <v>0</v>
      </c>
    </row>
    <row r="26" spans="1:23">
      <c r="A26">
        <v>25</v>
      </c>
      <c r="B26">
        <v>0</v>
      </c>
      <c r="C26">
        <v>0</v>
      </c>
      <c r="D26">
        <v>1.6</v>
      </c>
      <c r="E26">
        <v>1.44</v>
      </c>
      <c r="F26">
        <v>1.76</v>
      </c>
      <c r="G26">
        <v>0</v>
      </c>
      <c r="H26">
        <v>0</v>
      </c>
      <c r="I26">
        <v>0</v>
      </c>
      <c r="J26">
        <v>1</v>
      </c>
      <c r="K26">
        <v>-1</v>
      </c>
      <c r="L26">
        <v>0</v>
      </c>
      <c r="M26">
        <v>0</v>
      </c>
      <c r="N26" t="s">
        <v>18</v>
      </c>
      <c r="O26" t="s">
        <v>19</v>
      </c>
      <c r="P26">
        <v>0.5</v>
      </c>
      <c r="Q26">
        <v>1</v>
      </c>
      <c r="R26" t="s">
        <v>18</v>
      </c>
      <c r="S26">
        <f t="shared" si="0"/>
        <v>0.32000000000000006</v>
      </c>
      <c r="T26">
        <f t="shared" si="1"/>
        <v>0</v>
      </c>
      <c r="U26" s="3">
        <f t="shared" si="2"/>
        <v>0</v>
      </c>
      <c r="V26">
        <f t="shared" si="3"/>
        <v>0</v>
      </c>
      <c r="W26" s="2">
        <f t="shared" si="4"/>
        <v>0</v>
      </c>
    </row>
    <row r="27" spans="1:23">
      <c r="A27">
        <v>26</v>
      </c>
      <c r="B27">
        <v>2</v>
      </c>
      <c r="C27">
        <v>2</v>
      </c>
      <c r="D27">
        <v>1.92</v>
      </c>
      <c r="E27">
        <v>1.76</v>
      </c>
      <c r="F27">
        <v>2.08</v>
      </c>
      <c r="G27">
        <v>2.4131274000000001E-2</v>
      </c>
      <c r="H27">
        <v>0.18181818199999999</v>
      </c>
      <c r="I27">
        <v>15.06909091</v>
      </c>
      <c r="J27">
        <v>1</v>
      </c>
      <c r="K27">
        <v>-1</v>
      </c>
      <c r="L27">
        <v>0</v>
      </c>
      <c r="M27">
        <v>2</v>
      </c>
      <c r="N27" t="s">
        <v>18</v>
      </c>
      <c r="O27" t="s">
        <v>19</v>
      </c>
      <c r="P27">
        <v>0.5</v>
      </c>
      <c r="Q27">
        <v>1</v>
      </c>
      <c r="R27" t="s">
        <v>18</v>
      </c>
      <c r="S27">
        <f t="shared" si="0"/>
        <v>0.32000000000000006</v>
      </c>
      <c r="T27">
        <f t="shared" si="1"/>
        <v>7.7220077220077222E-3</v>
      </c>
      <c r="U27" s="3">
        <f t="shared" si="2"/>
        <v>2.4131274131274128E-2</v>
      </c>
      <c r="V27">
        <f t="shared" si="3"/>
        <v>0.18181818181818182</v>
      </c>
      <c r="W27" s="2">
        <f t="shared" si="4"/>
        <v>15.069090909090912</v>
      </c>
    </row>
    <row r="28" spans="1:23">
      <c r="A28">
        <v>27</v>
      </c>
      <c r="B28">
        <v>0</v>
      </c>
      <c r="C28">
        <v>0</v>
      </c>
      <c r="D28">
        <v>2.2400000000000002</v>
      </c>
      <c r="E28">
        <v>2.08</v>
      </c>
      <c r="F28">
        <v>2.4</v>
      </c>
      <c r="G28">
        <v>0</v>
      </c>
      <c r="H28">
        <v>0</v>
      </c>
      <c r="I28">
        <v>0</v>
      </c>
      <c r="J28">
        <v>1</v>
      </c>
      <c r="K28">
        <v>-1</v>
      </c>
      <c r="L28">
        <v>0</v>
      </c>
      <c r="M28">
        <v>0</v>
      </c>
      <c r="N28" t="s">
        <v>18</v>
      </c>
      <c r="O28" t="s">
        <v>19</v>
      </c>
      <c r="P28">
        <v>0.5</v>
      </c>
      <c r="Q28">
        <v>1</v>
      </c>
      <c r="R28" t="s">
        <v>18</v>
      </c>
      <c r="S28">
        <f t="shared" si="0"/>
        <v>0.31999999999999984</v>
      </c>
      <c r="T28">
        <f t="shared" si="1"/>
        <v>0</v>
      </c>
      <c r="U28" s="3">
        <f t="shared" si="2"/>
        <v>0</v>
      </c>
      <c r="V28">
        <f t="shared" si="3"/>
        <v>0</v>
      </c>
      <c r="W28" s="2">
        <f t="shared" si="4"/>
        <v>0</v>
      </c>
    </row>
    <row r="29" spans="1:23">
      <c r="A29">
        <v>28</v>
      </c>
      <c r="B29">
        <v>1</v>
      </c>
      <c r="C29">
        <v>1</v>
      </c>
      <c r="D29">
        <v>2.56</v>
      </c>
      <c r="E29">
        <v>2.4</v>
      </c>
      <c r="F29">
        <v>2.72</v>
      </c>
      <c r="G29">
        <v>1.2065637000000001E-2</v>
      </c>
      <c r="H29">
        <v>9.0909090999999997E-2</v>
      </c>
      <c r="I29">
        <v>7.5345454549999999</v>
      </c>
      <c r="J29">
        <v>1</v>
      </c>
      <c r="K29">
        <v>-1</v>
      </c>
      <c r="L29">
        <v>0</v>
      </c>
      <c r="M29">
        <v>1</v>
      </c>
      <c r="N29" t="s">
        <v>18</v>
      </c>
      <c r="O29" t="s">
        <v>19</v>
      </c>
      <c r="P29">
        <v>0.5</v>
      </c>
      <c r="Q29">
        <v>1</v>
      </c>
      <c r="R29" t="s">
        <v>18</v>
      </c>
      <c r="S29">
        <f t="shared" si="0"/>
        <v>0.32000000000000028</v>
      </c>
      <c r="T29">
        <f t="shared" si="1"/>
        <v>3.8610038610038611E-3</v>
      </c>
      <c r="U29" s="3">
        <f t="shared" si="2"/>
        <v>1.2065637065637055E-2</v>
      </c>
      <c r="V29">
        <f t="shared" si="3"/>
        <v>9.0909090909090912E-2</v>
      </c>
      <c r="W29" s="2">
        <f t="shared" si="4"/>
        <v>7.5345454545454613</v>
      </c>
    </row>
    <row r="30" spans="1:23">
      <c r="A30">
        <v>29</v>
      </c>
      <c r="B30">
        <v>2</v>
      </c>
      <c r="C30">
        <v>2</v>
      </c>
      <c r="D30">
        <v>2.88</v>
      </c>
      <c r="E30">
        <v>2.72</v>
      </c>
      <c r="F30">
        <v>3.04</v>
      </c>
      <c r="G30">
        <v>2.4131274000000001E-2</v>
      </c>
      <c r="H30">
        <v>0.18181818199999999</v>
      </c>
      <c r="I30">
        <v>15.06909091</v>
      </c>
      <c r="J30">
        <v>1</v>
      </c>
      <c r="K30">
        <v>-1</v>
      </c>
      <c r="L30">
        <v>0</v>
      </c>
      <c r="M30">
        <v>2</v>
      </c>
      <c r="N30" t="s">
        <v>18</v>
      </c>
      <c r="O30" t="s">
        <v>19</v>
      </c>
      <c r="P30">
        <v>0.5</v>
      </c>
      <c r="Q30">
        <v>1</v>
      </c>
      <c r="R30" t="s">
        <v>18</v>
      </c>
      <c r="S30">
        <f t="shared" si="0"/>
        <v>0.31999999999999984</v>
      </c>
      <c r="T30">
        <f t="shared" si="1"/>
        <v>7.7220077220077222E-3</v>
      </c>
      <c r="U30" s="3">
        <f t="shared" si="2"/>
        <v>2.4131274131274146E-2</v>
      </c>
      <c r="V30">
        <f t="shared" si="3"/>
        <v>0.18181818181818182</v>
      </c>
      <c r="W30" s="2">
        <f t="shared" si="4"/>
        <v>15.069090909090901</v>
      </c>
    </row>
    <row r="31" spans="1:23">
      <c r="A31">
        <v>30</v>
      </c>
      <c r="B31">
        <v>1</v>
      </c>
      <c r="C31">
        <v>1</v>
      </c>
      <c r="D31">
        <v>3.2</v>
      </c>
      <c r="E31">
        <v>3.04</v>
      </c>
      <c r="F31">
        <v>3.36</v>
      </c>
      <c r="G31">
        <v>1.2065637000000001E-2</v>
      </c>
      <c r="H31">
        <v>9.0909090999999997E-2</v>
      </c>
      <c r="I31">
        <v>7.5345454549999999</v>
      </c>
      <c r="J31">
        <v>1</v>
      </c>
      <c r="K31">
        <v>-1</v>
      </c>
      <c r="L31">
        <v>0</v>
      </c>
      <c r="M31">
        <v>1</v>
      </c>
      <c r="N31" t="s">
        <v>18</v>
      </c>
      <c r="O31" t="s">
        <v>19</v>
      </c>
      <c r="P31">
        <v>0.5</v>
      </c>
      <c r="Q31">
        <v>1</v>
      </c>
      <c r="R31" t="s">
        <v>18</v>
      </c>
      <c r="S31">
        <f t="shared" si="0"/>
        <v>0.31999999999999984</v>
      </c>
      <c r="T31">
        <f t="shared" si="1"/>
        <v>3.8610038610038611E-3</v>
      </c>
      <c r="U31" s="3">
        <f t="shared" si="2"/>
        <v>1.2065637065637073E-2</v>
      </c>
      <c r="V31">
        <f t="shared" si="3"/>
        <v>9.0909090909090912E-2</v>
      </c>
      <c r="W31" s="2">
        <f t="shared" si="4"/>
        <v>7.5345454545454507</v>
      </c>
    </row>
    <row r="32" spans="1:23">
      <c r="A32">
        <v>31</v>
      </c>
      <c r="B32">
        <v>1</v>
      </c>
      <c r="C32">
        <v>1</v>
      </c>
      <c r="D32">
        <v>3.52</v>
      </c>
      <c r="E32">
        <v>3.36</v>
      </c>
      <c r="F32">
        <v>3.68</v>
      </c>
      <c r="G32">
        <v>1.2065637000000001E-2</v>
      </c>
      <c r="H32">
        <v>9.0909090999999997E-2</v>
      </c>
      <c r="I32">
        <v>7.5345454549999999</v>
      </c>
      <c r="J32">
        <v>1</v>
      </c>
      <c r="K32">
        <v>-1</v>
      </c>
      <c r="L32">
        <v>0</v>
      </c>
      <c r="M32">
        <v>1</v>
      </c>
      <c r="N32" t="s">
        <v>18</v>
      </c>
      <c r="O32" t="s">
        <v>19</v>
      </c>
      <c r="P32">
        <v>0.5</v>
      </c>
      <c r="Q32">
        <v>1</v>
      </c>
      <c r="R32" t="s">
        <v>18</v>
      </c>
      <c r="S32">
        <f t="shared" si="0"/>
        <v>0.32000000000000028</v>
      </c>
      <c r="T32">
        <f t="shared" si="1"/>
        <v>3.8610038610038611E-3</v>
      </c>
      <c r="U32" s="3">
        <f t="shared" si="2"/>
        <v>1.2065637065637055E-2</v>
      </c>
      <c r="V32">
        <f t="shared" si="3"/>
        <v>9.0909090909090912E-2</v>
      </c>
      <c r="W32" s="2">
        <f t="shared" si="4"/>
        <v>7.5345454545454613</v>
      </c>
    </row>
    <row r="33" spans="1:23">
      <c r="A33">
        <v>32</v>
      </c>
      <c r="B33">
        <v>3</v>
      </c>
      <c r="C33">
        <v>3</v>
      </c>
      <c r="D33">
        <v>3.84</v>
      </c>
      <c r="E33">
        <v>3.68</v>
      </c>
      <c r="F33">
        <v>4</v>
      </c>
      <c r="G33">
        <v>3.6196910999999998E-2</v>
      </c>
      <c r="H33">
        <v>0.27272727299999999</v>
      </c>
      <c r="I33">
        <v>22.603636359999999</v>
      </c>
      <c r="J33">
        <v>1</v>
      </c>
      <c r="K33">
        <v>-1</v>
      </c>
      <c r="L33">
        <v>0</v>
      </c>
      <c r="M33">
        <v>3</v>
      </c>
      <c r="N33" t="s">
        <v>18</v>
      </c>
      <c r="O33" t="s">
        <v>19</v>
      </c>
      <c r="P33">
        <v>0.5</v>
      </c>
      <c r="Q33">
        <v>1</v>
      </c>
      <c r="R33" t="s">
        <v>18</v>
      </c>
      <c r="S33">
        <f t="shared" si="0"/>
        <v>0.31999999999999984</v>
      </c>
      <c r="T33">
        <f t="shared" si="1"/>
        <v>1.1583011583011582E-2</v>
      </c>
      <c r="U33" s="3">
        <f t="shared" si="2"/>
        <v>3.6196911196911215E-2</v>
      </c>
      <c r="V33">
        <f t="shared" si="3"/>
        <v>0.27272727272727271</v>
      </c>
      <c r="W33" s="2">
        <f t="shared" si="4"/>
        <v>22.603636363636351</v>
      </c>
    </row>
    <row r="34" spans="1:23">
      <c r="A34">
        <v>33</v>
      </c>
      <c r="B34">
        <v>2</v>
      </c>
      <c r="C34">
        <v>2</v>
      </c>
      <c r="D34">
        <v>4.16</v>
      </c>
      <c r="E34">
        <v>4</v>
      </c>
      <c r="F34">
        <v>4.32</v>
      </c>
      <c r="G34">
        <v>2.4131274000000001E-2</v>
      </c>
      <c r="H34">
        <v>0.18181818199999999</v>
      </c>
      <c r="I34">
        <v>15.06909091</v>
      </c>
      <c r="J34">
        <v>1</v>
      </c>
      <c r="K34">
        <v>-1</v>
      </c>
      <c r="L34">
        <v>0</v>
      </c>
      <c r="M34">
        <v>2</v>
      </c>
      <c r="N34" t="s">
        <v>18</v>
      </c>
      <c r="O34" t="s">
        <v>19</v>
      </c>
      <c r="P34">
        <v>0.5</v>
      </c>
      <c r="Q34">
        <v>1</v>
      </c>
      <c r="R34" t="s">
        <v>18</v>
      </c>
      <c r="S34">
        <f t="shared" si="0"/>
        <v>0.32000000000000028</v>
      </c>
      <c r="T34">
        <f t="shared" si="1"/>
        <v>7.7220077220077222E-3</v>
      </c>
      <c r="U34" s="3">
        <f t="shared" si="2"/>
        <v>2.4131274131274111E-2</v>
      </c>
      <c r="V34">
        <f t="shared" si="3"/>
        <v>0.18181818181818182</v>
      </c>
      <c r="W34" s="2">
        <f t="shared" si="4"/>
        <v>15.069090909090923</v>
      </c>
    </row>
    <row r="35" spans="1:23">
      <c r="A35">
        <v>34</v>
      </c>
      <c r="B35">
        <v>3</v>
      </c>
      <c r="C35">
        <v>3</v>
      </c>
      <c r="D35">
        <v>4.4800000000000004</v>
      </c>
      <c r="E35">
        <v>4.32</v>
      </c>
      <c r="F35">
        <v>4.6399999999999997</v>
      </c>
      <c r="G35">
        <v>3.6196910999999998E-2</v>
      </c>
      <c r="H35">
        <v>0.27272727299999999</v>
      </c>
      <c r="I35">
        <v>22.603636359999999</v>
      </c>
      <c r="J35">
        <v>1</v>
      </c>
      <c r="K35">
        <v>-1</v>
      </c>
      <c r="L35">
        <v>0</v>
      </c>
      <c r="M35">
        <v>3</v>
      </c>
      <c r="N35" t="s">
        <v>18</v>
      </c>
      <c r="O35" t="s">
        <v>19</v>
      </c>
      <c r="P35">
        <v>0.5</v>
      </c>
      <c r="Q35">
        <v>1</v>
      </c>
      <c r="R35" t="s">
        <v>18</v>
      </c>
      <c r="S35">
        <f t="shared" si="0"/>
        <v>0.3199999999999994</v>
      </c>
      <c r="T35">
        <f t="shared" si="1"/>
        <v>1.1583011583011582E-2</v>
      </c>
      <c r="U35" s="3">
        <f t="shared" si="2"/>
        <v>3.6196911196911263E-2</v>
      </c>
      <c r="V35">
        <f t="shared" si="3"/>
        <v>0.27272727272727271</v>
      </c>
      <c r="W35" s="2">
        <f t="shared" si="4"/>
        <v>22.603636363636319</v>
      </c>
    </row>
    <row r="36" spans="1:23">
      <c r="A36">
        <v>35</v>
      </c>
      <c r="B36">
        <v>1</v>
      </c>
      <c r="C36">
        <v>1</v>
      </c>
      <c r="D36">
        <v>4.8</v>
      </c>
      <c r="E36">
        <v>4.6399999999999997</v>
      </c>
      <c r="F36">
        <v>4.96</v>
      </c>
      <c r="G36">
        <v>1.2065637000000001E-2</v>
      </c>
      <c r="H36">
        <v>9.0909090999999997E-2</v>
      </c>
      <c r="I36">
        <v>7.5345454549999999</v>
      </c>
      <c r="J36">
        <v>1</v>
      </c>
      <c r="K36">
        <v>-1</v>
      </c>
      <c r="L36">
        <v>0</v>
      </c>
      <c r="M36">
        <v>1</v>
      </c>
      <c r="N36" t="s">
        <v>18</v>
      </c>
      <c r="O36" t="s">
        <v>19</v>
      </c>
      <c r="P36">
        <v>0.5</v>
      </c>
      <c r="Q36">
        <v>1</v>
      </c>
      <c r="R36" t="s">
        <v>18</v>
      </c>
      <c r="S36">
        <f t="shared" si="0"/>
        <v>0.32000000000000028</v>
      </c>
      <c r="T36">
        <f t="shared" si="1"/>
        <v>3.8610038610038611E-3</v>
      </c>
      <c r="U36" s="3">
        <f t="shared" si="2"/>
        <v>1.2065637065637055E-2</v>
      </c>
      <c r="V36">
        <f t="shared" si="3"/>
        <v>9.0909090909090912E-2</v>
      </c>
      <c r="W36" s="2">
        <f t="shared" si="4"/>
        <v>7.5345454545454613</v>
      </c>
    </row>
    <row r="37" spans="1:23">
      <c r="A37">
        <v>36</v>
      </c>
      <c r="B37">
        <v>3</v>
      </c>
      <c r="C37">
        <v>3</v>
      </c>
      <c r="D37">
        <v>5.12</v>
      </c>
      <c r="E37">
        <v>4.96</v>
      </c>
      <c r="F37">
        <v>5.28</v>
      </c>
      <c r="G37">
        <v>3.6196910999999998E-2</v>
      </c>
      <c r="H37">
        <v>0.27272727299999999</v>
      </c>
      <c r="I37">
        <v>22.603636359999999</v>
      </c>
      <c r="J37">
        <v>1</v>
      </c>
      <c r="K37">
        <v>-1</v>
      </c>
      <c r="L37">
        <v>0</v>
      </c>
      <c r="M37">
        <v>3</v>
      </c>
      <c r="N37" t="s">
        <v>18</v>
      </c>
      <c r="O37" t="s">
        <v>19</v>
      </c>
      <c r="P37">
        <v>0.5</v>
      </c>
      <c r="Q37">
        <v>1</v>
      </c>
      <c r="R37" t="s">
        <v>18</v>
      </c>
      <c r="S37">
        <f t="shared" si="0"/>
        <v>0.32000000000000028</v>
      </c>
      <c r="T37">
        <f t="shared" si="1"/>
        <v>1.1583011583011582E-2</v>
      </c>
      <c r="U37" s="3">
        <f t="shared" si="2"/>
        <v>3.6196911196911166E-2</v>
      </c>
      <c r="V37">
        <f t="shared" si="3"/>
        <v>0.27272727272727271</v>
      </c>
      <c r="W37" s="2">
        <f t="shared" si="4"/>
        <v>22.603636363636383</v>
      </c>
    </row>
    <row r="38" spans="1:23">
      <c r="A38">
        <v>37</v>
      </c>
      <c r="B38">
        <v>4</v>
      </c>
      <c r="C38">
        <v>4</v>
      </c>
      <c r="D38">
        <v>5.44</v>
      </c>
      <c r="E38">
        <v>5.28</v>
      </c>
      <c r="F38">
        <v>5.6</v>
      </c>
      <c r="G38">
        <v>4.8262548000000002E-2</v>
      </c>
      <c r="H38">
        <v>0.36363636399999999</v>
      </c>
      <c r="I38">
        <v>30.13818182</v>
      </c>
      <c r="J38">
        <v>1</v>
      </c>
      <c r="K38">
        <v>-1</v>
      </c>
      <c r="L38">
        <v>0</v>
      </c>
      <c r="M38">
        <v>4</v>
      </c>
      <c r="N38" t="s">
        <v>18</v>
      </c>
      <c r="O38" t="s">
        <v>19</v>
      </c>
      <c r="P38">
        <v>0.5</v>
      </c>
      <c r="Q38">
        <v>1</v>
      </c>
      <c r="R38" t="s">
        <v>18</v>
      </c>
      <c r="S38">
        <f t="shared" si="0"/>
        <v>0.3199999999999994</v>
      </c>
      <c r="T38">
        <f t="shared" si="1"/>
        <v>1.5444015444015444E-2</v>
      </c>
      <c r="U38" s="3">
        <f t="shared" si="2"/>
        <v>4.8262548262548353E-2</v>
      </c>
      <c r="V38">
        <f t="shared" si="3"/>
        <v>0.36363636363636365</v>
      </c>
      <c r="W38" s="2">
        <f t="shared" si="4"/>
        <v>30.138181818181764</v>
      </c>
    </row>
    <row r="39" spans="1:23">
      <c r="A39">
        <v>38</v>
      </c>
      <c r="B39">
        <v>2</v>
      </c>
      <c r="C39">
        <v>2</v>
      </c>
      <c r="D39">
        <v>5.76</v>
      </c>
      <c r="E39">
        <v>5.6</v>
      </c>
      <c r="F39">
        <v>5.92</v>
      </c>
      <c r="G39">
        <v>2.4131274000000001E-2</v>
      </c>
      <c r="H39">
        <v>0.18181818199999999</v>
      </c>
      <c r="I39">
        <v>15.06909091</v>
      </c>
      <c r="J39">
        <v>1</v>
      </c>
      <c r="K39">
        <v>-1</v>
      </c>
      <c r="L39">
        <v>0</v>
      </c>
      <c r="M39">
        <v>2</v>
      </c>
      <c r="N39" t="s">
        <v>18</v>
      </c>
      <c r="O39" t="s">
        <v>19</v>
      </c>
      <c r="P39">
        <v>0.5</v>
      </c>
      <c r="Q39">
        <v>1</v>
      </c>
      <c r="R39" t="s">
        <v>18</v>
      </c>
      <c r="S39">
        <f t="shared" si="0"/>
        <v>0.32000000000000028</v>
      </c>
      <c r="T39">
        <f t="shared" si="1"/>
        <v>7.7220077220077222E-3</v>
      </c>
      <c r="U39" s="3">
        <f t="shared" si="2"/>
        <v>2.4131274131274111E-2</v>
      </c>
      <c r="V39">
        <f t="shared" si="3"/>
        <v>0.18181818181818182</v>
      </c>
      <c r="W39" s="2">
        <f t="shared" si="4"/>
        <v>15.069090909090923</v>
      </c>
    </row>
    <row r="40" spans="1:23">
      <c r="A40">
        <v>39</v>
      </c>
      <c r="B40">
        <v>2</v>
      </c>
      <c r="C40">
        <v>2</v>
      </c>
      <c r="D40">
        <v>6.08</v>
      </c>
      <c r="E40">
        <v>5.92</v>
      </c>
      <c r="F40">
        <v>6.24</v>
      </c>
      <c r="G40">
        <v>2.4131274000000001E-2</v>
      </c>
      <c r="H40">
        <v>0.18181818199999999</v>
      </c>
      <c r="I40">
        <v>15.06909091</v>
      </c>
      <c r="J40">
        <v>1</v>
      </c>
      <c r="K40">
        <v>-1</v>
      </c>
      <c r="L40">
        <v>0</v>
      </c>
      <c r="M40">
        <v>2</v>
      </c>
      <c r="N40" t="s">
        <v>18</v>
      </c>
      <c r="O40" t="s">
        <v>19</v>
      </c>
      <c r="P40">
        <v>0.5</v>
      </c>
      <c r="Q40">
        <v>1</v>
      </c>
      <c r="R40" t="s">
        <v>18</v>
      </c>
      <c r="S40">
        <f t="shared" si="0"/>
        <v>0.32000000000000028</v>
      </c>
      <c r="T40">
        <f t="shared" si="1"/>
        <v>7.7220077220077222E-3</v>
      </c>
      <c r="U40" s="3">
        <f t="shared" si="2"/>
        <v>2.4131274131274111E-2</v>
      </c>
      <c r="V40">
        <f t="shared" si="3"/>
        <v>0.18181818181818182</v>
      </c>
      <c r="W40" s="2">
        <f t="shared" si="4"/>
        <v>15.069090909090923</v>
      </c>
    </row>
    <row r="41" spans="1:23">
      <c r="A41">
        <v>40</v>
      </c>
      <c r="B41">
        <v>4</v>
      </c>
      <c r="C41">
        <v>4</v>
      </c>
      <c r="D41">
        <v>6.4</v>
      </c>
      <c r="E41">
        <v>6.24</v>
      </c>
      <c r="F41">
        <v>6.56</v>
      </c>
      <c r="G41">
        <v>4.8262548000000002E-2</v>
      </c>
      <c r="H41">
        <v>0.36363636399999999</v>
      </c>
      <c r="I41">
        <v>30.13818182</v>
      </c>
      <c r="J41">
        <v>1</v>
      </c>
      <c r="K41">
        <v>-1</v>
      </c>
      <c r="L41">
        <v>0</v>
      </c>
      <c r="M41">
        <v>4</v>
      </c>
      <c r="N41" t="s">
        <v>18</v>
      </c>
      <c r="O41" t="s">
        <v>19</v>
      </c>
      <c r="P41">
        <v>0.5</v>
      </c>
      <c r="Q41">
        <v>1</v>
      </c>
      <c r="R41" t="s">
        <v>18</v>
      </c>
      <c r="S41">
        <f t="shared" si="0"/>
        <v>0.3199999999999994</v>
      </c>
      <c r="T41">
        <f t="shared" si="1"/>
        <v>1.5444015444015444E-2</v>
      </c>
      <c r="U41" s="3">
        <f t="shared" si="2"/>
        <v>4.8262548262548353E-2</v>
      </c>
      <c r="V41">
        <f t="shared" si="3"/>
        <v>0.36363636363636365</v>
      </c>
      <c r="W41" s="2">
        <f t="shared" si="4"/>
        <v>30.138181818181764</v>
      </c>
    </row>
    <row r="42" spans="1:23">
      <c r="A42">
        <v>41</v>
      </c>
      <c r="B42">
        <v>5</v>
      </c>
      <c r="C42">
        <v>5</v>
      </c>
      <c r="D42">
        <v>6.72</v>
      </c>
      <c r="E42">
        <v>6.56</v>
      </c>
      <c r="F42">
        <v>6.88</v>
      </c>
      <c r="G42">
        <v>6.0328184999999999E-2</v>
      </c>
      <c r="H42">
        <v>0.45454545499999999</v>
      </c>
      <c r="I42">
        <v>37.672727270000003</v>
      </c>
      <c r="J42">
        <v>1</v>
      </c>
      <c r="K42">
        <v>-1</v>
      </c>
      <c r="L42">
        <v>0</v>
      </c>
      <c r="M42">
        <v>5</v>
      </c>
      <c r="N42" t="s">
        <v>18</v>
      </c>
      <c r="O42" t="s">
        <v>19</v>
      </c>
      <c r="P42">
        <v>0.5</v>
      </c>
      <c r="Q42">
        <v>1</v>
      </c>
      <c r="R42" t="s">
        <v>18</v>
      </c>
      <c r="S42">
        <f t="shared" si="0"/>
        <v>0.32000000000000028</v>
      </c>
      <c r="T42">
        <f t="shared" si="1"/>
        <v>1.9305019305019305E-2</v>
      </c>
      <c r="U42" s="3">
        <f t="shared" si="2"/>
        <v>6.032818532818527E-2</v>
      </c>
      <c r="V42">
        <f t="shared" si="3"/>
        <v>0.45454545454545459</v>
      </c>
      <c r="W42" s="2">
        <f t="shared" si="4"/>
        <v>37.672727272727315</v>
      </c>
    </row>
    <row r="43" spans="1:23">
      <c r="A43">
        <v>42</v>
      </c>
      <c r="B43">
        <v>6</v>
      </c>
      <c r="C43">
        <v>6</v>
      </c>
      <c r="D43">
        <v>7.04</v>
      </c>
      <c r="E43">
        <v>6.88</v>
      </c>
      <c r="F43">
        <v>7.2</v>
      </c>
      <c r="G43">
        <v>7.2393821999999997E-2</v>
      </c>
      <c r="H43">
        <v>0.54545454500000001</v>
      </c>
      <c r="I43">
        <v>45.20727273</v>
      </c>
      <c r="J43">
        <v>1</v>
      </c>
      <c r="K43">
        <v>-1</v>
      </c>
      <c r="L43">
        <v>0</v>
      </c>
      <c r="M43">
        <v>6</v>
      </c>
      <c r="N43" t="s">
        <v>18</v>
      </c>
      <c r="O43" t="s">
        <v>19</v>
      </c>
      <c r="P43">
        <v>0.5</v>
      </c>
      <c r="Q43">
        <v>1</v>
      </c>
      <c r="R43" t="s">
        <v>18</v>
      </c>
      <c r="S43">
        <f t="shared" si="0"/>
        <v>0.32000000000000028</v>
      </c>
      <c r="T43">
        <f t="shared" si="1"/>
        <v>2.3166023166023165E-2</v>
      </c>
      <c r="U43" s="3">
        <f t="shared" si="2"/>
        <v>7.2393822393822332E-2</v>
      </c>
      <c r="V43">
        <f t="shared" si="3"/>
        <v>0.54545454545454541</v>
      </c>
      <c r="W43" s="2">
        <f t="shared" si="4"/>
        <v>45.207272727272766</v>
      </c>
    </row>
    <row r="44" spans="1:23">
      <c r="A44">
        <v>43</v>
      </c>
      <c r="B44">
        <v>3</v>
      </c>
      <c r="C44">
        <v>3</v>
      </c>
      <c r="D44">
        <v>7.36</v>
      </c>
      <c r="E44">
        <v>7.2</v>
      </c>
      <c r="F44">
        <v>7.52</v>
      </c>
      <c r="G44">
        <v>3.6196910999999998E-2</v>
      </c>
      <c r="H44">
        <v>0.27272727299999999</v>
      </c>
      <c r="I44">
        <v>22.603636359999999</v>
      </c>
      <c r="J44">
        <v>1</v>
      </c>
      <c r="K44">
        <v>-1</v>
      </c>
      <c r="L44">
        <v>0</v>
      </c>
      <c r="M44">
        <v>3</v>
      </c>
      <c r="N44" t="s">
        <v>18</v>
      </c>
      <c r="O44" t="s">
        <v>19</v>
      </c>
      <c r="P44">
        <v>0.5</v>
      </c>
      <c r="Q44">
        <v>1</v>
      </c>
      <c r="R44" t="s">
        <v>18</v>
      </c>
      <c r="S44">
        <f t="shared" si="0"/>
        <v>0.3199999999999994</v>
      </c>
      <c r="T44">
        <f t="shared" si="1"/>
        <v>1.1583011583011582E-2</v>
      </c>
      <c r="U44" s="3">
        <f t="shared" si="2"/>
        <v>3.6196911196911263E-2</v>
      </c>
      <c r="V44">
        <f t="shared" si="3"/>
        <v>0.27272727272727271</v>
      </c>
      <c r="W44" s="2">
        <f t="shared" si="4"/>
        <v>22.603636363636319</v>
      </c>
    </row>
    <row r="45" spans="1:23">
      <c r="A45">
        <v>44</v>
      </c>
      <c r="B45">
        <v>7</v>
      </c>
      <c r="C45">
        <v>7</v>
      </c>
      <c r="D45">
        <v>7.68</v>
      </c>
      <c r="E45">
        <v>7.52</v>
      </c>
      <c r="F45">
        <v>7.84</v>
      </c>
      <c r="G45">
        <v>8.4459459000000001E-2</v>
      </c>
      <c r="H45">
        <v>0.63636363600000001</v>
      </c>
      <c r="I45">
        <v>52.741818180000003</v>
      </c>
      <c r="J45">
        <v>1</v>
      </c>
      <c r="K45">
        <v>-1</v>
      </c>
      <c r="L45">
        <v>0</v>
      </c>
      <c r="M45">
        <v>7</v>
      </c>
      <c r="N45" t="s">
        <v>18</v>
      </c>
      <c r="O45" t="s">
        <v>19</v>
      </c>
      <c r="P45">
        <v>0.5</v>
      </c>
      <c r="Q45">
        <v>1</v>
      </c>
      <c r="R45" t="s">
        <v>18</v>
      </c>
      <c r="S45">
        <f t="shared" si="0"/>
        <v>0.32000000000000028</v>
      </c>
      <c r="T45">
        <f t="shared" si="1"/>
        <v>2.7027027027027029E-2</v>
      </c>
      <c r="U45" s="3">
        <f t="shared" si="2"/>
        <v>8.4459459459459388E-2</v>
      </c>
      <c r="V45">
        <f t="shared" si="3"/>
        <v>0.63636363636363635</v>
      </c>
      <c r="W45" s="2">
        <f t="shared" si="4"/>
        <v>52.741818181818225</v>
      </c>
    </row>
    <row r="46" spans="1:23">
      <c r="A46">
        <v>45</v>
      </c>
      <c r="B46">
        <v>5</v>
      </c>
      <c r="C46">
        <v>5</v>
      </c>
      <c r="D46">
        <v>8</v>
      </c>
      <c r="E46">
        <v>7.84</v>
      </c>
      <c r="F46">
        <v>8.16</v>
      </c>
      <c r="G46">
        <v>6.0328184999999999E-2</v>
      </c>
      <c r="H46">
        <v>0.45454545499999999</v>
      </c>
      <c r="I46">
        <v>37.672727270000003</v>
      </c>
      <c r="J46">
        <v>1</v>
      </c>
      <c r="K46">
        <v>-1</v>
      </c>
      <c r="L46">
        <v>0</v>
      </c>
      <c r="M46">
        <v>5</v>
      </c>
      <c r="N46" t="s">
        <v>18</v>
      </c>
      <c r="O46" t="s">
        <v>19</v>
      </c>
      <c r="P46">
        <v>0.5</v>
      </c>
      <c r="Q46">
        <v>1</v>
      </c>
      <c r="R46" t="s">
        <v>18</v>
      </c>
      <c r="S46">
        <f t="shared" si="0"/>
        <v>0.32000000000000028</v>
      </c>
      <c r="T46">
        <f t="shared" si="1"/>
        <v>1.9305019305019305E-2</v>
      </c>
      <c r="U46" s="3">
        <f t="shared" si="2"/>
        <v>6.032818532818527E-2</v>
      </c>
      <c r="V46">
        <f t="shared" si="3"/>
        <v>0.45454545454545459</v>
      </c>
      <c r="W46" s="2">
        <f t="shared" si="4"/>
        <v>37.672727272727315</v>
      </c>
    </row>
    <row r="47" spans="1:23">
      <c r="A47">
        <v>46</v>
      </c>
      <c r="B47">
        <v>11</v>
      </c>
      <c r="C47">
        <v>11</v>
      </c>
      <c r="D47">
        <v>8.32</v>
      </c>
      <c r="E47">
        <v>8.16</v>
      </c>
      <c r="F47">
        <v>8.48</v>
      </c>
      <c r="G47">
        <v>0.132722008</v>
      </c>
      <c r="H47">
        <v>1</v>
      </c>
      <c r="I47">
        <v>82.88</v>
      </c>
      <c r="J47">
        <v>1</v>
      </c>
      <c r="K47">
        <v>-1</v>
      </c>
      <c r="L47">
        <v>0</v>
      </c>
      <c r="M47">
        <v>11</v>
      </c>
      <c r="N47" t="s">
        <v>18</v>
      </c>
      <c r="O47" t="s">
        <v>19</v>
      </c>
      <c r="P47">
        <v>0.5</v>
      </c>
      <c r="Q47">
        <v>1</v>
      </c>
      <c r="R47" t="s">
        <v>18</v>
      </c>
      <c r="S47">
        <f t="shared" si="0"/>
        <v>0.32000000000000028</v>
      </c>
      <c r="T47">
        <f t="shared" si="1"/>
        <v>4.2471042471042469E-2</v>
      </c>
      <c r="U47" s="3">
        <f t="shared" si="2"/>
        <v>0.1327220077220076</v>
      </c>
      <c r="V47">
        <f t="shared" si="3"/>
        <v>1</v>
      </c>
      <c r="W47" s="2">
        <f t="shared" si="4"/>
        <v>82.880000000000081</v>
      </c>
    </row>
    <row r="48" spans="1:23">
      <c r="A48">
        <v>47</v>
      </c>
      <c r="B48">
        <v>10</v>
      </c>
      <c r="C48">
        <v>10</v>
      </c>
      <c r="D48">
        <v>8.64</v>
      </c>
      <c r="E48">
        <v>8.48</v>
      </c>
      <c r="F48">
        <v>8.8000000000000007</v>
      </c>
      <c r="G48">
        <v>0.120656371</v>
      </c>
      <c r="H48">
        <v>0.909090909</v>
      </c>
      <c r="I48">
        <v>75.345454549999999</v>
      </c>
      <c r="J48">
        <v>1</v>
      </c>
      <c r="K48">
        <v>-1</v>
      </c>
      <c r="L48">
        <v>0</v>
      </c>
      <c r="M48">
        <v>10</v>
      </c>
      <c r="N48" t="s">
        <v>18</v>
      </c>
      <c r="O48" t="s">
        <v>19</v>
      </c>
      <c r="P48">
        <v>0.5</v>
      </c>
      <c r="Q48">
        <v>1</v>
      </c>
      <c r="R48" t="s">
        <v>18</v>
      </c>
      <c r="S48">
        <f t="shared" si="0"/>
        <v>0.32000000000000028</v>
      </c>
      <c r="T48">
        <f t="shared" si="1"/>
        <v>3.8610038610038609E-2</v>
      </c>
      <c r="U48" s="3">
        <f t="shared" si="2"/>
        <v>0.12065637065637054</v>
      </c>
      <c r="V48">
        <f t="shared" si="3"/>
        <v>0.90909090909090917</v>
      </c>
      <c r="W48" s="2">
        <f t="shared" si="4"/>
        <v>75.345454545454629</v>
      </c>
    </row>
    <row r="49" spans="1:23">
      <c r="A49">
        <v>48</v>
      </c>
      <c r="B49">
        <v>6</v>
      </c>
      <c r="C49">
        <v>6</v>
      </c>
      <c r="D49">
        <v>8.9600000000000009</v>
      </c>
      <c r="E49">
        <v>8.8000000000000007</v>
      </c>
      <c r="F49">
        <v>9.1199999999999992</v>
      </c>
      <c r="G49">
        <v>7.2393821999999997E-2</v>
      </c>
      <c r="H49">
        <v>0.54545454500000001</v>
      </c>
      <c r="I49">
        <v>45.20727273</v>
      </c>
      <c r="J49">
        <v>1</v>
      </c>
      <c r="K49">
        <v>-1</v>
      </c>
      <c r="L49">
        <v>0</v>
      </c>
      <c r="M49">
        <v>6</v>
      </c>
      <c r="N49" t="s">
        <v>18</v>
      </c>
      <c r="O49" t="s">
        <v>19</v>
      </c>
      <c r="P49">
        <v>0.5</v>
      </c>
      <c r="Q49">
        <v>1</v>
      </c>
      <c r="R49" t="s">
        <v>18</v>
      </c>
      <c r="S49">
        <f t="shared" si="0"/>
        <v>0.31999999999999851</v>
      </c>
      <c r="T49">
        <f t="shared" si="1"/>
        <v>2.3166023166023165E-2</v>
      </c>
      <c r="U49" s="3">
        <f t="shared" si="2"/>
        <v>7.2393822393822721E-2</v>
      </c>
      <c r="V49">
        <f t="shared" si="3"/>
        <v>0.54545454545454541</v>
      </c>
      <c r="W49" s="2">
        <f t="shared" si="4"/>
        <v>45.207272727272517</v>
      </c>
    </row>
    <row r="50" spans="1:23">
      <c r="A50">
        <v>49</v>
      </c>
      <c r="B50">
        <v>8</v>
      </c>
      <c r="C50">
        <v>8</v>
      </c>
      <c r="D50">
        <v>9.2799999999999994</v>
      </c>
      <c r="E50">
        <v>9.1199999999999992</v>
      </c>
      <c r="F50">
        <v>9.44</v>
      </c>
      <c r="G50">
        <v>9.6525097000000004E-2</v>
      </c>
      <c r="H50">
        <v>0.72727272700000001</v>
      </c>
      <c r="I50">
        <v>60.27636364</v>
      </c>
      <c r="J50">
        <v>1</v>
      </c>
      <c r="K50">
        <v>-1</v>
      </c>
      <c r="L50">
        <v>0</v>
      </c>
      <c r="M50">
        <v>8</v>
      </c>
      <c r="N50" t="s">
        <v>18</v>
      </c>
      <c r="O50" t="s">
        <v>19</v>
      </c>
      <c r="P50">
        <v>0.5</v>
      </c>
      <c r="Q50">
        <v>1</v>
      </c>
      <c r="R50" t="s">
        <v>18</v>
      </c>
      <c r="S50">
        <f t="shared" si="0"/>
        <v>0.32000000000000028</v>
      </c>
      <c r="T50">
        <f t="shared" si="1"/>
        <v>3.0888030888030889E-2</v>
      </c>
      <c r="U50" s="3">
        <f t="shared" si="2"/>
        <v>9.6525096525096443E-2</v>
      </c>
      <c r="V50">
        <f t="shared" si="3"/>
        <v>0.72727272727272729</v>
      </c>
      <c r="W50" s="2">
        <f t="shared" si="4"/>
        <v>60.276363636363691</v>
      </c>
    </row>
    <row r="51" spans="1:23">
      <c r="A51">
        <v>50</v>
      </c>
      <c r="B51">
        <v>9</v>
      </c>
      <c r="C51">
        <v>9</v>
      </c>
      <c r="D51">
        <v>9.6</v>
      </c>
      <c r="E51">
        <v>9.44</v>
      </c>
      <c r="F51">
        <v>9.76</v>
      </c>
      <c r="G51">
        <v>0.10859073399999999</v>
      </c>
      <c r="H51">
        <v>0.81818181800000001</v>
      </c>
      <c r="I51">
        <v>67.810909089999996</v>
      </c>
      <c r="J51">
        <v>1</v>
      </c>
      <c r="K51">
        <v>-1</v>
      </c>
      <c r="L51">
        <v>0</v>
      </c>
      <c r="M51">
        <v>9</v>
      </c>
      <c r="N51" t="s">
        <v>18</v>
      </c>
      <c r="O51" t="s">
        <v>19</v>
      </c>
      <c r="P51">
        <v>0.5</v>
      </c>
      <c r="Q51">
        <v>1</v>
      </c>
      <c r="R51" t="s">
        <v>18</v>
      </c>
      <c r="S51">
        <f t="shared" si="0"/>
        <v>0.32000000000000028</v>
      </c>
      <c r="T51">
        <f t="shared" si="1"/>
        <v>3.4749034749034749E-2</v>
      </c>
      <c r="U51" s="3">
        <f t="shared" si="2"/>
        <v>0.1085907335907335</v>
      </c>
      <c r="V51">
        <f t="shared" si="3"/>
        <v>0.81818181818181823</v>
      </c>
      <c r="W51" s="2">
        <f t="shared" si="4"/>
        <v>67.810909090909149</v>
      </c>
    </row>
    <row r="52" spans="1:23" s="3" customFormat="1">
      <c r="A52" s="3">
        <v>51</v>
      </c>
      <c r="B52" s="3">
        <v>10</v>
      </c>
      <c r="C52" s="3">
        <v>10</v>
      </c>
      <c r="D52" s="3">
        <v>9.92</v>
      </c>
      <c r="E52" s="3">
        <v>9.76</v>
      </c>
      <c r="F52" s="3">
        <v>10.08</v>
      </c>
      <c r="G52" s="3">
        <v>0.120656371</v>
      </c>
      <c r="H52" s="3">
        <v>0.909090909</v>
      </c>
      <c r="I52" s="3">
        <v>75.345454549999999</v>
      </c>
      <c r="J52" s="3">
        <v>1</v>
      </c>
      <c r="K52" s="3">
        <v>-1</v>
      </c>
      <c r="L52" s="3">
        <v>0</v>
      </c>
      <c r="M52" s="3">
        <v>10</v>
      </c>
      <c r="N52" s="3" t="s">
        <v>18</v>
      </c>
      <c r="O52" s="3" t="s">
        <v>19</v>
      </c>
      <c r="P52" s="3">
        <v>0.5</v>
      </c>
      <c r="Q52" s="3">
        <v>1</v>
      </c>
      <c r="R52" s="3" t="s">
        <v>18</v>
      </c>
      <c r="S52" s="3">
        <f t="shared" si="0"/>
        <v>0.32000000000000028</v>
      </c>
      <c r="T52" s="3">
        <f t="shared" si="1"/>
        <v>3.8610038610038609E-2</v>
      </c>
      <c r="U52" s="3">
        <f t="shared" si="2"/>
        <v>0.12065637065637054</v>
      </c>
      <c r="V52" s="3">
        <f t="shared" si="3"/>
        <v>0.90909090909090917</v>
      </c>
      <c r="W52" s="4">
        <f t="shared" si="4"/>
        <v>75.345454545454629</v>
      </c>
    </row>
    <row r="53" spans="1:23" s="3" customFormat="1">
      <c r="A53" s="3">
        <v>52</v>
      </c>
      <c r="B53" s="3">
        <v>10</v>
      </c>
      <c r="C53" s="3">
        <v>10</v>
      </c>
      <c r="D53" s="3">
        <v>10.24</v>
      </c>
      <c r="E53" s="3">
        <v>10.08</v>
      </c>
      <c r="F53" s="3">
        <v>10.4</v>
      </c>
      <c r="G53" s="3">
        <v>0.120656371</v>
      </c>
      <c r="H53" s="3">
        <v>0.909090909</v>
      </c>
      <c r="I53" s="3">
        <v>75.345454549999999</v>
      </c>
      <c r="J53" s="3">
        <v>1</v>
      </c>
      <c r="K53" s="3">
        <v>-1</v>
      </c>
      <c r="L53" s="3">
        <v>0</v>
      </c>
      <c r="M53" s="3">
        <v>10</v>
      </c>
      <c r="N53" s="3" t="s">
        <v>18</v>
      </c>
      <c r="O53" s="3" t="s">
        <v>19</v>
      </c>
      <c r="P53" s="3">
        <v>0.5</v>
      </c>
      <c r="Q53" s="3">
        <v>1</v>
      </c>
      <c r="R53" s="3" t="s">
        <v>18</v>
      </c>
      <c r="S53" s="3">
        <f t="shared" si="0"/>
        <v>0.32000000000000028</v>
      </c>
      <c r="T53" s="3">
        <f t="shared" si="1"/>
        <v>3.8610038610038609E-2</v>
      </c>
      <c r="U53" s="3">
        <f t="shared" si="2"/>
        <v>0.12065637065637054</v>
      </c>
      <c r="V53" s="3">
        <f t="shared" si="3"/>
        <v>0.90909090909090917</v>
      </c>
      <c r="W53" s="4">
        <f t="shared" si="4"/>
        <v>75.345454545454629</v>
      </c>
    </row>
    <row r="54" spans="1:23" s="3" customFormat="1">
      <c r="A54" s="3">
        <v>53</v>
      </c>
      <c r="B54" s="3">
        <v>11</v>
      </c>
      <c r="C54" s="3">
        <v>11</v>
      </c>
      <c r="D54" s="3">
        <v>10.56</v>
      </c>
      <c r="E54" s="3">
        <v>10.4</v>
      </c>
      <c r="F54" s="3">
        <v>10.72</v>
      </c>
      <c r="G54" s="3">
        <v>0.132722008</v>
      </c>
      <c r="H54" s="3">
        <v>1</v>
      </c>
      <c r="I54" s="3">
        <v>82.88</v>
      </c>
      <c r="J54" s="3">
        <v>1</v>
      </c>
      <c r="K54" s="3">
        <v>-1</v>
      </c>
      <c r="L54" s="3">
        <v>0</v>
      </c>
      <c r="M54" s="3">
        <v>11</v>
      </c>
      <c r="N54" s="3" t="s">
        <v>18</v>
      </c>
      <c r="O54" s="3" t="s">
        <v>19</v>
      </c>
      <c r="P54" s="3">
        <v>0.5</v>
      </c>
      <c r="Q54" s="3">
        <v>1</v>
      </c>
      <c r="R54" s="3" t="s">
        <v>18</v>
      </c>
      <c r="S54" s="3">
        <f t="shared" si="0"/>
        <v>0.32000000000000028</v>
      </c>
      <c r="T54" s="3">
        <f t="shared" si="1"/>
        <v>4.2471042471042469E-2</v>
      </c>
      <c r="U54" s="3">
        <f t="shared" si="2"/>
        <v>0.1327220077220076</v>
      </c>
      <c r="V54" s="3">
        <f t="shared" si="3"/>
        <v>1</v>
      </c>
      <c r="W54" s="4">
        <f t="shared" si="4"/>
        <v>82.880000000000081</v>
      </c>
    </row>
    <row r="55" spans="1:23" s="3" customFormat="1">
      <c r="A55" s="3">
        <v>54</v>
      </c>
      <c r="B55" s="3">
        <v>8</v>
      </c>
      <c r="C55" s="3">
        <v>8</v>
      </c>
      <c r="D55" s="3">
        <v>10.88</v>
      </c>
      <c r="E55" s="3">
        <v>10.72</v>
      </c>
      <c r="F55" s="3">
        <v>11.04</v>
      </c>
      <c r="G55" s="3">
        <v>9.6525097000000004E-2</v>
      </c>
      <c r="H55" s="3">
        <v>0.72727272700000001</v>
      </c>
      <c r="I55" s="3">
        <v>60.27636364</v>
      </c>
      <c r="J55" s="3">
        <v>1</v>
      </c>
      <c r="K55" s="3">
        <v>-1</v>
      </c>
      <c r="L55" s="3">
        <v>0</v>
      </c>
      <c r="M55" s="3">
        <v>8</v>
      </c>
      <c r="N55" s="3" t="s">
        <v>18</v>
      </c>
      <c r="O55" s="3" t="s">
        <v>19</v>
      </c>
      <c r="P55" s="3">
        <v>0.5</v>
      </c>
      <c r="Q55" s="3">
        <v>1</v>
      </c>
      <c r="R55" s="3" t="s">
        <v>18</v>
      </c>
      <c r="S55" s="3">
        <f t="shared" si="0"/>
        <v>0.31999999999999851</v>
      </c>
      <c r="T55" s="3">
        <f t="shared" si="1"/>
        <v>3.0888030888030889E-2</v>
      </c>
      <c r="U55" s="3">
        <f t="shared" si="2"/>
        <v>9.6525096525096971E-2</v>
      </c>
      <c r="V55" s="3">
        <f t="shared" si="3"/>
        <v>0.72727272727272729</v>
      </c>
      <c r="W55" s="4">
        <f t="shared" si="4"/>
        <v>60.276363636363357</v>
      </c>
    </row>
    <row r="56" spans="1:23">
      <c r="A56">
        <v>55</v>
      </c>
      <c r="B56">
        <v>11</v>
      </c>
      <c r="C56">
        <v>11</v>
      </c>
      <c r="D56">
        <v>11.2</v>
      </c>
      <c r="E56">
        <v>11.04</v>
      </c>
      <c r="F56">
        <v>11.36</v>
      </c>
      <c r="G56">
        <v>0.132722008</v>
      </c>
      <c r="H56">
        <v>1</v>
      </c>
      <c r="I56">
        <v>82.88</v>
      </c>
      <c r="J56">
        <v>1</v>
      </c>
      <c r="K56">
        <v>-1</v>
      </c>
      <c r="L56">
        <v>0</v>
      </c>
      <c r="M56">
        <v>11</v>
      </c>
      <c r="N56" t="s">
        <v>18</v>
      </c>
      <c r="O56" t="s">
        <v>19</v>
      </c>
      <c r="P56">
        <v>0.5</v>
      </c>
      <c r="Q56">
        <v>1</v>
      </c>
      <c r="R56" t="s">
        <v>18</v>
      </c>
      <c r="S56">
        <f t="shared" si="0"/>
        <v>0.32000000000000028</v>
      </c>
      <c r="T56">
        <f t="shared" si="1"/>
        <v>4.2471042471042469E-2</v>
      </c>
      <c r="U56" s="3">
        <f t="shared" si="2"/>
        <v>0.1327220077220076</v>
      </c>
      <c r="V56">
        <f t="shared" si="3"/>
        <v>1</v>
      </c>
      <c r="W56" s="2">
        <f t="shared" si="4"/>
        <v>82.880000000000081</v>
      </c>
    </row>
    <row r="57" spans="1:23">
      <c r="A57">
        <v>56</v>
      </c>
      <c r="B57">
        <v>5</v>
      </c>
      <c r="C57">
        <v>5</v>
      </c>
      <c r="D57">
        <v>11.52</v>
      </c>
      <c r="E57">
        <v>11.36</v>
      </c>
      <c r="F57">
        <v>11.68</v>
      </c>
      <c r="G57">
        <v>6.0328184999999999E-2</v>
      </c>
      <c r="H57">
        <v>0.45454545499999999</v>
      </c>
      <c r="I57">
        <v>37.672727270000003</v>
      </c>
      <c r="J57">
        <v>1</v>
      </c>
      <c r="K57">
        <v>-1</v>
      </c>
      <c r="L57">
        <v>0</v>
      </c>
      <c r="M57">
        <v>5</v>
      </c>
      <c r="N57" t="s">
        <v>18</v>
      </c>
      <c r="O57" t="s">
        <v>19</v>
      </c>
      <c r="P57">
        <v>0.5</v>
      </c>
      <c r="Q57">
        <v>1</v>
      </c>
      <c r="R57" t="s">
        <v>18</v>
      </c>
      <c r="S57">
        <f t="shared" si="0"/>
        <v>0.32000000000000028</v>
      </c>
      <c r="T57">
        <f t="shared" si="1"/>
        <v>1.9305019305019305E-2</v>
      </c>
      <c r="U57" s="3">
        <f t="shared" si="2"/>
        <v>6.032818532818527E-2</v>
      </c>
      <c r="V57">
        <f t="shared" si="3"/>
        <v>0.45454545454545459</v>
      </c>
      <c r="W57" s="2">
        <f t="shared" si="4"/>
        <v>37.672727272727315</v>
      </c>
    </row>
    <row r="58" spans="1:23">
      <c r="A58">
        <v>57</v>
      </c>
      <c r="B58">
        <v>8</v>
      </c>
      <c r="C58">
        <v>8</v>
      </c>
      <c r="D58">
        <v>11.84</v>
      </c>
      <c r="E58">
        <v>11.68</v>
      </c>
      <c r="F58">
        <v>12</v>
      </c>
      <c r="G58">
        <v>9.6525097000000004E-2</v>
      </c>
      <c r="H58">
        <v>0.72727272700000001</v>
      </c>
      <c r="I58">
        <v>60.27636364</v>
      </c>
      <c r="J58">
        <v>1</v>
      </c>
      <c r="K58">
        <v>-1</v>
      </c>
      <c r="L58">
        <v>0</v>
      </c>
      <c r="M58">
        <v>8</v>
      </c>
      <c r="N58" t="s">
        <v>18</v>
      </c>
      <c r="O58" t="s">
        <v>19</v>
      </c>
      <c r="P58">
        <v>0.5</v>
      </c>
      <c r="Q58">
        <v>1</v>
      </c>
      <c r="R58" t="s">
        <v>18</v>
      </c>
      <c r="S58">
        <f t="shared" si="0"/>
        <v>0.32000000000000028</v>
      </c>
      <c r="T58">
        <f t="shared" si="1"/>
        <v>3.0888030888030889E-2</v>
      </c>
      <c r="U58" s="3">
        <f t="shared" si="2"/>
        <v>9.6525096525096443E-2</v>
      </c>
      <c r="V58">
        <f t="shared" si="3"/>
        <v>0.72727272727272729</v>
      </c>
      <c r="W58" s="2">
        <f t="shared" si="4"/>
        <v>60.276363636363691</v>
      </c>
    </row>
    <row r="59" spans="1:23">
      <c r="A59">
        <v>58</v>
      </c>
      <c r="B59">
        <v>11</v>
      </c>
      <c r="C59">
        <v>11</v>
      </c>
      <c r="D59">
        <v>12.16</v>
      </c>
      <c r="E59">
        <v>12</v>
      </c>
      <c r="F59">
        <v>12.32</v>
      </c>
      <c r="G59">
        <v>0.132722008</v>
      </c>
      <c r="H59">
        <v>1</v>
      </c>
      <c r="I59">
        <v>82.88</v>
      </c>
      <c r="J59">
        <v>1</v>
      </c>
      <c r="K59">
        <v>-1</v>
      </c>
      <c r="L59">
        <v>0</v>
      </c>
      <c r="M59">
        <v>11</v>
      </c>
      <c r="N59" t="s">
        <v>18</v>
      </c>
      <c r="O59" t="s">
        <v>19</v>
      </c>
      <c r="P59">
        <v>0.5</v>
      </c>
      <c r="Q59">
        <v>1</v>
      </c>
      <c r="R59" t="s">
        <v>18</v>
      </c>
      <c r="S59">
        <f t="shared" si="0"/>
        <v>0.32000000000000028</v>
      </c>
      <c r="T59">
        <f t="shared" si="1"/>
        <v>4.2471042471042469E-2</v>
      </c>
      <c r="U59" s="3">
        <f t="shared" si="2"/>
        <v>0.1327220077220076</v>
      </c>
      <c r="V59">
        <f t="shared" si="3"/>
        <v>1</v>
      </c>
      <c r="W59" s="2">
        <f t="shared" si="4"/>
        <v>82.880000000000081</v>
      </c>
    </row>
    <row r="60" spans="1:23">
      <c r="A60">
        <v>59</v>
      </c>
      <c r="B60">
        <v>8</v>
      </c>
      <c r="C60">
        <v>8</v>
      </c>
      <c r="D60">
        <v>12.48</v>
      </c>
      <c r="E60">
        <v>12.32</v>
      </c>
      <c r="F60">
        <v>12.64</v>
      </c>
      <c r="G60">
        <v>9.6525097000000004E-2</v>
      </c>
      <c r="H60">
        <v>0.72727272700000001</v>
      </c>
      <c r="I60">
        <v>60.27636364</v>
      </c>
      <c r="J60">
        <v>1</v>
      </c>
      <c r="K60">
        <v>-1</v>
      </c>
      <c r="L60">
        <v>0</v>
      </c>
      <c r="M60">
        <v>8</v>
      </c>
      <c r="N60" t="s">
        <v>18</v>
      </c>
      <c r="O60" t="s">
        <v>19</v>
      </c>
      <c r="P60">
        <v>0.5</v>
      </c>
      <c r="Q60">
        <v>1</v>
      </c>
      <c r="R60" t="s">
        <v>18</v>
      </c>
      <c r="S60">
        <f t="shared" si="0"/>
        <v>0.32000000000000028</v>
      </c>
      <c r="T60">
        <f t="shared" si="1"/>
        <v>3.0888030888030889E-2</v>
      </c>
      <c r="U60" s="3">
        <f t="shared" si="2"/>
        <v>9.6525096525096443E-2</v>
      </c>
      <c r="V60">
        <f t="shared" si="3"/>
        <v>0.72727272727272729</v>
      </c>
      <c r="W60" s="2">
        <f t="shared" si="4"/>
        <v>60.276363636363691</v>
      </c>
    </row>
    <row r="61" spans="1:23">
      <c r="A61">
        <v>60</v>
      </c>
      <c r="B61">
        <v>6</v>
      </c>
      <c r="C61">
        <v>6</v>
      </c>
      <c r="D61">
        <v>12.8</v>
      </c>
      <c r="E61">
        <v>12.64</v>
      </c>
      <c r="F61">
        <v>12.96</v>
      </c>
      <c r="G61">
        <v>7.2393821999999997E-2</v>
      </c>
      <c r="H61">
        <v>0.54545454500000001</v>
      </c>
      <c r="I61">
        <v>45.20727273</v>
      </c>
      <c r="J61">
        <v>1</v>
      </c>
      <c r="K61">
        <v>-1</v>
      </c>
      <c r="L61">
        <v>0</v>
      </c>
      <c r="M61">
        <v>6</v>
      </c>
      <c r="N61" t="s">
        <v>18</v>
      </c>
      <c r="O61" t="s">
        <v>19</v>
      </c>
      <c r="P61">
        <v>0.5</v>
      </c>
      <c r="Q61">
        <v>1</v>
      </c>
      <c r="R61" t="s">
        <v>18</v>
      </c>
      <c r="S61">
        <f t="shared" si="0"/>
        <v>0.32000000000000028</v>
      </c>
      <c r="T61">
        <f t="shared" si="1"/>
        <v>2.3166023166023165E-2</v>
      </c>
      <c r="U61" s="3">
        <f t="shared" si="2"/>
        <v>7.2393822393822332E-2</v>
      </c>
      <c r="V61">
        <f t="shared" si="3"/>
        <v>0.54545454545454541</v>
      </c>
      <c r="W61" s="2">
        <f t="shared" si="4"/>
        <v>45.207272727272766</v>
      </c>
    </row>
    <row r="62" spans="1:23">
      <c r="A62">
        <v>61</v>
      </c>
      <c r="B62">
        <v>5</v>
      </c>
      <c r="C62">
        <v>5</v>
      </c>
      <c r="D62">
        <v>13.12</v>
      </c>
      <c r="E62">
        <v>12.96</v>
      </c>
      <c r="F62">
        <v>13.28</v>
      </c>
      <c r="G62">
        <v>6.0328184999999999E-2</v>
      </c>
      <c r="H62">
        <v>0.45454545499999999</v>
      </c>
      <c r="I62">
        <v>37.672727270000003</v>
      </c>
      <c r="J62">
        <v>1</v>
      </c>
      <c r="K62">
        <v>-1</v>
      </c>
      <c r="L62">
        <v>0</v>
      </c>
      <c r="M62">
        <v>5</v>
      </c>
      <c r="N62" t="s">
        <v>18</v>
      </c>
      <c r="O62" t="s">
        <v>19</v>
      </c>
      <c r="P62">
        <v>0.5</v>
      </c>
      <c r="Q62">
        <v>1</v>
      </c>
      <c r="R62" t="s">
        <v>18</v>
      </c>
      <c r="S62">
        <f t="shared" si="0"/>
        <v>0.31999999999999851</v>
      </c>
      <c r="T62">
        <f t="shared" si="1"/>
        <v>1.9305019305019305E-2</v>
      </c>
      <c r="U62" s="3">
        <f t="shared" si="2"/>
        <v>6.032818532818561E-2</v>
      </c>
      <c r="V62">
        <f t="shared" si="3"/>
        <v>0.45454545454545459</v>
      </c>
      <c r="W62" s="2">
        <f t="shared" si="4"/>
        <v>37.672727272727101</v>
      </c>
    </row>
    <row r="63" spans="1:23">
      <c r="A63">
        <v>62</v>
      </c>
      <c r="B63">
        <v>5</v>
      </c>
      <c r="C63">
        <v>5</v>
      </c>
      <c r="D63">
        <v>13.44</v>
      </c>
      <c r="E63">
        <v>13.28</v>
      </c>
      <c r="F63">
        <v>13.6</v>
      </c>
      <c r="G63">
        <v>6.0328184999999999E-2</v>
      </c>
      <c r="H63">
        <v>0.45454545499999999</v>
      </c>
      <c r="I63">
        <v>37.672727270000003</v>
      </c>
      <c r="J63">
        <v>1</v>
      </c>
      <c r="K63">
        <v>-1</v>
      </c>
      <c r="L63">
        <v>0</v>
      </c>
      <c r="M63">
        <v>5</v>
      </c>
      <c r="N63" t="s">
        <v>18</v>
      </c>
      <c r="O63" t="s">
        <v>19</v>
      </c>
      <c r="P63">
        <v>0.5</v>
      </c>
      <c r="Q63">
        <v>1</v>
      </c>
      <c r="R63" t="s">
        <v>18</v>
      </c>
      <c r="S63">
        <f t="shared" si="0"/>
        <v>0.32000000000000028</v>
      </c>
      <c r="T63">
        <f t="shared" si="1"/>
        <v>1.9305019305019305E-2</v>
      </c>
      <c r="U63" s="3">
        <f t="shared" si="2"/>
        <v>6.032818532818527E-2</v>
      </c>
      <c r="V63">
        <f t="shared" si="3"/>
        <v>0.45454545454545459</v>
      </c>
      <c r="W63" s="2">
        <f t="shared" si="4"/>
        <v>37.672727272727315</v>
      </c>
    </row>
    <row r="64" spans="1:23">
      <c r="A64">
        <v>63</v>
      </c>
      <c r="B64">
        <v>3</v>
      </c>
      <c r="C64">
        <v>3</v>
      </c>
      <c r="D64">
        <v>13.76</v>
      </c>
      <c r="E64">
        <v>13.6</v>
      </c>
      <c r="F64">
        <v>13.92</v>
      </c>
      <c r="G64">
        <v>3.6196910999999998E-2</v>
      </c>
      <c r="H64">
        <v>0.27272727299999999</v>
      </c>
      <c r="I64">
        <v>22.603636359999999</v>
      </c>
      <c r="J64">
        <v>1</v>
      </c>
      <c r="K64">
        <v>-1</v>
      </c>
      <c r="L64">
        <v>0</v>
      </c>
      <c r="M64">
        <v>3</v>
      </c>
      <c r="N64" t="s">
        <v>18</v>
      </c>
      <c r="O64" t="s">
        <v>19</v>
      </c>
      <c r="P64">
        <v>0.5</v>
      </c>
      <c r="Q64">
        <v>1</v>
      </c>
      <c r="R64" t="s">
        <v>18</v>
      </c>
      <c r="S64">
        <f t="shared" si="0"/>
        <v>0.32000000000000028</v>
      </c>
      <c r="T64">
        <f t="shared" si="1"/>
        <v>1.1583011583011582E-2</v>
      </c>
      <c r="U64" s="3">
        <f t="shared" si="2"/>
        <v>3.6196911196911166E-2</v>
      </c>
      <c r="V64">
        <f t="shared" si="3"/>
        <v>0.27272727272727271</v>
      </c>
      <c r="W64" s="2">
        <f t="shared" si="4"/>
        <v>22.603636363636383</v>
      </c>
    </row>
    <row r="65" spans="1:23">
      <c r="A65">
        <v>64</v>
      </c>
      <c r="B65">
        <v>3</v>
      </c>
      <c r="C65">
        <v>3</v>
      </c>
      <c r="D65">
        <v>14.08</v>
      </c>
      <c r="E65">
        <v>13.92</v>
      </c>
      <c r="F65">
        <v>14.24</v>
      </c>
      <c r="G65">
        <v>3.6196910999999998E-2</v>
      </c>
      <c r="H65">
        <v>0.27272727299999999</v>
      </c>
      <c r="I65">
        <v>22.603636359999999</v>
      </c>
      <c r="J65">
        <v>1</v>
      </c>
      <c r="K65">
        <v>-1</v>
      </c>
      <c r="L65">
        <v>0</v>
      </c>
      <c r="M65">
        <v>3</v>
      </c>
      <c r="N65" t="s">
        <v>18</v>
      </c>
      <c r="O65" t="s">
        <v>19</v>
      </c>
      <c r="P65">
        <v>0.5</v>
      </c>
      <c r="Q65">
        <v>1</v>
      </c>
      <c r="R65" t="s">
        <v>18</v>
      </c>
      <c r="S65">
        <f t="shared" si="0"/>
        <v>0.32000000000000028</v>
      </c>
      <c r="T65">
        <f t="shared" si="1"/>
        <v>1.1583011583011582E-2</v>
      </c>
      <c r="U65" s="3">
        <f t="shared" si="2"/>
        <v>3.6196911196911166E-2</v>
      </c>
      <c r="V65">
        <f t="shared" si="3"/>
        <v>0.27272727272727271</v>
      </c>
      <c r="W65" s="2">
        <f t="shared" si="4"/>
        <v>22.603636363636383</v>
      </c>
    </row>
    <row r="66" spans="1:23">
      <c r="A66">
        <v>65</v>
      </c>
      <c r="B66">
        <v>0</v>
      </c>
      <c r="C66">
        <v>0</v>
      </c>
      <c r="D66">
        <v>14.4</v>
      </c>
      <c r="E66">
        <v>14.24</v>
      </c>
      <c r="F66">
        <v>14.56</v>
      </c>
      <c r="G66">
        <v>0</v>
      </c>
      <c r="H66">
        <v>0</v>
      </c>
      <c r="I66">
        <v>0</v>
      </c>
      <c r="J66">
        <v>1</v>
      </c>
      <c r="K66">
        <v>-1</v>
      </c>
      <c r="L66">
        <v>0</v>
      </c>
      <c r="M66">
        <v>0</v>
      </c>
      <c r="N66" t="s">
        <v>18</v>
      </c>
      <c r="O66" t="s">
        <v>19</v>
      </c>
      <c r="P66">
        <v>0.5</v>
      </c>
      <c r="Q66">
        <v>1</v>
      </c>
      <c r="R66" t="s">
        <v>18</v>
      </c>
      <c r="S66">
        <f t="shared" si="0"/>
        <v>0.32000000000000028</v>
      </c>
      <c r="T66">
        <f t="shared" si="1"/>
        <v>0</v>
      </c>
      <c r="U66" s="3">
        <f t="shared" si="2"/>
        <v>0</v>
      </c>
      <c r="V66">
        <f t="shared" si="3"/>
        <v>0</v>
      </c>
      <c r="W66" s="2">
        <f t="shared" si="4"/>
        <v>0</v>
      </c>
    </row>
    <row r="67" spans="1:23">
      <c r="A67">
        <v>66</v>
      </c>
      <c r="B67">
        <v>3</v>
      </c>
      <c r="C67">
        <v>3</v>
      </c>
      <c r="D67">
        <v>14.72</v>
      </c>
      <c r="E67">
        <v>14.56</v>
      </c>
      <c r="F67">
        <v>14.88</v>
      </c>
      <c r="G67">
        <v>3.6196910999999998E-2</v>
      </c>
      <c r="H67">
        <v>0.27272727299999999</v>
      </c>
      <c r="I67">
        <v>22.603636359999999</v>
      </c>
      <c r="J67">
        <v>1</v>
      </c>
      <c r="K67">
        <v>-1</v>
      </c>
      <c r="L67">
        <v>0</v>
      </c>
      <c r="M67">
        <v>3</v>
      </c>
      <c r="N67" t="s">
        <v>18</v>
      </c>
      <c r="O67" t="s">
        <v>19</v>
      </c>
      <c r="P67">
        <v>0.5</v>
      </c>
      <c r="Q67">
        <v>1</v>
      </c>
      <c r="R67" t="s">
        <v>18</v>
      </c>
      <c r="S67">
        <f t="shared" ref="S67:S103" si="5">F67-E67</f>
        <v>0.32000000000000028</v>
      </c>
      <c r="T67">
        <f t="shared" ref="T67:T103" si="6">C67/SUM($C$2:$C$103)</f>
        <v>1.1583011583011582E-2</v>
      </c>
      <c r="U67" s="3">
        <f t="shared" ref="U67:U103" si="7">T67/S67</f>
        <v>3.6196911196911166E-2</v>
      </c>
      <c r="V67">
        <f t="shared" ref="V67:V103" si="8">$Y$9*C67+$Y$10</f>
        <v>0.27272727272727271</v>
      </c>
      <c r="W67" s="2">
        <f t="shared" ref="W67:W103" si="9">IF(V67=0,0,(V67/U67)*C67)</f>
        <v>22.603636363636383</v>
      </c>
    </row>
    <row r="68" spans="1:23">
      <c r="A68">
        <v>67</v>
      </c>
      <c r="B68">
        <v>7</v>
      </c>
      <c r="C68">
        <v>7</v>
      </c>
      <c r="D68">
        <v>15.04</v>
      </c>
      <c r="E68">
        <v>14.88</v>
      </c>
      <c r="F68">
        <v>15.2</v>
      </c>
      <c r="G68">
        <v>8.4459459000000001E-2</v>
      </c>
      <c r="H68">
        <v>0.63636363600000001</v>
      </c>
      <c r="I68">
        <v>52.741818180000003</v>
      </c>
      <c r="J68">
        <v>1</v>
      </c>
      <c r="K68">
        <v>-1</v>
      </c>
      <c r="L68">
        <v>0</v>
      </c>
      <c r="M68">
        <v>7</v>
      </c>
      <c r="N68" t="s">
        <v>18</v>
      </c>
      <c r="O68" t="s">
        <v>19</v>
      </c>
      <c r="P68">
        <v>0.5</v>
      </c>
      <c r="Q68">
        <v>1</v>
      </c>
      <c r="R68" t="s">
        <v>18</v>
      </c>
      <c r="S68">
        <f t="shared" si="5"/>
        <v>0.31999999999999851</v>
      </c>
      <c r="T68">
        <f t="shared" si="6"/>
        <v>2.7027027027027029E-2</v>
      </c>
      <c r="U68" s="3">
        <f t="shared" si="7"/>
        <v>8.445945945945986E-2</v>
      </c>
      <c r="V68">
        <f t="shared" si="8"/>
        <v>0.63636363636363635</v>
      </c>
      <c r="W68" s="2">
        <f t="shared" si="9"/>
        <v>52.741818181817933</v>
      </c>
    </row>
    <row r="69" spans="1:23">
      <c r="A69">
        <v>68</v>
      </c>
      <c r="B69">
        <v>2</v>
      </c>
      <c r="C69">
        <v>2</v>
      </c>
      <c r="D69">
        <v>15.36</v>
      </c>
      <c r="E69">
        <v>15.2</v>
      </c>
      <c r="F69">
        <v>15.52</v>
      </c>
      <c r="G69">
        <v>2.4131274000000001E-2</v>
      </c>
      <c r="H69">
        <v>0.18181818199999999</v>
      </c>
      <c r="I69">
        <v>15.06909091</v>
      </c>
      <c r="J69">
        <v>1</v>
      </c>
      <c r="K69">
        <v>-1</v>
      </c>
      <c r="L69">
        <v>0</v>
      </c>
      <c r="M69">
        <v>2</v>
      </c>
      <c r="N69" t="s">
        <v>18</v>
      </c>
      <c r="O69" t="s">
        <v>19</v>
      </c>
      <c r="P69">
        <v>0.5</v>
      </c>
      <c r="Q69">
        <v>1</v>
      </c>
      <c r="R69" t="s">
        <v>18</v>
      </c>
      <c r="S69">
        <f t="shared" si="5"/>
        <v>0.32000000000000028</v>
      </c>
      <c r="T69">
        <f t="shared" si="6"/>
        <v>7.7220077220077222E-3</v>
      </c>
      <c r="U69" s="3">
        <f t="shared" si="7"/>
        <v>2.4131274131274111E-2</v>
      </c>
      <c r="V69">
        <f t="shared" si="8"/>
        <v>0.18181818181818182</v>
      </c>
      <c r="W69" s="2">
        <f t="shared" si="9"/>
        <v>15.069090909090923</v>
      </c>
    </row>
    <row r="70" spans="1:23">
      <c r="A70">
        <v>69</v>
      </c>
      <c r="B70">
        <v>7</v>
      </c>
      <c r="C70">
        <v>7</v>
      </c>
      <c r="D70">
        <v>15.68</v>
      </c>
      <c r="E70">
        <v>15.52</v>
      </c>
      <c r="F70">
        <v>15.84</v>
      </c>
      <c r="G70">
        <v>8.4459459000000001E-2</v>
      </c>
      <c r="H70">
        <v>0.63636363600000001</v>
      </c>
      <c r="I70">
        <v>52.741818180000003</v>
      </c>
      <c r="J70">
        <v>1</v>
      </c>
      <c r="K70">
        <v>-1</v>
      </c>
      <c r="L70">
        <v>0</v>
      </c>
      <c r="M70">
        <v>7</v>
      </c>
      <c r="N70" t="s">
        <v>18</v>
      </c>
      <c r="O70" t="s">
        <v>19</v>
      </c>
      <c r="P70">
        <v>0.5</v>
      </c>
      <c r="Q70">
        <v>1</v>
      </c>
      <c r="R70" t="s">
        <v>18</v>
      </c>
      <c r="S70">
        <f t="shared" si="5"/>
        <v>0.32000000000000028</v>
      </c>
      <c r="T70">
        <f t="shared" si="6"/>
        <v>2.7027027027027029E-2</v>
      </c>
      <c r="U70" s="3">
        <f t="shared" si="7"/>
        <v>8.4459459459459388E-2</v>
      </c>
      <c r="V70">
        <f t="shared" si="8"/>
        <v>0.63636363636363635</v>
      </c>
      <c r="W70" s="2">
        <f t="shared" si="9"/>
        <v>52.741818181818225</v>
      </c>
    </row>
    <row r="71" spans="1:23">
      <c r="A71">
        <v>70</v>
      </c>
      <c r="B71">
        <v>1</v>
      </c>
      <c r="C71">
        <v>1</v>
      </c>
      <c r="D71">
        <v>16</v>
      </c>
      <c r="E71">
        <v>15.84</v>
      </c>
      <c r="F71">
        <v>16.16</v>
      </c>
      <c r="G71">
        <v>1.2065637000000001E-2</v>
      </c>
      <c r="H71">
        <v>9.0909090999999997E-2</v>
      </c>
      <c r="I71">
        <v>7.5345454549999999</v>
      </c>
      <c r="J71">
        <v>1</v>
      </c>
      <c r="K71">
        <v>-1</v>
      </c>
      <c r="L71">
        <v>0</v>
      </c>
      <c r="M71">
        <v>1</v>
      </c>
      <c r="N71" t="s">
        <v>18</v>
      </c>
      <c r="O71" t="s">
        <v>19</v>
      </c>
      <c r="P71">
        <v>0.5</v>
      </c>
      <c r="Q71">
        <v>1</v>
      </c>
      <c r="R71" t="s">
        <v>18</v>
      </c>
      <c r="S71">
        <f t="shared" si="5"/>
        <v>0.32000000000000028</v>
      </c>
      <c r="T71">
        <f t="shared" si="6"/>
        <v>3.8610038610038611E-3</v>
      </c>
      <c r="U71" s="3">
        <f t="shared" si="7"/>
        <v>1.2065637065637055E-2</v>
      </c>
      <c r="V71">
        <f t="shared" si="8"/>
        <v>9.0909090909090912E-2</v>
      </c>
      <c r="W71" s="2">
        <f t="shared" si="9"/>
        <v>7.5345454545454613</v>
      </c>
    </row>
    <row r="72" spans="1:23">
      <c r="A72">
        <v>71</v>
      </c>
      <c r="B72">
        <v>1</v>
      </c>
      <c r="C72">
        <v>1</v>
      </c>
      <c r="D72">
        <v>16.32</v>
      </c>
      <c r="E72">
        <v>16.16</v>
      </c>
      <c r="F72">
        <v>16.48</v>
      </c>
      <c r="G72">
        <v>1.2065637000000001E-2</v>
      </c>
      <c r="H72">
        <v>9.0909090999999997E-2</v>
      </c>
      <c r="I72">
        <v>7.5345454549999999</v>
      </c>
      <c r="J72">
        <v>1</v>
      </c>
      <c r="K72">
        <v>-1</v>
      </c>
      <c r="L72">
        <v>0</v>
      </c>
      <c r="M72">
        <v>1</v>
      </c>
      <c r="N72" t="s">
        <v>18</v>
      </c>
      <c r="O72" t="s">
        <v>19</v>
      </c>
      <c r="P72">
        <v>0.5</v>
      </c>
      <c r="Q72">
        <v>1</v>
      </c>
      <c r="R72" t="s">
        <v>18</v>
      </c>
      <c r="S72">
        <f t="shared" si="5"/>
        <v>0.32000000000000028</v>
      </c>
      <c r="T72">
        <f t="shared" si="6"/>
        <v>3.8610038610038611E-3</v>
      </c>
      <c r="U72" s="3">
        <f t="shared" si="7"/>
        <v>1.2065637065637055E-2</v>
      </c>
      <c r="V72">
        <f t="shared" si="8"/>
        <v>9.0909090909090912E-2</v>
      </c>
      <c r="W72" s="2">
        <f t="shared" si="9"/>
        <v>7.5345454545454613</v>
      </c>
    </row>
    <row r="73" spans="1:23">
      <c r="A73">
        <v>72</v>
      </c>
      <c r="B73">
        <v>2</v>
      </c>
      <c r="C73">
        <v>2</v>
      </c>
      <c r="D73">
        <v>16.64</v>
      </c>
      <c r="E73">
        <v>16.48</v>
      </c>
      <c r="F73">
        <v>16.8</v>
      </c>
      <c r="G73">
        <v>2.4131274000000001E-2</v>
      </c>
      <c r="H73">
        <v>0.18181818199999999</v>
      </c>
      <c r="I73">
        <v>15.06909091</v>
      </c>
      <c r="J73">
        <v>1</v>
      </c>
      <c r="K73">
        <v>-1</v>
      </c>
      <c r="L73">
        <v>0</v>
      </c>
      <c r="M73">
        <v>2</v>
      </c>
      <c r="N73" t="s">
        <v>18</v>
      </c>
      <c r="O73" t="s">
        <v>19</v>
      </c>
      <c r="P73">
        <v>0.5</v>
      </c>
      <c r="Q73">
        <v>1</v>
      </c>
      <c r="R73" t="s">
        <v>18</v>
      </c>
      <c r="S73">
        <f t="shared" si="5"/>
        <v>0.32000000000000028</v>
      </c>
      <c r="T73">
        <f t="shared" si="6"/>
        <v>7.7220077220077222E-3</v>
      </c>
      <c r="U73" s="3">
        <f t="shared" si="7"/>
        <v>2.4131274131274111E-2</v>
      </c>
      <c r="V73">
        <f t="shared" si="8"/>
        <v>0.18181818181818182</v>
      </c>
      <c r="W73" s="2">
        <f t="shared" si="9"/>
        <v>15.069090909090923</v>
      </c>
    </row>
    <row r="74" spans="1:23">
      <c r="A74">
        <v>73</v>
      </c>
      <c r="B74">
        <v>5</v>
      </c>
      <c r="C74">
        <v>5</v>
      </c>
      <c r="D74">
        <v>16.96</v>
      </c>
      <c r="E74">
        <v>16.8</v>
      </c>
      <c r="F74">
        <v>17.12</v>
      </c>
      <c r="G74">
        <v>6.0328184999999999E-2</v>
      </c>
      <c r="H74">
        <v>0.45454545499999999</v>
      </c>
      <c r="I74">
        <v>37.672727270000003</v>
      </c>
      <c r="J74">
        <v>1</v>
      </c>
      <c r="K74">
        <v>-1</v>
      </c>
      <c r="L74">
        <v>0</v>
      </c>
      <c r="M74">
        <v>5</v>
      </c>
      <c r="N74" t="s">
        <v>18</v>
      </c>
      <c r="O74" t="s">
        <v>19</v>
      </c>
      <c r="P74">
        <v>0.5</v>
      </c>
      <c r="Q74">
        <v>1</v>
      </c>
      <c r="R74" t="s">
        <v>18</v>
      </c>
      <c r="S74">
        <f t="shared" si="5"/>
        <v>0.32000000000000028</v>
      </c>
      <c r="T74">
        <f t="shared" si="6"/>
        <v>1.9305019305019305E-2</v>
      </c>
      <c r="U74" s="3">
        <f t="shared" si="7"/>
        <v>6.032818532818527E-2</v>
      </c>
      <c r="V74">
        <f t="shared" si="8"/>
        <v>0.45454545454545459</v>
      </c>
      <c r="W74" s="2">
        <f t="shared" si="9"/>
        <v>37.672727272727315</v>
      </c>
    </row>
    <row r="75" spans="1:23">
      <c r="A75">
        <v>74</v>
      </c>
      <c r="B75">
        <v>0</v>
      </c>
      <c r="C75">
        <v>0</v>
      </c>
      <c r="D75">
        <v>17.28</v>
      </c>
      <c r="E75">
        <v>17.12</v>
      </c>
      <c r="F75">
        <v>17.440000000000001</v>
      </c>
      <c r="G75">
        <v>0</v>
      </c>
      <c r="H75">
        <v>0</v>
      </c>
      <c r="I75">
        <v>0</v>
      </c>
      <c r="J75">
        <v>1</v>
      </c>
      <c r="K75">
        <v>-1</v>
      </c>
      <c r="L75">
        <v>0</v>
      </c>
      <c r="M75">
        <v>0</v>
      </c>
      <c r="N75" t="s">
        <v>18</v>
      </c>
      <c r="O75" t="s">
        <v>19</v>
      </c>
      <c r="P75">
        <v>0.5</v>
      </c>
      <c r="Q75">
        <v>1</v>
      </c>
      <c r="R75" t="s">
        <v>18</v>
      </c>
      <c r="S75">
        <f t="shared" si="5"/>
        <v>0.32000000000000028</v>
      </c>
      <c r="T75">
        <f t="shared" si="6"/>
        <v>0</v>
      </c>
      <c r="U75" s="3">
        <f t="shared" si="7"/>
        <v>0</v>
      </c>
      <c r="V75">
        <f t="shared" si="8"/>
        <v>0</v>
      </c>
      <c r="W75" s="2">
        <f t="shared" si="9"/>
        <v>0</v>
      </c>
    </row>
    <row r="76" spans="1:23">
      <c r="A76">
        <v>75</v>
      </c>
      <c r="B76">
        <v>2</v>
      </c>
      <c r="C76">
        <v>2</v>
      </c>
      <c r="D76">
        <v>17.600000000000001</v>
      </c>
      <c r="E76">
        <v>17.440000000000001</v>
      </c>
      <c r="F76">
        <v>17.760000000000002</v>
      </c>
      <c r="G76">
        <v>2.4131274000000001E-2</v>
      </c>
      <c r="H76">
        <v>0.18181818199999999</v>
      </c>
      <c r="I76">
        <v>15.06909091</v>
      </c>
      <c r="J76">
        <v>1</v>
      </c>
      <c r="K76">
        <v>-1</v>
      </c>
      <c r="L76">
        <v>0</v>
      </c>
      <c r="M76">
        <v>2</v>
      </c>
      <c r="N76" t="s">
        <v>18</v>
      </c>
      <c r="O76" t="s">
        <v>19</v>
      </c>
      <c r="P76">
        <v>0.5</v>
      </c>
      <c r="Q76">
        <v>1</v>
      </c>
      <c r="R76" t="s">
        <v>18</v>
      </c>
      <c r="S76">
        <f t="shared" si="5"/>
        <v>0.32000000000000028</v>
      </c>
      <c r="T76">
        <f t="shared" si="6"/>
        <v>7.7220077220077222E-3</v>
      </c>
      <c r="U76" s="3">
        <f t="shared" si="7"/>
        <v>2.4131274131274111E-2</v>
      </c>
      <c r="V76">
        <f t="shared" si="8"/>
        <v>0.18181818181818182</v>
      </c>
      <c r="W76" s="2">
        <f t="shared" si="9"/>
        <v>15.069090909090923</v>
      </c>
    </row>
    <row r="77" spans="1:23">
      <c r="A77">
        <v>76</v>
      </c>
      <c r="B77">
        <v>1</v>
      </c>
      <c r="C77">
        <v>1</v>
      </c>
      <c r="D77">
        <v>17.920000000000002</v>
      </c>
      <c r="E77">
        <v>17.760000000000002</v>
      </c>
      <c r="F77">
        <v>18.079999999999998</v>
      </c>
      <c r="G77">
        <v>1.2065637000000001E-2</v>
      </c>
      <c r="H77">
        <v>9.0909090999999997E-2</v>
      </c>
      <c r="I77">
        <v>7.5345454549999999</v>
      </c>
      <c r="J77">
        <v>1</v>
      </c>
      <c r="K77">
        <v>-1</v>
      </c>
      <c r="L77">
        <v>0</v>
      </c>
      <c r="M77">
        <v>1</v>
      </c>
      <c r="N77" t="s">
        <v>18</v>
      </c>
      <c r="O77" t="s">
        <v>19</v>
      </c>
      <c r="P77">
        <v>0.5</v>
      </c>
      <c r="Q77">
        <v>1</v>
      </c>
      <c r="R77" t="s">
        <v>18</v>
      </c>
      <c r="S77">
        <f t="shared" si="5"/>
        <v>0.31999999999999673</v>
      </c>
      <c r="T77">
        <f t="shared" si="6"/>
        <v>3.8610038610038611E-3</v>
      </c>
      <c r="U77" s="3">
        <f t="shared" si="7"/>
        <v>1.2065637065637189E-2</v>
      </c>
      <c r="V77">
        <f t="shared" si="8"/>
        <v>9.0909090909090912E-2</v>
      </c>
      <c r="W77" s="2">
        <f t="shared" si="9"/>
        <v>7.5345454545453778</v>
      </c>
    </row>
    <row r="78" spans="1:23">
      <c r="A78">
        <v>77</v>
      </c>
      <c r="B78">
        <v>4</v>
      </c>
      <c r="C78">
        <v>4</v>
      </c>
      <c r="D78">
        <v>18.239999999999998</v>
      </c>
      <c r="E78">
        <v>18.079999999999998</v>
      </c>
      <c r="F78">
        <v>18.399999999999999</v>
      </c>
      <c r="G78">
        <v>4.8262548000000002E-2</v>
      </c>
      <c r="H78">
        <v>0.36363636399999999</v>
      </c>
      <c r="I78">
        <v>30.13818182</v>
      </c>
      <c r="J78">
        <v>1</v>
      </c>
      <c r="K78">
        <v>-1</v>
      </c>
      <c r="L78">
        <v>0</v>
      </c>
      <c r="M78">
        <v>4</v>
      </c>
      <c r="N78" t="s">
        <v>18</v>
      </c>
      <c r="O78" t="s">
        <v>19</v>
      </c>
      <c r="P78">
        <v>0.5</v>
      </c>
      <c r="Q78">
        <v>1</v>
      </c>
      <c r="R78" t="s">
        <v>18</v>
      </c>
      <c r="S78">
        <f t="shared" si="5"/>
        <v>0.32000000000000028</v>
      </c>
      <c r="T78">
        <f t="shared" si="6"/>
        <v>1.5444015444015444E-2</v>
      </c>
      <c r="U78" s="3">
        <f t="shared" si="7"/>
        <v>4.8262548262548222E-2</v>
      </c>
      <c r="V78">
        <f t="shared" si="8"/>
        <v>0.36363636363636365</v>
      </c>
      <c r="W78" s="2">
        <f t="shared" si="9"/>
        <v>30.138181818181845</v>
      </c>
    </row>
    <row r="79" spans="1:23">
      <c r="A79">
        <v>78</v>
      </c>
      <c r="B79">
        <v>5</v>
      </c>
      <c r="C79">
        <v>5</v>
      </c>
      <c r="D79">
        <v>18.559999999999999</v>
      </c>
      <c r="E79">
        <v>18.399999999999999</v>
      </c>
      <c r="F79">
        <v>18.72</v>
      </c>
      <c r="G79">
        <v>6.0328184999999999E-2</v>
      </c>
      <c r="H79">
        <v>0.45454545499999999</v>
      </c>
      <c r="I79">
        <v>37.672727270000003</v>
      </c>
      <c r="J79">
        <v>1</v>
      </c>
      <c r="K79">
        <v>-1</v>
      </c>
      <c r="L79">
        <v>0</v>
      </c>
      <c r="M79">
        <v>5</v>
      </c>
      <c r="N79" t="s">
        <v>18</v>
      </c>
      <c r="O79" t="s">
        <v>19</v>
      </c>
      <c r="P79">
        <v>0.5</v>
      </c>
      <c r="Q79">
        <v>1</v>
      </c>
      <c r="R79" t="s">
        <v>18</v>
      </c>
      <c r="S79">
        <f t="shared" si="5"/>
        <v>0.32000000000000028</v>
      </c>
      <c r="T79">
        <f t="shared" si="6"/>
        <v>1.9305019305019305E-2</v>
      </c>
      <c r="U79" s="3">
        <f t="shared" si="7"/>
        <v>6.032818532818527E-2</v>
      </c>
      <c r="V79">
        <f t="shared" si="8"/>
        <v>0.45454545454545459</v>
      </c>
      <c r="W79" s="2">
        <f t="shared" si="9"/>
        <v>37.672727272727315</v>
      </c>
    </row>
    <row r="80" spans="1:23">
      <c r="A80">
        <v>79</v>
      </c>
      <c r="B80">
        <v>1</v>
      </c>
      <c r="C80">
        <v>1</v>
      </c>
      <c r="D80">
        <v>18.88</v>
      </c>
      <c r="E80">
        <v>18.72</v>
      </c>
      <c r="F80">
        <v>19.04</v>
      </c>
      <c r="G80">
        <v>1.2065637000000001E-2</v>
      </c>
      <c r="H80">
        <v>9.0909090999999997E-2</v>
      </c>
      <c r="I80">
        <v>7.5345454549999999</v>
      </c>
      <c r="J80">
        <v>1</v>
      </c>
      <c r="K80">
        <v>-1</v>
      </c>
      <c r="L80">
        <v>0</v>
      </c>
      <c r="M80">
        <v>1</v>
      </c>
      <c r="N80" t="s">
        <v>18</v>
      </c>
      <c r="O80" t="s">
        <v>19</v>
      </c>
      <c r="P80">
        <v>0.5</v>
      </c>
      <c r="Q80">
        <v>1</v>
      </c>
      <c r="R80" t="s">
        <v>18</v>
      </c>
      <c r="S80">
        <f t="shared" si="5"/>
        <v>0.32000000000000028</v>
      </c>
      <c r="T80">
        <f t="shared" si="6"/>
        <v>3.8610038610038611E-3</v>
      </c>
      <c r="U80" s="3">
        <f t="shared" si="7"/>
        <v>1.2065637065637055E-2</v>
      </c>
      <c r="V80">
        <f t="shared" si="8"/>
        <v>9.0909090909090912E-2</v>
      </c>
      <c r="W80" s="2">
        <f t="shared" si="9"/>
        <v>7.5345454545454613</v>
      </c>
    </row>
    <row r="81" spans="1:23">
      <c r="A81">
        <v>80</v>
      </c>
      <c r="B81">
        <v>0</v>
      </c>
      <c r="C81">
        <v>0</v>
      </c>
      <c r="D81">
        <v>19.2</v>
      </c>
      <c r="E81">
        <v>19.04</v>
      </c>
      <c r="F81">
        <v>19.36</v>
      </c>
      <c r="G81">
        <v>0</v>
      </c>
      <c r="H81">
        <v>0</v>
      </c>
      <c r="I81">
        <v>0</v>
      </c>
      <c r="J81">
        <v>1</v>
      </c>
      <c r="K81">
        <v>-1</v>
      </c>
      <c r="L81">
        <v>0</v>
      </c>
      <c r="M81">
        <v>0</v>
      </c>
      <c r="N81" t="s">
        <v>18</v>
      </c>
      <c r="O81" t="s">
        <v>19</v>
      </c>
      <c r="P81">
        <v>0.5</v>
      </c>
      <c r="Q81">
        <v>1</v>
      </c>
      <c r="R81" t="s">
        <v>18</v>
      </c>
      <c r="S81">
        <f t="shared" si="5"/>
        <v>0.32000000000000028</v>
      </c>
      <c r="T81">
        <f t="shared" si="6"/>
        <v>0</v>
      </c>
      <c r="U81" s="3">
        <f t="shared" si="7"/>
        <v>0</v>
      </c>
      <c r="V81">
        <f t="shared" si="8"/>
        <v>0</v>
      </c>
      <c r="W81" s="2">
        <f t="shared" si="9"/>
        <v>0</v>
      </c>
    </row>
    <row r="82" spans="1:23">
      <c r="A82">
        <v>81</v>
      </c>
      <c r="B82">
        <v>0</v>
      </c>
      <c r="C82">
        <v>0</v>
      </c>
      <c r="D82">
        <v>19.52</v>
      </c>
      <c r="E82">
        <v>19.36</v>
      </c>
      <c r="F82">
        <v>19.68</v>
      </c>
      <c r="G82">
        <v>0</v>
      </c>
      <c r="H82">
        <v>0</v>
      </c>
      <c r="I82">
        <v>0</v>
      </c>
      <c r="J82">
        <v>1</v>
      </c>
      <c r="K82">
        <v>-1</v>
      </c>
      <c r="L82">
        <v>0</v>
      </c>
      <c r="M82">
        <v>0</v>
      </c>
      <c r="N82" t="s">
        <v>18</v>
      </c>
      <c r="O82" t="s">
        <v>19</v>
      </c>
      <c r="P82">
        <v>0.5</v>
      </c>
      <c r="Q82">
        <v>1</v>
      </c>
      <c r="R82" t="s">
        <v>18</v>
      </c>
      <c r="S82">
        <f t="shared" si="5"/>
        <v>0.32000000000000028</v>
      </c>
      <c r="T82">
        <f t="shared" si="6"/>
        <v>0</v>
      </c>
      <c r="U82" s="3">
        <f t="shared" si="7"/>
        <v>0</v>
      </c>
      <c r="V82">
        <f t="shared" si="8"/>
        <v>0</v>
      </c>
      <c r="W82" s="2">
        <f t="shared" si="9"/>
        <v>0</v>
      </c>
    </row>
    <row r="83" spans="1:23">
      <c r="A83">
        <v>82</v>
      </c>
      <c r="B83">
        <v>1</v>
      </c>
      <c r="C83">
        <v>1</v>
      </c>
      <c r="D83">
        <v>19.84</v>
      </c>
      <c r="E83">
        <v>19.68</v>
      </c>
      <c r="F83">
        <v>20</v>
      </c>
      <c r="G83">
        <v>1.2065637000000001E-2</v>
      </c>
      <c r="H83">
        <v>9.0909090999999997E-2</v>
      </c>
      <c r="I83">
        <v>7.5345454549999999</v>
      </c>
      <c r="J83">
        <v>1</v>
      </c>
      <c r="K83">
        <v>-1</v>
      </c>
      <c r="L83">
        <v>0</v>
      </c>
      <c r="M83">
        <v>1</v>
      </c>
      <c r="N83" t="s">
        <v>18</v>
      </c>
      <c r="O83" t="s">
        <v>19</v>
      </c>
      <c r="P83">
        <v>0.5</v>
      </c>
      <c r="Q83">
        <v>1</v>
      </c>
      <c r="R83" t="s">
        <v>18</v>
      </c>
      <c r="S83">
        <f t="shared" si="5"/>
        <v>0.32000000000000028</v>
      </c>
      <c r="T83">
        <f t="shared" si="6"/>
        <v>3.8610038610038611E-3</v>
      </c>
      <c r="U83" s="3">
        <f t="shared" si="7"/>
        <v>1.2065637065637055E-2</v>
      </c>
      <c r="V83">
        <f t="shared" si="8"/>
        <v>9.0909090909090912E-2</v>
      </c>
      <c r="W83" s="2">
        <f t="shared" si="9"/>
        <v>7.5345454545454613</v>
      </c>
    </row>
    <row r="84" spans="1:23">
      <c r="A84">
        <v>83</v>
      </c>
      <c r="B84">
        <v>0</v>
      </c>
      <c r="C84">
        <v>0</v>
      </c>
      <c r="D84">
        <v>20.16</v>
      </c>
      <c r="E84">
        <v>20</v>
      </c>
      <c r="F84">
        <v>20.32</v>
      </c>
      <c r="G84">
        <v>0</v>
      </c>
      <c r="H84">
        <v>0</v>
      </c>
      <c r="I84">
        <v>0</v>
      </c>
      <c r="J84">
        <v>1</v>
      </c>
      <c r="K84">
        <v>-1</v>
      </c>
      <c r="L84">
        <v>0</v>
      </c>
      <c r="M84">
        <v>0</v>
      </c>
      <c r="N84" t="s">
        <v>18</v>
      </c>
      <c r="O84" t="s">
        <v>19</v>
      </c>
      <c r="P84">
        <v>0.5</v>
      </c>
      <c r="Q84">
        <v>1</v>
      </c>
      <c r="R84" t="s">
        <v>18</v>
      </c>
      <c r="S84">
        <f t="shared" si="5"/>
        <v>0.32000000000000028</v>
      </c>
      <c r="T84">
        <f t="shared" si="6"/>
        <v>0</v>
      </c>
      <c r="U84" s="3">
        <f t="shared" si="7"/>
        <v>0</v>
      </c>
      <c r="V84">
        <f t="shared" si="8"/>
        <v>0</v>
      </c>
      <c r="W84" s="2">
        <f t="shared" si="9"/>
        <v>0</v>
      </c>
    </row>
    <row r="85" spans="1:23">
      <c r="A85">
        <v>84</v>
      </c>
      <c r="B85">
        <v>0</v>
      </c>
      <c r="C85">
        <v>0</v>
      </c>
      <c r="D85">
        <v>20.48</v>
      </c>
      <c r="E85">
        <v>20.32</v>
      </c>
      <c r="F85">
        <v>20.64</v>
      </c>
      <c r="G85">
        <v>0</v>
      </c>
      <c r="H85">
        <v>0</v>
      </c>
      <c r="I85">
        <v>0</v>
      </c>
      <c r="J85">
        <v>1</v>
      </c>
      <c r="K85">
        <v>-1</v>
      </c>
      <c r="L85">
        <v>0</v>
      </c>
      <c r="M85">
        <v>0</v>
      </c>
      <c r="N85" t="s">
        <v>18</v>
      </c>
      <c r="O85" t="s">
        <v>19</v>
      </c>
      <c r="P85">
        <v>0.5</v>
      </c>
      <c r="Q85">
        <v>1</v>
      </c>
      <c r="R85" t="s">
        <v>18</v>
      </c>
      <c r="S85">
        <f t="shared" si="5"/>
        <v>0.32000000000000028</v>
      </c>
      <c r="T85">
        <f t="shared" si="6"/>
        <v>0</v>
      </c>
      <c r="U85" s="3">
        <f t="shared" si="7"/>
        <v>0</v>
      </c>
      <c r="V85">
        <f t="shared" si="8"/>
        <v>0</v>
      </c>
      <c r="W85" s="2">
        <f t="shared" si="9"/>
        <v>0</v>
      </c>
    </row>
    <row r="86" spans="1:23">
      <c r="A86">
        <v>85</v>
      </c>
      <c r="B86">
        <v>0</v>
      </c>
      <c r="C86">
        <v>0</v>
      </c>
      <c r="D86">
        <v>20.8</v>
      </c>
      <c r="E86">
        <v>20.64</v>
      </c>
      <c r="F86">
        <v>20.96</v>
      </c>
      <c r="G86">
        <v>0</v>
      </c>
      <c r="H86">
        <v>0</v>
      </c>
      <c r="I86">
        <v>0</v>
      </c>
      <c r="J86">
        <v>1</v>
      </c>
      <c r="K86">
        <v>-1</v>
      </c>
      <c r="L86">
        <v>0</v>
      </c>
      <c r="M86">
        <v>0</v>
      </c>
      <c r="N86" t="s">
        <v>18</v>
      </c>
      <c r="O86" t="s">
        <v>19</v>
      </c>
      <c r="P86">
        <v>0.5</v>
      </c>
      <c r="Q86">
        <v>1</v>
      </c>
      <c r="R86" t="s">
        <v>18</v>
      </c>
      <c r="S86">
        <f t="shared" si="5"/>
        <v>0.32000000000000028</v>
      </c>
      <c r="T86">
        <f t="shared" si="6"/>
        <v>0</v>
      </c>
      <c r="U86" s="3">
        <f t="shared" si="7"/>
        <v>0</v>
      </c>
      <c r="V86">
        <f t="shared" si="8"/>
        <v>0</v>
      </c>
      <c r="W86" s="2">
        <f t="shared" si="9"/>
        <v>0</v>
      </c>
    </row>
    <row r="87" spans="1:23">
      <c r="A87">
        <v>86</v>
      </c>
      <c r="B87">
        <v>0</v>
      </c>
      <c r="C87">
        <v>0</v>
      </c>
      <c r="D87">
        <v>21.12</v>
      </c>
      <c r="E87">
        <v>20.96</v>
      </c>
      <c r="F87">
        <v>21.28</v>
      </c>
      <c r="G87">
        <v>0</v>
      </c>
      <c r="H87">
        <v>0</v>
      </c>
      <c r="I87">
        <v>0</v>
      </c>
      <c r="J87">
        <v>1</v>
      </c>
      <c r="K87">
        <v>-1</v>
      </c>
      <c r="L87">
        <v>0</v>
      </c>
      <c r="M87">
        <v>0</v>
      </c>
      <c r="N87" t="s">
        <v>18</v>
      </c>
      <c r="O87" t="s">
        <v>19</v>
      </c>
      <c r="P87">
        <v>0.5</v>
      </c>
      <c r="Q87">
        <v>1</v>
      </c>
      <c r="R87" t="s">
        <v>18</v>
      </c>
      <c r="S87">
        <f t="shared" si="5"/>
        <v>0.32000000000000028</v>
      </c>
      <c r="T87">
        <f t="shared" si="6"/>
        <v>0</v>
      </c>
      <c r="U87" s="3">
        <f t="shared" si="7"/>
        <v>0</v>
      </c>
      <c r="V87">
        <f t="shared" si="8"/>
        <v>0</v>
      </c>
      <c r="W87" s="2">
        <f t="shared" si="9"/>
        <v>0</v>
      </c>
    </row>
    <row r="88" spans="1:23">
      <c r="A88">
        <v>87</v>
      </c>
      <c r="B88">
        <v>3</v>
      </c>
      <c r="C88">
        <v>3</v>
      </c>
      <c r="D88">
        <v>21.44</v>
      </c>
      <c r="E88">
        <v>21.28</v>
      </c>
      <c r="F88">
        <v>21.6</v>
      </c>
      <c r="G88">
        <v>3.6196910999999998E-2</v>
      </c>
      <c r="H88">
        <v>0.27272727299999999</v>
      </c>
      <c r="I88">
        <v>22.603636359999999</v>
      </c>
      <c r="J88">
        <v>1</v>
      </c>
      <c r="K88">
        <v>-1</v>
      </c>
      <c r="L88">
        <v>0</v>
      </c>
      <c r="M88">
        <v>3</v>
      </c>
      <c r="N88" t="s">
        <v>18</v>
      </c>
      <c r="O88" t="s">
        <v>19</v>
      </c>
      <c r="P88">
        <v>0.5</v>
      </c>
      <c r="Q88">
        <v>1</v>
      </c>
      <c r="R88" t="s">
        <v>18</v>
      </c>
      <c r="S88">
        <f t="shared" si="5"/>
        <v>0.32000000000000028</v>
      </c>
      <c r="T88">
        <f t="shared" si="6"/>
        <v>1.1583011583011582E-2</v>
      </c>
      <c r="U88" s="3">
        <f t="shared" si="7"/>
        <v>3.6196911196911166E-2</v>
      </c>
      <c r="V88">
        <f t="shared" si="8"/>
        <v>0.27272727272727271</v>
      </c>
      <c r="W88" s="2">
        <f t="shared" si="9"/>
        <v>22.603636363636383</v>
      </c>
    </row>
    <row r="89" spans="1:23">
      <c r="A89">
        <v>88</v>
      </c>
      <c r="B89">
        <v>0</v>
      </c>
      <c r="C89">
        <v>0</v>
      </c>
      <c r="D89">
        <v>21.76</v>
      </c>
      <c r="E89">
        <v>21.6</v>
      </c>
      <c r="F89">
        <v>21.92</v>
      </c>
      <c r="G89">
        <v>0</v>
      </c>
      <c r="H89">
        <v>0</v>
      </c>
      <c r="I89">
        <v>0</v>
      </c>
      <c r="J89">
        <v>1</v>
      </c>
      <c r="K89">
        <v>-1</v>
      </c>
      <c r="L89">
        <v>0</v>
      </c>
      <c r="M89">
        <v>0</v>
      </c>
      <c r="N89" t="s">
        <v>18</v>
      </c>
      <c r="O89" t="s">
        <v>19</v>
      </c>
      <c r="P89">
        <v>0.5</v>
      </c>
      <c r="Q89">
        <v>1</v>
      </c>
      <c r="R89" t="s">
        <v>18</v>
      </c>
      <c r="S89">
        <f t="shared" si="5"/>
        <v>0.32000000000000028</v>
      </c>
      <c r="T89">
        <f t="shared" si="6"/>
        <v>0</v>
      </c>
      <c r="U89" s="3">
        <f t="shared" si="7"/>
        <v>0</v>
      </c>
      <c r="V89">
        <f t="shared" si="8"/>
        <v>0</v>
      </c>
      <c r="W89" s="2">
        <f t="shared" si="9"/>
        <v>0</v>
      </c>
    </row>
    <row r="90" spans="1:23">
      <c r="A90">
        <v>89</v>
      </c>
      <c r="B90">
        <v>1</v>
      </c>
      <c r="C90">
        <v>1</v>
      </c>
      <c r="D90">
        <v>22.08</v>
      </c>
      <c r="E90">
        <v>21.92</v>
      </c>
      <c r="F90">
        <v>22.24</v>
      </c>
      <c r="G90">
        <v>1.2065637000000001E-2</v>
      </c>
      <c r="H90">
        <v>9.0909090999999997E-2</v>
      </c>
      <c r="I90">
        <v>7.5345454549999999</v>
      </c>
      <c r="J90">
        <v>1</v>
      </c>
      <c r="K90">
        <v>-1</v>
      </c>
      <c r="L90">
        <v>0</v>
      </c>
      <c r="M90">
        <v>1</v>
      </c>
      <c r="N90" t="s">
        <v>18</v>
      </c>
      <c r="O90" t="s">
        <v>19</v>
      </c>
      <c r="P90">
        <v>0.5</v>
      </c>
      <c r="Q90">
        <v>1</v>
      </c>
      <c r="R90" t="s">
        <v>18</v>
      </c>
      <c r="S90">
        <f t="shared" si="5"/>
        <v>0.31999999999999673</v>
      </c>
      <c r="T90">
        <f t="shared" si="6"/>
        <v>3.8610038610038611E-3</v>
      </c>
      <c r="U90" s="3">
        <f t="shared" si="7"/>
        <v>1.2065637065637189E-2</v>
      </c>
      <c r="V90">
        <f t="shared" si="8"/>
        <v>9.0909090909090912E-2</v>
      </c>
      <c r="W90" s="2">
        <f t="shared" si="9"/>
        <v>7.5345454545453778</v>
      </c>
    </row>
    <row r="91" spans="1:23">
      <c r="A91">
        <v>90</v>
      </c>
      <c r="B91">
        <v>0</v>
      </c>
      <c r="C91">
        <v>0</v>
      </c>
      <c r="D91">
        <v>22.4</v>
      </c>
      <c r="E91">
        <v>22.24</v>
      </c>
      <c r="F91">
        <v>22.56</v>
      </c>
      <c r="G91">
        <v>0</v>
      </c>
      <c r="H91">
        <v>0</v>
      </c>
      <c r="I91">
        <v>0</v>
      </c>
      <c r="J91">
        <v>1</v>
      </c>
      <c r="K91">
        <v>-1</v>
      </c>
      <c r="L91">
        <v>0</v>
      </c>
      <c r="M91">
        <v>0</v>
      </c>
      <c r="N91" t="s">
        <v>18</v>
      </c>
      <c r="O91" t="s">
        <v>19</v>
      </c>
      <c r="P91">
        <v>0.5</v>
      </c>
      <c r="Q91">
        <v>1</v>
      </c>
      <c r="R91" t="s">
        <v>18</v>
      </c>
      <c r="S91">
        <f t="shared" si="5"/>
        <v>0.32000000000000028</v>
      </c>
      <c r="T91">
        <f t="shared" si="6"/>
        <v>0</v>
      </c>
      <c r="U91" s="3">
        <f t="shared" si="7"/>
        <v>0</v>
      </c>
      <c r="V91">
        <f t="shared" si="8"/>
        <v>0</v>
      </c>
      <c r="W91" s="2">
        <f t="shared" si="9"/>
        <v>0</v>
      </c>
    </row>
    <row r="92" spans="1:23">
      <c r="A92">
        <v>91</v>
      </c>
      <c r="B92">
        <v>0</v>
      </c>
      <c r="C92">
        <v>0</v>
      </c>
      <c r="D92">
        <v>22.72</v>
      </c>
      <c r="E92">
        <v>22.56</v>
      </c>
      <c r="F92">
        <v>22.88</v>
      </c>
      <c r="G92">
        <v>0</v>
      </c>
      <c r="H92">
        <v>0</v>
      </c>
      <c r="I92">
        <v>0</v>
      </c>
      <c r="J92">
        <v>1</v>
      </c>
      <c r="K92">
        <v>-1</v>
      </c>
      <c r="L92">
        <v>0</v>
      </c>
      <c r="M92">
        <v>0</v>
      </c>
      <c r="N92" t="s">
        <v>18</v>
      </c>
      <c r="O92" t="s">
        <v>19</v>
      </c>
      <c r="P92">
        <v>0.5</v>
      </c>
      <c r="Q92">
        <v>1</v>
      </c>
      <c r="R92" t="s">
        <v>18</v>
      </c>
      <c r="S92">
        <f t="shared" si="5"/>
        <v>0.32000000000000028</v>
      </c>
      <c r="T92">
        <f t="shared" si="6"/>
        <v>0</v>
      </c>
      <c r="U92" s="3">
        <f t="shared" si="7"/>
        <v>0</v>
      </c>
      <c r="V92">
        <f t="shared" si="8"/>
        <v>0</v>
      </c>
      <c r="W92" s="2">
        <f t="shared" si="9"/>
        <v>0</v>
      </c>
    </row>
    <row r="93" spans="1:23">
      <c r="A93">
        <v>92</v>
      </c>
      <c r="B93">
        <v>1</v>
      </c>
      <c r="C93">
        <v>1</v>
      </c>
      <c r="D93">
        <v>23.04</v>
      </c>
      <c r="E93">
        <v>22.88</v>
      </c>
      <c r="F93">
        <v>23.2</v>
      </c>
      <c r="G93">
        <v>1.2065637000000001E-2</v>
      </c>
      <c r="H93">
        <v>9.0909090999999997E-2</v>
      </c>
      <c r="I93">
        <v>7.5345454549999999</v>
      </c>
      <c r="J93">
        <v>1</v>
      </c>
      <c r="K93">
        <v>-1</v>
      </c>
      <c r="L93">
        <v>0</v>
      </c>
      <c r="M93">
        <v>1</v>
      </c>
      <c r="N93" t="s">
        <v>18</v>
      </c>
      <c r="O93" t="s">
        <v>19</v>
      </c>
      <c r="P93">
        <v>0.5</v>
      </c>
      <c r="Q93">
        <v>1</v>
      </c>
      <c r="R93" t="s">
        <v>18</v>
      </c>
      <c r="S93">
        <f t="shared" si="5"/>
        <v>0.32000000000000028</v>
      </c>
      <c r="T93">
        <f t="shared" si="6"/>
        <v>3.8610038610038611E-3</v>
      </c>
      <c r="U93" s="3">
        <f t="shared" si="7"/>
        <v>1.2065637065637055E-2</v>
      </c>
      <c r="V93">
        <f t="shared" si="8"/>
        <v>9.0909090909090912E-2</v>
      </c>
      <c r="W93" s="2">
        <f t="shared" si="9"/>
        <v>7.5345454545454613</v>
      </c>
    </row>
    <row r="94" spans="1:23">
      <c r="A94">
        <v>93</v>
      </c>
      <c r="B94">
        <v>0</v>
      </c>
      <c r="C94">
        <v>0</v>
      </c>
      <c r="D94">
        <v>23.36</v>
      </c>
      <c r="E94">
        <v>23.2</v>
      </c>
      <c r="F94">
        <v>23.52</v>
      </c>
      <c r="G94">
        <v>0</v>
      </c>
      <c r="H94">
        <v>0</v>
      </c>
      <c r="I94">
        <v>0</v>
      </c>
      <c r="J94">
        <v>1</v>
      </c>
      <c r="K94">
        <v>-1</v>
      </c>
      <c r="L94">
        <v>0</v>
      </c>
      <c r="M94">
        <v>0</v>
      </c>
      <c r="N94" t="s">
        <v>18</v>
      </c>
      <c r="O94" t="s">
        <v>19</v>
      </c>
      <c r="P94">
        <v>0.5</v>
      </c>
      <c r="Q94">
        <v>1</v>
      </c>
      <c r="R94" t="s">
        <v>18</v>
      </c>
      <c r="S94">
        <f t="shared" si="5"/>
        <v>0.32000000000000028</v>
      </c>
      <c r="T94">
        <f t="shared" si="6"/>
        <v>0</v>
      </c>
      <c r="U94" s="3">
        <f t="shared" si="7"/>
        <v>0</v>
      </c>
      <c r="V94">
        <f t="shared" si="8"/>
        <v>0</v>
      </c>
      <c r="W94" s="2">
        <f t="shared" si="9"/>
        <v>0</v>
      </c>
    </row>
    <row r="95" spans="1:23">
      <c r="A95">
        <v>94</v>
      </c>
      <c r="B95">
        <v>0</v>
      </c>
      <c r="C95">
        <v>0</v>
      </c>
      <c r="D95">
        <v>23.68</v>
      </c>
      <c r="E95">
        <v>23.52</v>
      </c>
      <c r="F95">
        <v>23.84</v>
      </c>
      <c r="G95">
        <v>0</v>
      </c>
      <c r="H95">
        <v>0</v>
      </c>
      <c r="I95">
        <v>0</v>
      </c>
      <c r="J95">
        <v>1</v>
      </c>
      <c r="K95">
        <v>-1</v>
      </c>
      <c r="L95">
        <v>0</v>
      </c>
      <c r="M95">
        <v>0</v>
      </c>
      <c r="N95" t="s">
        <v>18</v>
      </c>
      <c r="O95" t="s">
        <v>19</v>
      </c>
      <c r="P95">
        <v>0.5</v>
      </c>
      <c r="Q95">
        <v>1</v>
      </c>
      <c r="R95" t="s">
        <v>18</v>
      </c>
      <c r="S95">
        <f t="shared" si="5"/>
        <v>0.32000000000000028</v>
      </c>
      <c r="T95">
        <f t="shared" si="6"/>
        <v>0</v>
      </c>
      <c r="U95" s="3">
        <f t="shared" si="7"/>
        <v>0</v>
      </c>
      <c r="V95">
        <f t="shared" si="8"/>
        <v>0</v>
      </c>
      <c r="W95" s="2">
        <f t="shared" si="9"/>
        <v>0</v>
      </c>
    </row>
    <row r="96" spans="1:23">
      <c r="A96">
        <v>95</v>
      </c>
      <c r="B96">
        <v>0</v>
      </c>
      <c r="C96">
        <v>0</v>
      </c>
      <c r="D96">
        <v>24</v>
      </c>
      <c r="E96">
        <v>23.84</v>
      </c>
      <c r="F96">
        <v>24.16</v>
      </c>
      <c r="G96">
        <v>0</v>
      </c>
      <c r="H96">
        <v>0</v>
      </c>
      <c r="I96">
        <v>0</v>
      </c>
      <c r="J96">
        <v>1</v>
      </c>
      <c r="K96">
        <v>-1</v>
      </c>
      <c r="L96">
        <v>0</v>
      </c>
      <c r="M96">
        <v>0</v>
      </c>
      <c r="N96" t="s">
        <v>18</v>
      </c>
      <c r="O96" t="s">
        <v>19</v>
      </c>
      <c r="P96">
        <v>0.5</v>
      </c>
      <c r="Q96">
        <v>1</v>
      </c>
      <c r="R96" t="s">
        <v>18</v>
      </c>
      <c r="S96">
        <f t="shared" si="5"/>
        <v>0.32000000000000028</v>
      </c>
      <c r="T96">
        <f t="shared" si="6"/>
        <v>0</v>
      </c>
      <c r="U96" s="3">
        <f t="shared" si="7"/>
        <v>0</v>
      </c>
      <c r="V96">
        <f t="shared" si="8"/>
        <v>0</v>
      </c>
      <c r="W96" s="2">
        <f t="shared" si="9"/>
        <v>0</v>
      </c>
    </row>
    <row r="97" spans="1:23">
      <c r="A97">
        <v>96</v>
      </c>
      <c r="B97">
        <v>0</v>
      </c>
      <c r="C97">
        <v>0</v>
      </c>
      <c r="D97">
        <v>24.32</v>
      </c>
      <c r="E97">
        <v>24.16</v>
      </c>
      <c r="F97">
        <v>24.48</v>
      </c>
      <c r="G97">
        <v>0</v>
      </c>
      <c r="H97">
        <v>0</v>
      </c>
      <c r="I97">
        <v>0</v>
      </c>
      <c r="J97">
        <v>1</v>
      </c>
      <c r="K97">
        <v>-1</v>
      </c>
      <c r="L97">
        <v>0</v>
      </c>
      <c r="M97">
        <v>0</v>
      </c>
      <c r="N97" t="s">
        <v>18</v>
      </c>
      <c r="O97" t="s">
        <v>19</v>
      </c>
      <c r="P97">
        <v>0.5</v>
      </c>
      <c r="Q97">
        <v>1</v>
      </c>
      <c r="R97" t="s">
        <v>18</v>
      </c>
      <c r="S97">
        <f t="shared" si="5"/>
        <v>0.32000000000000028</v>
      </c>
      <c r="T97">
        <f t="shared" si="6"/>
        <v>0</v>
      </c>
      <c r="U97" s="3">
        <f t="shared" si="7"/>
        <v>0</v>
      </c>
      <c r="V97">
        <f t="shared" si="8"/>
        <v>0</v>
      </c>
      <c r="W97" s="2">
        <f t="shared" si="9"/>
        <v>0</v>
      </c>
    </row>
    <row r="98" spans="1:23">
      <c r="A98">
        <v>97</v>
      </c>
      <c r="B98">
        <v>0</v>
      </c>
      <c r="C98">
        <v>0</v>
      </c>
      <c r="D98">
        <v>24.64</v>
      </c>
      <c r="E98">
        <v>24.48</v>
      </c>
      <c r="F98">
        <v>24.8</v>
      </c>
      <c r="G98">
        <v>0</v>
      </c>
      <c r="H98">
        <v>0</v>
      </c>
      <c r="I98">
        <v>0</v>
      </c>
      <c r="J98">
        <v>1</v>
      </c>
      <c r="K98">
        <v>-1</v>
      </c>
      <c r="L98">
        <v>0</v>
      </c>
      <c r="M98">
        <v>0</v>
      </c>
      <c r="N98" t="s">
        <v>18</v>
      </c>
      <c r="O98" t="s">
        <v>19</v>
      </c>
      <c r="P98">
        <v>0.5</v>
      </c>
      <c r="Q98">
        <v>1</v>
      </c>
      <c r="R98" t="s">
        <v>18</v>
      </c>
      <c r="S98">
        <f t="shared" si="5"/>
        <v>0.32000000000000028</v>
      </c>
      <c r="T98">
        <f t="shared" si="6"/>
        <v>0</v>
      </c>
      <c r="U98" s="3">
        <f t="shared" si="7"/>
        <v>0</v>
      </c>
      <c r="V98">
        <f t="shared" si="8"/>
        <v>0</v>
      </c>
      <c r="W98" s="2">
        <f t="shared" si="9"/>
        <v>0</v>
      </c>
    </row>
    <row r="99" spans="1:23">
      <c r="A99">
        <v>98</v>
      </c>
      <c r="B99">
        <v>1</v>
      </c>
      <c r="C99">
        <v>1</v>
      </c>
      <c r="D99">
        <v>24.96</v>
      </c>
      <c r="E99">
        <v>24.8</v>
      </c>
      <c r="F99">
        <v>25.12</v>
      </c>
      <c r="G99">
        <v>1.2065637000000001E-2</v>
      </c>
      <c r="H99">
        <v>9.0909090999999997E-2</v>
      </c>
      <c r="I99">
        <v>7.5345454549999999</v>
      </c>
      <c r="J99">
        <v>1</v>
      </c>
      <c r="K99">
        <v>-1</v>
      </c>
      <c r="L99">
        <v>0</v>
      </c>
      <c r="M99">
        <v>1</v>
      </c>
      <c r="N99" t="s">
        <v>18</v>
      </c>
      <c r="O99" t="s">
        <v>19</v>
      </c>
      <c r="P99">
        <v>0.5</v>
      </c>
      <c r="Q99">
        <v>1</v>
      </c>
      <c r="R99" t="s">
        <v>18</v>
      </c>
      <c r="S99">
        <f t="shared" si="5"/>
        <v>0.32000000000000028</v>
      </c>
      <c r="T99">
        <f t="shared" si="6"/>
        <v>3.8610038610038611E-3</v>
      </c>
      <c r="U99" s="3">
        <f t="shared" si="7"/>
        <v>1.2065637065637055E-2</v>
      </c>
      <c r="V99">
        <f t="shared" si="8"/>
        <v>9.0909090909090912E-2</v>
      </c>
      <c r="W99" s="2">
        <f t="shared" si="9"/>
        <v>7.5345454545454613</v>
      </c>
    </row>
    <row r="100" spans="1:23">
      <c r="A100">
        <v>99</v>
      </c>
      <c r="B100">
        <v>0</v>
      </c>
      <c r="C100">
        <v>0</v>
      </c>
      <c r="D100">
        <v>25.28</v>
      </c>
      <c r="E100">
        <v>25.12</v>
      </c>
      <c r="F100">
        <v>25.44</v>
      </c>
      <c r="G100">
        <v>0</v>
      </c>
      <c r="H100">
        <v>0</v>
      </c>
      <c r="I100">
        <v>0</v>
      </c>
      <c r="J100">
        <v>1</v>
      </c>
      <c r="K100">
        <v>-1</v>
      </c>
      <c r="L100">
        <v>0</v>
      </c>
      <c r="M100">
        <v>0</v>
      </c>
      <c r="N100" t="s">
        <v>18</v>
      </c>
      <c r="O100" t="s">
        <v>19</v>
      </c>
      <c r="P100">
        <v>0.5</v>
      </c>
      <c r="Q100">
        <v>1</v>
      </c>
      <c r="R100" t="s">
        <v>18</v>
      </c>
      <c r="S100">
        <f t="shared" si="5"/>
        <v>0.32000000000000028</v>
      </c>
      <c r="T100">
        <f t="shared" si="6"/>
        <v>0</v>
      </c>
      <c r="U100" s="3">
        <f t="shared" si="7"/>
        <v>0</v>
      </c>
      <c r="V100">
        <f t="shared" si="8"/>
        <v>0</v>
      </c>
      <c r="W100" s="2">
        <f t="shared" si="9"/>
        <v>0</v>
      </c>
    </row>
    <row r="101" spans="1:23">
      <c r="A101">
        <v>100</v>
      </c>
      <c r="B101">
        <v>0</v>
      </c>
      <c r="C101">
        <v>0</v>
      </c>
      <c r="D101">
        <v>25.6</v>
      </c>
      <c r="E101">
        <v>25.44</v>
      </c>
      <c r="F101">
        <v>25.76</v>
      </c>
      <c r="G101">
        <v>0</v>
      </c>
      <c r="H101">
        <v>0</v>
      </c>
      <c r="I101">
        <v>0</v>
      </c>
      <c r="J101">
        <v>1</v>
      </c>
      <c r="K101">
        <v>-1</v>
      </c>
      <c r="L101">
        <v>0</v>
      </c>
      <c r="M101">
        <v>0</v>
      </c>
      <c r="N101" t="s">
        <v>18</v>
      </c>
      <c r="O101" t="s">
        <v>19</v>
      </c>
      <c r="P101">
        <v>0.5</v>
      </c>
      <c r="Q101">
        <v>1</v>
      </c>
      <c r="R101" t="s">
        <v>18</v>
      </c>
      <c r="S101">
        <f t="shared" si="5"/>
        <v>0.32000000000000028</v>
      </c>
      <c r="T101">
        <f t="shared" si="6"/>
        <v>0</v>
      </c>
      <c r="U101" s="3">
        <f t="shared" si="7"/>
        <v>0</v>
      </c>
      <c r="V101">
        <f t="shared" si="8"/>
        <v>0</v>
      </c>
      <c r="W101" s="2">
        <f t="shared" si="9"/>
        <v>0</v>
      </c>
    </row>
    <row r="102" spans="1:23">
      <c r="A102">
        <v>101</v>
      </c>
      <c r="B102">
        <v>0</v>
      </c>
      <c r="C102">
        <v>0</v>
      </c>
      <c r="D102">
        <v>25.92</v>
      </c>
      <c r="E102">
        <v>25.76</v>
      </c>
      <c r="F102">
        <v>26.08</v>
      </c>
      <c r="G102">
        <v>0</v>
      </c>
      <c r="H102">
        <v>0</v>
      </c>
      <c r="I102">
        <v>0</v>
      </c>
      <c r="J102">
        <v>1</v>
      </c>
      <c r="K102">
        <v>-1</v>
      </c>
      <c r="L102">
        <v>0</v>
      </c>
      <c r="M102">
        <v>0</v>
      </c>
      <c r="N102" t="s">
        <v>18</v>
      </c>
      <c r="O102" t="s">
        <v>19</v>
      </c>
      <c r="P102">
        <v>0.5</v>
      </c>
      <c r="Q102">
        <v>1</v>
      </c>
      <c r="R102" t="s">
        <v>18</v>
      </c>
      <c r="S102">
        <f t="shared" si="5"/>
        <v>0.31999999999999673</v>
      </c>
      <c r="T102">
        <f t="shared" si="6"/>
        <v>0</v>
      </c>
      <c r="U102" s="3">
        <f t="shared" si="7"/>
        <v>0</v>
      </c>
      <c r="V102">
        <f t="shared" si="8"/>
        <v>0</v>
      </c>
      <c r="W102" s="2">
        <f t="shared" si="9"/>
        <v>0</v>
      </c>
    </row>
    <row r="103" spans="1:23">
      <c r="A103">
        <v>102</v>
      </c>
      <c r="B103">
        <v>1</v>
      </c>
      <c r="C103">
        <v>1</v>
      </c>
      <c r="D103">
        <v>26.24</v>
      </c>
      <c r="E103">
        <v>26.08</v>
      </c>
      <c r="F103">
        <v>26.4</v>
      </c>
      <c r="G103">
        <v>1.2065637000000001E-2</v>
      </c>
      <c r="H103">
        <v>9.0909090999999997E-2</v>
      </c>
      <c r="I103">
        <v>7.5345454549999999</v>
      </c>
      <c r="J103">
        <v>1</v>
      </c>
      <c r="K103">
        <v>-1</v>
      </c>
      <c r="L103">
        <v>0</v>
      </c>
      <c r="M103">
        <v>1</v>
      </c>
      <c r="N103" t="s">
        <v>18</v>
      </c>
      <c r="O103" t="s">
        <v>19</v>
      </c>
      <c r="P103">
        <v>0.5</v>
      </c>
      <c r="Q103">
        <v>1</v>
      </c>
      <c r="R103" t="s">
        <v>18</v>
      </c>
      <c r="S103">
        <f t="shared" si="5"/>
        <v>0.32000000000000028</v>
      </c>
      <c r="T103">
        <f t="shared" si="6"/>
        <v>3.8610038610038611E-3</v>
      </c>
      <c r="U103" s="3">
        <f t="shared" si="7"/>
        <v>1.2065637065637055E-2</v>
      </c>
      <c r="V103">
        <f t="shared" si="8"/>
        <v>9.0909090909090912E-2</v>
      </c>
      <c r="W103" s="2">
        <f t="shared" si="9"/>
        <v>7.5345454545454613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nevil_000</dc:creator>
  <cp:lastModifiedBy>neville.andrade@live.com</cp:lastModifiedBy>
  <dcterms:created xsi:type="dcterms:W3CDTF">2017-05-21T09:04:54Z</dcterms:created>
  <dcterms:modified xsi:type="dcterms:W3CDTF">2017-05-21T10:06:26Z</dcterms:modified>
</cp:coreProperties>
</file>