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giliath\DataScience\DSC640\Course Project\Dashboard\Data\"/>
    </mc:Choice>
  </mc:AlternateContent>
  <xr:revisionPtr revIDLastSave="0" documentId="13_ncr:1_{479F0C9F-8188-4EB8-81A1-7126FBCCC412}" xr6:coauthVersionLast="47" xr6:coauthVersionMax="47" xr10:uidLastSave="{00000000-0000-0000-0000-000000000000}"/>
  <bookViews>
    <workbookView xWindow="31920" yWindow="3120" windowWidth="24765" windowHeight="14145" xr2:uid="{B567AA81-CB6A-4330-A1A3-A08264819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8" i="1" l="1"/>
  <c r="U78" i="1"/>
  <c r="L78" i="1"/>
  <c r="K78" i="1"/>
  <c r="I78" i="1"/>
  <c r="H78" i="1"/>
  <c r="F78" i="1"/>
  <c r="E78" i="1"/>
  <c r="C78" i="1"/>
  <c r="B78" i="1"/>
  <c r="N77" i="1"/>
  <c r="W76" i="1"/>
  <c r="Q76" i="1"/>
  <c r="R76" i="1" s="1"/>
  <c r="P76" i="1"/>
  <c r="N76" i="1"/>
  <c r="W75" i="1"/>
  <c r="Q75" i="1"/>
  <c r="P75" i="1"/>
  <c r="N75" i="1"/>
  <c r="W74" i="1"/>
  <c r="Q74" i="1"/>
  <c r="P74" i="1"/>
  <c r="N74" i="1"/>
  <c r="W73" i="1"/>
  <c r="Q73" i="1"/>
  <c r="P73" i="1"/>
  <c r="N73" i="1"/>
  <c r="W72" i="1"/>
  <c r="Q72" i="1"/>
  <c r="P72" i="1"/>
  <c r="N72" i="1"/>
  <c r="W71" i="1"/>
  <c r="Q71" i="1"/>
  <c r="P71" i="1"/>
  <c r="N71" i="1"/>
  <c r="W70" i="1"/>
  <c r="Q70" i="1"/>
  <c r="P70" i="1"/>
  <c r="N70" i="1"/>
  <c r="W69" i="1"/>
  <c r="Q69" i="1"/>
  <c r="P69" i="1"/>
  <c r="N69" i="1"/>
  <c r="W68" i="1"/>
  <c r="Q68" i="1"/>
  <c r="P68" i="1"/>
  <c r="N68" i="1"/>
  <c r="W67" i="1"/>
  <c r="Q67" i="1"/>
  <c r="P67" i="1"/>
  <c r="N67" i="1"/>
  <c r="W66" i="1"/>
  <c r="Q66" i="1"/>
  <c r="R70" i="1" s="1"/>
  <c r="P66" i="1"/>
  <c r="N66" i="1"/>
  <c r="W65" i="1"/>
  <c r="Q65" i="1"/>
  <c r="P65" i="1"/>
  <c r="N65" i="1"/>
  <c r="W64" i="1"/>
  <c r="Q64" i="1"/>
  <c r="P64" i="1"/>
  <c r="N64" i="1"/>
  <c r="W63" i="1"/>
  <c r="Q63" i="1"/>
  <c r="P63" i="1"/>
  <c r="N63" i="1"/>
  <c r="W62" i="1"/>
  <c r="Q62" i="1"/>
  <c r="P62" i="1"/>
  <c r="N62" i="1"/>
  <c r="W61" i="1"/>
  <c r="Q61" i="1"/>
  <c r="P61" i="1"/>
  <c r="N61" i="1"/>
  <c r="W60" i="1"/>
  <c r="Q60" i="1"/>
  <c r="P60" i="1"/>
  <c r="N60" i="1"/>
  <c r="W59" i="1"/>
  <c r="Q59" i="1"/>
  <c r="P59" i="1"/>
  <c r="N59" i="1"/>
  <c r="W58" i="1"/>
  <c r="Q58" i="1"/>
  <c r="P58" i="1"/>
  <c r="N58" i="1"/>
  <c r="W57" i="1"/>
  <c r="Q57" i="1"/>
  <c r="P57" i="1"/>
  <c r="N57" i="1"/>
  <c r="W56" i="1"/>
  <c r="Q56" i="1"/>
  <c r="P56" i="1"/>
  <c r="N56" i="1"/>
  <c r="W55" i="1"/>
  <c r="Q55" i="1"/>
  <c r="P55" i="1"/>
  <c r="N55" i="1"/>
  <c r="W54" i="1"/>
  <c r="Q54" i="1"/>
  <c r="P54" i="1"/>
  <c r="N54" i="1"/>
  <c r="W53" i="1"/>
  <c r="Q53" i="1"/>
  <c r="P53" i="1"/>
  <c r="N53" i="1"/>
  <c r="W52" i="1"/>
  <c r="Q52" i="1"/>
  <c r="R56" i="1" s="1"/>
  <c r="P52" i="1"/>
  <c r="N52" i="1"/>
  <c r="W51" i="1"/>
  <c r="Q51" i="1"/>
  <c r="P51" i="1"/>
  <c r="N51" i="1"/>
  <c r="W50" i="1"/>
  <c r="Q50" i="1"/>
  <c r="P50" i="1"/>
  <c r="N50" i="1"/>
  <c r="W49" i="1"/>
  <c r="Q49" i="1"/>
  <c r="P49" i="1"/>
  <c r="N49" i="1"/>
  <c r="W48" i="1"/>
  <c r="Q48" i="1"/>
  <c r="P48" i="1"/>
  <c r="N48" i="1"/>
  <c r="W47" i="1"/>
  <c r="Q47" i="1"/>
  <c r="P47" i="1"/>
  <c r="N47" i="1"/>
  <c r="W46" i="1"/>
  <c r="Q46" i="1"/>
  <c r="P46" i="1"/>
  <c r="N46" i="1"/>
  <c r="W45" i="1"/>
  <c r="Q45" i="1"/>
  <c r="P45" i="1"/>
  <c r="N45" i="1"/>
  <c r="W44" i="1"/>
  <c r="Q44" i="1"/>
  <c r="P44" i="1"/>
  <c r="N44" i="1"/>
  <c r="W43" i="1"/>
  <c r="Q43" i="1"/>
  <c r="P43" i="1"/>
  <c r="N43" i="1"/>
  <c r="W42" i="1"/>
  <c r="Q42" i="1"/>
  <c r="P42" i="1"/>
  <c r="N42" i="1"/>
  <c r="W41" i="1"/>
  <c r="Q41" i="1"/>
  <c r="P41" i="1"/>
  <c r="N41" i="1"/>
  <c r="W40" i="1"/>
  <c r="Q40" i="1"/>
  <c r="P40" i="1"/>
  <c r="N40" i="1"/>
  <c r="W39" i="1"/>
  <c r="Q39" i="1"/>
  <c r="P39" i="1"/>
  <c r="N39" i="1"/>
  <c r="W38" i="1"/>
  <c r="Q38" i="1"/>
  <c r="P38" i="1"/>
  <c r="N38" i="1"/>
  <c r="W37" i="1"/>
  <c r="Q37" i="1"/>
  <c r="P37" i="1"/>
  <c r="N37" i="1"/>
  <c r="W36" i="1"/>
  <c r="Q36" i="1"/>
  <c r="R40" i="1" s="1"/>
  <c r="P36" i="1"/>
  <c r="N36" i="1"/>
  <c r="W35" i="1"/>
  <c r="Q35" i="1"/>
  <c r="P35" i="1"/>
  <c r="N35" i="1"/>
  <c r="W34" i="1"/>
  <c r="Q34" i="1"/>
  <c r="P34" i="1"/>
  <c r="N34" i="1"/>
  <c r="W33" i="1"/>
  <c r="Q33" i="1"/>
  <c r="P33" i="1"/>
  <c r="N33" i="1"/>
  <c r="W32" i="1"/>
  <c r="Q32" i="1"/>
  <c r="P32" i="1"/>
  <c r="N32" i="1"/>
  <c r="W31" i="1"/>
  <c r="Q31" i="1"/>
  <c r="P31" i="1"/>
  <c r="N31" i="1"/>
  <c r="W30" i="1"/>
  <c r="Q30" i="1"/>
  <c r="P30" i="1"/>
  <c r="N30" i="1"/>
  <c r="W29" i="1"/>
  <c r="Q29" i="1"/>
  <c r="P29" i="1"/>
  <c r="N29" i="1"/>
  <c r="W28" i="1"/>
  <c r="N28" i="1"/>
  <c r="W27" i="1"/>
  <c r="Q27" i="1"/>
  <c r="P27" i="1"/>
  <c r="N27" i="1"/>
  <c r="W26" i="1"/>
  <c r="Q26" i="1"/>
  <c r="P26" i="1"/>
  <c r="N26" i="1"/>
  <c r="W25" i="1"/>
  <c r="N25" i="1"/>
  <c r="W24" i="1"/>
  <c r="N24" i="1"/>
  <c r="W23" i="1"/>
  <c r="N23" i="1"/>
  <c r="W22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R48" i="1" l="1"/>
  <c r="R33" i="1"/>
  <c r="R36" i="1"/>
  <c r="R41" i="1"/>
  <c r="R45" i="1"/>
  <c r="R49" i="1"/>
  <c r="R52" i="1"/>
  <c r="R57" i="1"/>
  <c r="R61" i="1"/>
  <c r="R65" i="1"/>
  <c r="R72" i="1"/>
  <c r="R68" i="1"/>
  <c r="R73" i="1"/>
  <c r="R62" i="1"/>
  <c r="R34" i="1"/>
  <c r="R38" i="1"/>
  <c r="R35" i="1"/>
  <c r="R42" i="1"/>
  <c r="R46" i="1"/>
  <c r="R51" i="1"/>
  <c r="R54" i="1"/>
  <c r="R47" i="1"/>
  <c r="R59" i="1"/>
  <c r="R67" i="1"/>
  <c r="R63" i="1"/>
  <c r="R71" i="1"/>
  <c r="R37" i="1"/>
  <c r="R53" i="1"/>
  <c r="R69" i="1"/>
  <c r="R50" i="1"/>
  <c r="R66" i="1"/>
  <c r="R58" i="1"/>
  <c r="R44" i="1"/>
  <c r="R60" i="1"/>
  <c r="R64" i="1"/>
  <c r="R55" i="1"/>
  <c r="R43" i="1"/>
  <c r="R75" i="1"/>
  <c r="R74" i="1"/>
  <c r="R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6" authorId="0" shapeId="0" xr:uid="{456686A9-3C48-41A3-B1BF-AD2084EAAECD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sharedStrings.xml><?xml version="1.0" encoding="utf-8"?>
<sst xmlns="http://schemas.openxmlformats.org/spreadsheetml/2006/main" count="17" uniqueCount="17">
  <si>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</si>
  <si>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</si>
  <si>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</si>
  <si>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</si>
  <si>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</si>
  <si>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</si>
  <si>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</si>
  <si>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</si>
  <si>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</si>
  <si>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 xml:space="preserve">All Accidents </t>
  </si>
  <si>
    <t>All Fatalities</t>
  </si>
  <si>
    <t xml:space="preserve">Exclude Accidents </t>
  </si>
  <si>
    <t>Exclude  Fatalities</t>
  </si>
  <si>
    <t xml:space="preserve">Passenger Accidents </t>
  </si>
  <si>
    <t>Passenger Fatalities</t>
  </si>
  <si>
    <t xml:space="preserve">Passenger  and Cargo Accidents </t>
  </si>
  <si>
    <t>Passenger  and Cargo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</si>
</sst>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name val="Calibri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0" xfId="0" applyFont="1" applyFill="1" applyAlignment="1">
      <alignment horizontal="right" vertical="top"/>
    </xf>
    <xf numFmtId="0" fontId="5" fillId="0" borderId="0" xfId="0" applyFont="1"/>
    <xf numFmtId="0" fontId="6" fillId="0" borderId="2" xfId="0" applyFont="1" applyBorder="1"/>
    <xf numFmtId="0" fontId="4" fillId="3" borderId="0" xfId="0" applyFont="1" applyFill="1" applyAlignment="1">
      <alignment vertical="top"/>
    </xf>
    <xf numFmtId="0" fontId="4" fillId="3" borderId="0" xfId="0" applyFont="1" applyFill="1"/>
    <xf numFmtId="0" fontId="2" fillId="3" borderId="0" xfId="0" applyFont="1" applyFill="1"/>
    <xf numFmtId="2" fontId="4" fillId="3" borderId="0" xfId="0" applyNumberFormat="1" applyFont="1" applyFill="1"/>
    <xf numFmtId="0" fontId="2" fillId="3" borderId="0" xfId="0" applyFont="1" applyFill="1" applyAlignment="1">
      <alignment vertical="top"/>
    </xf>
    <xf numFmtId="2" fontId="4" fillId="3" borderId="0" xfId="0" applyNumberFormat="1" applyFont="1" applyFill="1" applyAlignment="1">
      <alignment vertical="top"/>
    </xf>
    <xf numFmtId="0" fontId="1" fillId="0" borderId="0" xfId="0" applyFont="1"/>
    <xf numFmtId="0" fontId="7" fillId="0" borderId="0" xfId="0" applyFont="1"/>
    <xf numFmtId="0" fontId="8" fillId="0" borderId="0" xfId="0" applyFont="1"/>
    <xf numFmtId="2" fontId="4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/>
    <xf numFmtId="0" fontId="6" fillId="0" borderId="0" xfId="0" applyFont="1"/>
    <xf numFmtId="2" fontId="4" fillId="0" borderId="0" xfId="0" applyNumberFormat="1" applyFont="1" applyAlignment="1">
      <alignment vertical="top"/>
    </xf>
    <xf numFmtId="0" fontId="9" fillId="0" borderId="0" xfId="0" applyFont="1"/>
    <xf numFmtId="0" fontId="10" fillId="0" borderId="0" xfId="0" applyFont="1"/>
    <xf numFmtId="0" fontId="9" fillId="4" borderId="0" xfId="0" applyFont="1" applyFill="1"/>
    <xf numFmtId="0" fontId="10" fillId="4" borderId="0" xfId="0" applyFont="1" applyFill="1"/>
    <xf numFmtId="0" fontId="11" fillId="4" borderId="0" xfId="0" applyFont="1" applyFill="1"/>
    <xf numFmtId="1" fontId="10" fillId="4" borderId="0" xfId="0" applyNumberFormat="1" applyFont="1" applyFill="1"/>
    <xf numFmtId="2" fontId="10" fillId="4" borderId="0" xfId="0" applyNumberFormat="1" applyFont="1" applyFill="1"/>
    <xf numFmtId="0" fontId="8" fillId="0" borderId="2" xfId="0" applyFont="1" applyBorder="1"/>
    <xf numFmtId="4" fontId="8" fillId="0" borderId="2" xfId="0" applyNumberFormat="1" applyFont="1" applyBorder="1"/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1" fontId="1" fillId="2" borderId="0" xfId="0" applyNumberFormat="1" applyFont="1" applyFill="1" applyAlignment="1">
      <alignment wrapText="1"/>
    </xf>
    <xf numFmtId="2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19CA-5E52-49BC-8639-46C9645E84D7}">
  <dimension ref="A1:AF1003"/>
  <sheetViews>
    <sheetView tabSelected="1" workbookViewId="0">
      <selection activeCell="N2" sqref="N2"/>
    </sheetView>
  </sheetViews>
  <sheetFormatPr defaultColWidth="12.5703125" defaultRowHeight="15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2" s="36" customFormat="1" ht="51.75">
      <c r="A1" s="37" t="s">
        <v>0</v>
      </c>
      <c r="B1" s="35" t="s">
        <v>9</v>
      </c>
      <c r="C1" s="35" t="s">
        <v>10</v>
      </c>
      <c r="D1" s="33"/>
      <c r="E1" s="35" t="s">
        <v>11</v>
      </c>
      <c r="F1" s="35" t="s">
        <v>12</v>
      </c>
      <c r="G1" s="33"/>
      <c r="H1" s="35" t="s">
        <v>13</v>
      </c>
      <c r="I1" s="35" t="s">
        <v>14</v>
      </c>
      <c r="J1" s="33"/>
      <c r="K1" s="35" t="s">
        <v>15</v>
      </c>
      <c r="L1" s="35" t="s">
        <v>16</v>
      </c>
      <c r="M1" s="33"/>
      <c r="N1" s="34"/>
      <c r="O1" s="38" t="s">
        <v>3</v>
      </c>
      <c r="P1" s="39" t="s">
        <v>4</v>
      </c>
      <c r="Q1" s="40" t="s">
        <v>5</v>
      </c>
      <c r="R1" s="38" t="s">
        <v>6</v>
      </c>
      <c r="S1" s="33"/>
      <c r="T1" s="33"/>
      <c r="U1" s="35" t="s">
        <v>1</v>
      </c>
      <c r="V1" s="35" t="s">
        <v>2</v>
      </c>
      <c r="W1" s="38" t="s">
        <v>7</v>
      </c>
      <c r="X1" s="33"/>
      <c r="Y1" s="33"/>
      <c r="Z1" s="33"/>
      <c r="AA1" s="33"/>
      <c r="AB1" s="33"/>
      <c r="AC1" s="33"/>
      <c r="AD1" s="33"/>
      <c r="AE1" s="33"/>
      <c r="AF1" s="33"/>
    </row>
    <row r="2" spans="1:32">
      <c r="A2" s="5">
        <v>1946</v>
      </c>
      <c r="B2" s="6">
        <v>73</v>
      </c>
      <c r="C2" s="6">
        <v>842</v>
      </c>
      <c r="D2" s="7"/>
      <c r="E2" s="6">
        <v>73</v>
      </c>
      <c r="F2" s="6">
        <v>842</v>
      </c>
      <c r="G2" s="8"/>
      <c r="H2" s="6">
        <v>53</v>
      </c>
      <c r="I2" s="6">
        <v>755</v>
      </c>
      <c r="J2" s="1"/>
      <c r="K2" s="9">
        <v>60</v>
      </c>
      <c r="L2" s="6">
        <v>770</v>
      </c>
      <c r="M2" s="1">
        <v>7</v>
      </c>
      <c r="N2" s="2">
        <f t="shared" ref="N2:N77" si="0">M2/K2*100</f>
        <v>11.666666666666666</v>
      </c>
      <c r="O2" s="1"/>
      <c r="P2" s="3"/>
      <c r="Q2" s="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5">
        <v>1947</v>
      </c>
      <c r="B3" s="6">
        <v>82</v>
      </c>
      <c r="C3" s="6">
        <v>1083</v>
      </c>
      <c r="D3" s="7"/>
      <c r="E3" s="6">
        <v>84</v>
      </c>
      <c r="F3" s="6">
        <v>1093</v>
      </c>
      <c r="G3" s="8"/>
      <c r="H3" s="6">
        <v>54</v>
      </c>
      <c r="I3" s="6">
        <v>988</v>
      </c>
      <c r="J3" s="1"/>
      <c r="K3" s="6">
        <v>73</v>
      </c>
      <c r="L3" s="6">
        <v>1043</v>
      </c>
      <c r="M3" s="1">
        <v>19</v>
      </c>
      <c r="N3" s="2">
        <f t="shared" si="0"/>
        <v>26.027397260273972</v>
      </c>
      <c r="O3" s="1"/>
      <c r="P3" s="3"/>
      <c r="Q3" s="4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A4" s="5">
        <v>1948</v>
      </c>
      <c r="B4" s="6">
        <v>99</v>
      </c>
      <c r="C4" s="6">
        <v>1303</v>
      </c>
      <c r="D4" s="7"/>
      <c r="E4" s="6">
        <v>100</v>
      </c>
      <c r="F4" s="6">
        <v>1328</v>
      </c>
      <c r="G4" s="8"/>
      <c r="H4" s="6">
        <v>63</v>
      </c>
      <c r="I4" s="6">
        <v>1175</v>
      </c>
      <c r="J4" s="1"/>
      <c r="K4" s="6">
        <v>80</v>
      </c>
      <c r="L4" s="6">
        <v>1238</v>
      </c>
      <c r="M4" s="1">
        <v>17</v>
      </c>
      <c r="N4" s="2">
        <f t="shared" si="0"/>
        <v>21.25</v>
      </c>
      <c r="O4" s="1"/>
      <c r="P4" s="3"/>
      <c r="Q4" s="4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>
      <c r="A5" s="5">
        <v>1949</v>
      </c>
      <c r="B5" s="6">
        <v>81</v>
      </c>
      <c r="C5" s="6">
        <v>1109</v>
      </c>
      <c r="D5" s="7"/>
      <c r="E5" s="6">
        <v>84</v>
      </c>
      <c r="F5" s="6">
        <v>1155</v>
      </c>
      <c r="G5" s="8"/>
      <c r="H5" s="6">
        <v>61</v>
      </c>
      <c r="I5" s="6">
        <v>1076</v>
      </c>
      <c r="J5" s="1"/>
      <c r="K5" s="6">
        <v>72</v>
      </c>
      <c r="L5" s="6">
        <v>1110</v>
      </c>
      <c r="M5" s="1">
        <v>11</v>
      </c>
      <c r="N5" s="2">
        <f t="shared" si="0"/>
        <v>15.277777777777779</v>
      </c>
      <c r="O5" s="1"/>
      <c r="P5" s="3"/>
      <c r="Q5" s="4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A6" s="5">
        <v>1950</v>
      </c>
      <c r="B6" s="6">
        <v>71</v>
      </c>
      <c r="C6" s="6">
        <v>1124</v>
      </c>
      <c r="D6" s="7"/>
      <c r="E6" s="6">
        <v>71</v>
      </c>
      <c r="F6" s="6">
        <v>1124</v>
      </c>
      <c r="G6" s="8"/>
      <c r="H6" s="6">
        <v>46</v>
      </c>
      <c r="I6" s="6">
        <v>1036</v>
      </c>
      <c r="J6" s="1"/>
      <c r="K6" s="6">
        <v>56</v>
      </c>
      <c r="L6" s="6">
        <v>1064</v>
      </c>
      <c r="M6" s="1">
        <v>10</v>
      </c>
      <c r="N6" s="2">
        <f t="shared" si="0"/>
        <v>17.857142857142858</v>
      </c>
      <c r="O6" s="1"/>
      <c r="P6" s="3"/>
      <c r="Q6" s="4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>
      <c r="A7" s="5">
        <v>1951</v>
      </c>
      <c r="B7" s="6">
        <v>69</v>
      </c>
      <c r="C7" s="6">
        <v>948</v>
      </c>
      <c r="D7" s="7"/>
      <c r="E7" s="6">
        <v>69</v>
      </c>
      <c r="F7" s="6">
        <v>948</v>
      </c>
      <c r="G7" s="8"/>
      <c r="H7" s="6">
        <v>47</v>
      </c>
      <c r="I7" s="6">
        <v>869</v>
      </c>
      <c r="J7" s="1"/>
      <c r="K7" s="6">
        <v>60</v>
      </c>
      <c r="L7" s="6">
        <v>918</v>
      </c>
      <c r="M7" s="1">
        <v>13</v>
      </c>
      <c r="N7" s="2">
        <f t="shared" si="0"/>
        <v>21.666666666666668</v>
      </c>
      <c r="O7" s="1"/>
      <c r="P7" s="3"/>
      <c r="Q7" s="4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>
      <c r="A8" s="5">
        <v>1952</v>
      </c>
      <c r="B8" s="6">
        <v>61</v>
      </c>
      <c r="C8" s="6">
        <v>783</v>
      </c>
      <c r="D8" s="7"/>
      <c r="E8" s="6">
        <v>62</v>
      </c>
      <c r="F8" s="6">
        <v>784</v>
      </c>
      <c r="G8" s="8"/>
      <c r="H8" s="6">
        <v>33</v>
      </c>
      <c r="I8" s="6">
        <v>672</v>
      </c>
      <c r="J8" s="1"/>
      <c r="K8" s="6">
        <v>49</v>
      </c>
      <c r="L8" s="6">
        <v>723</v>
      </c>
      <c r="M8" s="1">
        <v>16</v>
      </c>
      <c r="N8" s="2">
        <f t="shared" si="0"/>
        <v>32.653061224489797</v>
      </c>
      <c r="O8" s="1"/>
      <c r="P8" s="3"/>
      <c r="Q8" s="4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>
      <c r="A9" s="5">
        <v>1953</v>
      </c>
      <c r="B9" s="6">
        <v>74</v>
      </c>
      <c r="C9" s="6">
        <v>976</v>
      </c>
      <c r="D9" s="7"/>
      <c r="E9" s="6">
        <v>74</v>
      </c>
      <c r="F9" s="6">
        <v>976</v>
      </c>
      <c r="G9" s="8"/>
      <c r="H9" s="6">
        <v>47</v>
      </c>
      <c r="I9" s="6">
        <v>882</v>
      </c>
      <c r="J9" s="1"/>
      <c r="K9" s="6">
        <v>61</v>
      </c>
      <c r="L9" s="6">
        <v>923</v>
      </c>
      <c r="M9" s="1">
        <v>14</v>
      </c>
      <c r="N9" s="2">
        <f t="shared" si="0"/>
        <v>22.950819672131146</v>
      </c>
      <c r="O9" s="1"/>
      <c r="P9" s="3"/>
      <c r="Q9" s="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>
      <c r="A10" s="5">
        <v>1954</v>
      </c>
      <c r="B10" s="6">
        <v>56</v>
      </c>
      <c r="C10" s="6">
        <v>707</v>
      </c>
      <c r="D10" s="7"/>
      <c r="E10" s="6">
        <v>57</v>
      </c>
      <c r="F10" s="6">
        <v>717</v>
      </c>
      <c r="G10" s="8"/>
      <c r="H10" s="6">
        <v>36</v>
      </c>
      <c r="I10" s="6">
        <v>650</v>
      </c>
      <c r="J10" s="1"/>
      <c r="K10" s="6">
        <v>46</v>
      </c>
      <c r="L10" s="6">
        <v>681</v>
      </c>
      <c r="M10" s="1">
        <v>10</v>
      </c>
      <c r="N10" s="2">
        <f t="shared" si="0"/>
        <v>21.739130434782609</v>
      </c>
      <c r="O10" s="1"/>
      <c r="P10" s="3"/>
      <c r="Q10" s="4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>
      <c r="A11" s="5">
        <v>1955</v>
      </c>
      <c r="B11" s="6">
        <v>64</v>
      </c>
      <c r="C11" s="6">
        <v>630</v>
      </c>
      <c r="D11" s="7"/>
      <c r="E11" s="6">
        <v>67</v>
      </c>
      <c r="F11" s="6">
        <v>748</v>
      </c>
      <c r="G11" s="8"/>
      <c r="H11" s="6">
        <v>41</v>
      </c>
      <c r="I11" s="6">
        <v>650</v>
      </c>
      <c r="J11" s="1"/>
      <c r="K11" s="6">
        <v>56</v>
      </c>
      <c r="L11" s="6">
        <v>698</v>
      </c>
      <c r="M11" s="1">
        <v>15</v>
      </c>
      <c r="N11" s="2">
        <f t="shared" si="0"/>
        <v>26.785714285714285</v>
      </c>
      <c r="O11" s="1"/>
      <c r="P11" s="3"/>
      <c r="Q11" s="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>
      <c r="A12" s="5">
        <v>1956</v>
      </c>
      <c r="B12" s="6">
        <v>58</v>
      </c>
      <c r="C12" s="6">
        <v>850</v>
      </c>
      <c r="D12" s="7"/>
      <c r="E12" s="6">
        <v>58</v>
      </c>
      <c r="F12" s="6">
        <v>850</v>
      </c>
      <c r="G12" s="8"/>
      <c r="H12" s="6">
        <v>33</v>
      </c>
      <c r="I12" s="6">
        <v>770</v>
      </c>
      <c r="J12" s="1"/>
      <c r="K12" s="6">
        <v>44</v>
      </c>
      <c r="L12" s="6">
        <v>799</v>
      </c>
      <c r="M12" s="1">
        <v>11</v>
      </c>
      <c r="N12" s="2">
        <f t="shared" si="0"/>
        <v>25</v>
      </c>
      <c r="O12" s="1"/>
      <c r="P12" s="3"/>
      <c r="Q12" s="4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>
      <c r="A13" s="5">
        <v>1957</v>
      </c>
      <c r="B13" s="6">
        <v>76</v>
      </c>
      <c r="C13" s="6">
        <v>977</v>
      </c>
      <c r="D13" s="7"/>
      <c r="E13" s="6">
        <v>76</v>
      </c>
      <c r="F13" s="6">
        <v>977</v>
      </c>
      <c r="G13" s="8"/>
      <c r="H13" s="6">
        <v>39</v>
      </c>
      <c r="I13" s="6">
        <v>806</v>
      </c>
      <c r="J13" s="1"/>
      <c r="K13" s="6">
        <v>56</v>
      </c>
      <c r="L13" s="6">
        <v>870</v>
      </c>
      <c r="M13" s="1">
        <v>17</v>
      </c>
      <c r="N13" s="2">
        <f t="shared" si="0"/>
        <v>30.357142857142854</v>
      </c>
      <c r="O13" s="1"/>
      <c r="P13" s="3"/>
      <c r="Q13" s="4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>
      <c r="A14" s="5">
        <v>1958</v>
      </c>
      <c r="B14" s="6">
        <v>75</v>
      </c>
      <c r="C14" s="6">
        <v>1233</v>
      </c>
      <c r="D14" s="7"/>
      <c r="E14" s="6">
        <v>78</v>
      </c>
      <c r="F14" s="6">
        <v>1252</v>
      </c>
      <c r="G14" s="8"/>
      <c r="H14" s="6">
        <v>46</v>
      </c>
      <c r="I14" s="6">
        <v>1130</v>
      </c>
      <c r="J14" s="1"/>
      <c r="K14" s="6">
        <v>63</v>
      </c>
      <c r="L14" s="6">
        <v>1186</v>
      </c>
      <c r="M14" s="1">
        <v>17</v>
      </c>
      <c r="N14" s="2">
        <f t="shared" si="0"/>
        <v>26.984126984126984</v>
      </c>
      <c r="O14" s="1"/>
      <c r="P14" s="3"/>
      <c r="Q14" s="4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A15" s="5">
        <v>1959</v>
      </c>
      <c r="B15" s="6">
        <v>72</v>
      </c>
      <c r="C15" s="6">
        <v>1075</v>
      </c>
      <c r="D15" s="7"/>
      <c r="E15" s="6">
        <v>73</v>
      </c>
      <c r="F15" s="6">
        <v>1077</v>
      </c>
      <c r="G15" s="8"/>
      <c r="H15" s="6">
        <v>45</v>
      </c>
      <c r="I15" s="6">
        <v>958</v>
      </c>
      <c r="J15" s="1"/>
      <c r="K15" s="6">
        <v>61</v>
      </c>
      <c r="L15" s="6">
        <v>1024</v>
      </c>
      <c r="M15" s="1">
        <v>16</v>
      </c>
      <c r="N15" s="2">
        <f t="shared" si="0"/>
        <v>26.229508196721312</v>
      </c>
      <c r="O15" s="1"/>
      <c r="P15" s="3"/>
      <c r="Q15" s="4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A16" s="5">
        <v>1960</v>
      </c>
      <c r="B16" s="6">
        <v>75</v>
      </c>
      <c r="C16" s="6">
        <v>1484</v>
      </c>
      <c r="D16" s="7"/>
      <c r="E16" s="6">
        <v>77</v>
      </c>
      <c r="F16" s="6">
        <v>1531</v>
      </c>
      <c r="G16" s="8"/>
      <c r="H16" s="6">
        <v>53</v>
      </c>
      <c r="I16" s="6">
        <v>1406</v>
      </c>
      <c r="J16" s="1"/>
      <c r="K16" s="6">
        <v>61</v>
      </c>
      <c r="L16" s="6">
        <v>1448</v>
      </c>
      <c r="M16" s="1">
        <v>8</v>
      </c>
      <c r="N16" s="2">
        <f t="shared" si="0"/>
        <v>13.114754098360656</v>
      </c>
      <c r="O16" s="1"/>
      <c r="P16" s="3"/>
      <c r="Q16" s="4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>
      <c r="A17" s="5">
        <v>1961</v>
      </c>
      <c r="B17" s="6">
        <v>64</v>
      </c>
      <c r="C17" s="6">
        <v>1345</v>
      </c>
      <c r="D17" s="7"/>
      <c r="E17" s="6">
        <v>65</v>
      </c>
      <c r="F17" s="6">
        <v>1423</v>
      </c>
      <c r="G17" s="8"/>
      <c r="H17" s="6">
        <v>38</v>
      </c>
      <c r="I17" s="6">
        <v>1325</v>
      </c>
      <c r="J17" s="1"/>
      <c r="K17" s="6">
        <v>50</v>
      </c>
      <c r="L17" s="6">
        <v>1367</v>
      </c>
      <c r="M17" s="1">
        <v>12</v>
      </c>
      <c r="N17" s="2">
        <f t="shared" si="0"/>
        <v>24</v>
      </c>
      <c r="O17" s="1"/>
      <c r="P17" s="3"/>
      <c r="Q17" s="4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>
      <c r="A18" s="5">
        <v>1962</v>
      </c>
      <c r="B18" s="6">
        <v>73</v>
      </c>
      <c r="C18" s="6">
        <v>1770</v>
      </c>
      <c r="D18" s="7"/>
      <c r="E18" s="6">
        <v>75</v>
      </c>
      <c r="F18" s="6">
        <v>1817</v>
      </c>
      <c r="G18" s="8"/>
      <c r="H18" s="6">
        <v>43</v>
      </c>
      <c r="I18" s="6">
        <v>1657</v>
      </c>
      <c r="J18" s="1"/>
      <c r="K18" s="6">
        <v>58</v>
      </c>
      <c r="L18" s="6">
        <v>1728</v>
      </c>
      <c r="M18" s="1">
        <v>15</v>
      </c>
      <c r="N18" s="2">
        <f t="shared" si="0"/>
        <v>25.862068965517242</v>
      </c>
      <c r="O18" s="1"/>
      <c r="P18" s="3"/>
      <c r="Q18" s="4"/>
      <c r="R18" s="10"/>
      <c r="S18" s="10"/>
      <c r="T18" s="10">
        <v>1962</v>
      </c>
      <c r="U18" s="7">
        <v>1</v>
      </c>
      <c r="V18" s="7">
        <v>3</v>
      </c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>
      <c r="A19" s="5">
        <v>1963</v>
      </c>
      <c r="B19" s="6">
        <v>57</v>
      </c>
      <c r="C19" s="6">
        <v>1263</v>
      </c>
      <c r="D19" s="7"/>
      <c r="E19" s="6">
        <v>58</v>
      </c>
      <c r="F19" s="6">
        <v>1265</v>
      </c>
      <c r="G19" s="8"/>
      <c r="H19" s="6">
        <v>36</v>
      </c>
      <c r="I19" s="6">
        <v>1153</v>
      </c>
      <c r="J19" s="1"/>
      <c r="K19" s="6">
        <v>47</v>
      </c>
      <c r="L19" s="6">
        <v>1199</v>
      </c>
      <c r="M19" s="1">
        <v>11</v>
      </c>
      <c r="N19" s="2">
        <f t="shared" si="0"/>
        <v>23.404255319148938</v>
      </c>
      <c r="O19" s="1"/>
      <c r="P19" s="3"/>
      <c r="Q19" s="4"/>
      <c r="R19" s="10"/>
      <c r="S19" s="10"/>
      <c r="T19" s="10">
        <v>1963</v>
      </c>
      <c r="U19" s="7">
        <v>0</v>
      </c>
      <c r="V19" s="7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customHeight="1">
      <c r="A20" s="5">
        <v>1964</v>
      </c>
      <c r="B20" s="6">
        <v>49</v>
      </c>
      <c r="C20" s="6">
        <v>1016</v>
      </c>
      <c r="D20" s="7"/>
      <c r="E20" s="6">
        <v>52</v>
      </c>
      <c r="F20" s="6">
        <v>1079</v>
      </c>
      <c r="G20" s="8"/>
      <c r="H20" s="6">
        <v>31</v>
      </c>
      <c r="I20" s="6">
        <v>1018</v>
      </c>
      <c r="J20" s="1"/>
      <c r="K20" s="6">
        <v>43</v>
      </c>
      <c r="L20" s="6">
        <v>1049</v>
      </c>
      <c r="M20" s="1">
        <v>12</v>
      </c>
      <c r="N20" s="2">
        <f t="shared" si="0"/>
        <v>27.906976744186046</v>
      </c>
      <c r="O20" s="1"/>
      <c r="P20" s="3"/>
      <c r="Q20" s="4"/>
      <c r="R20" s="10"/>
      <c r="S20" s="10"/>
      <c r="T20" s="10">
        <v>1964</v>
      </c>
      <c r="U20" s="7">
        <v>0</v>
      </c>
      <c r="V20" s="7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5">
        <v>1965</v>
      </c>
      <c r="B21" s="6">
        <v>58</v>
      </c>
      <c r="C21" s="6">
        <v>1159</v>
      </c>
      <c r="D21" s="7"/>
      <c r="E21" s="6">
        <v>61</v>
      </c>
      <c r="F21" s="6">
        <v>1263</v>
      </c>
      <c r="G21" s="8"/>
      <c r="H21" s="6">
        <v>36</v>
      </c>
      <c r="I21" s="6">
        <v>1159</v>
      </c>
      <c r="J21" s="1"/>
      <c r="K21" s="6">
        <v>50</v>
      </c>
      <c r="L21" s="6">
        <v>1229</v>
      </c>
      <c r="M21" s="1">
        <v>14</v>
      </c>
      <c r="N21" s="2">
        <f t="shared" si="0"/>
        <v>28.000000000000004</v>
      </c>
      <c r="O21" s="1"/>
      <c r="P21" s="3"/>
      <c r="Q21" s="4"/>
      <c r="R21" s="10"/>
      <c r="S21" s="10"/>
      <c r="T21" s="10">
        <v>1965</v>
      </c>
      <c r="U21" s="6">
        <v>4</v>
      </c>
      <c r="V21" s="6">
        <v>12</v>
      </c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5">
        <v>1966</v>
      </c>
      <c r="B22" s="6">
        <v>63</v>
      </c>
      <c r="C22" s="6">
        <v>1467</v>
      </c>
      <c r="D22" s="7"/>
      <c r="E22" s="6">
        <v>64</v>
      </c>
      <c r="F22" s="6">
        <v>1497</v>
      </c>
      <c r="G22" s="8"/>
      <c r="H22" s="6">
        <v>36</v>
      </c>
      <c r="I22" s="6">
        <v>1380</v>
      </c>
      <c r="J22" s="1"/>
      <c r="K22" s="6">
        <v>48</v>
      </c>
      <c r="L22" s="6">
        <v>1420</v>
      </c>
      <c r="M22" s="1">
        <v>12</v>
      </c>
      <c r="N22" s="2">
        <f t="shared" si="0"/>
        <v>25</v>
      </c>
      <c r="O22" s="1"/>
      <c r="P22" s="3"/>
      <c r="Q22" s="4"/>
      <c r="R22" s="10"/>
      <c r="S22" s="10"/>
      <c r="T22" s="10">
        <v>1966</v>
      </c>
      <c r="U22" s="6">
        <v>4</v>
      </c>
      <c r="V22" s="6">
        <v>10</v>
      </c>
      <c r="W22" s="11">
        <f t="shared" ref="W22:W76" si="1">AVERAGE(U18:U22)</f>
        <v>1.8</v>
      </c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5">
        <v>1967</v>
      </c>
      <c r="B23" s="6">
        <v>66</v>
      </c>
      <c r="C23" s="6">
        <v>1342</v>
      </c>
      <c r="D23" s="7"/>
      <c r="E23" s="6">
        <v>67</v>
      </c>
      <c r="F23" s="6">
        <v>1408</v>
      </c>
      <c r="G23" s="8"/>
      <c r="H23" s="6">
        <v>39</v>
      </c>
      <c r="I23" s="6">
        <v>1271</v>
      </c>
      <c r="J23" s="1"/>
      <c r="K23" s="6">
        <v>51</v>
      </c>
      <c r="L23" s="6">
        <v>1330</v>
      </c>
      <c r="M23" s="1">
        <v>12</v>
      </c>
      <c r="N23" s="2">
        <f t="shared" si="0"/>
        <v>23.52941176470588</v>
      </c>
      <c r="O23" s="1"/>
      <c r="P23" s="3"/>
      <c r="Q23" s="4"/>
      <c r="R23" s="10"/>
      <c r="S23" s="10"/>
      <c r="T23" s="10">
        <v>1967</v>
      </c>
      <c r="U23" s="6">
        <v>3</v>
      </c>
      <c r="V23" s="6">
        <v>7</v>
      </c>
      <c r="W23" s="11">
        <f t="shared" si="1"/>
        <v>2.2000000000000002</v>
      </c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5">
        <v>1968</v>
      </c>
      <c r="B24" s="6">
        <v>66</v>
      </c>
      <c r="C24" s="6">
        <v>1398</v>
      </c>
      <c r="D24" s="7"/>
      <c r="E24" s="6">
        <v>66</v>
      </c>
      <c r="F24" s="6">
        <v>1398</v>
      </c>
      <c r="G24" s="8"/>
      <c r="H24" s="6">
        <v>40</v>
      </c>
      <c r="I24" s="6">
        <v>1304</v>
      </c>
      <c r="J24" s="1"/>
      <c r="K24" s="6">
        <v>55</v>
      </c>
      <c r="L24" s="6">
        <v>1367</v>
      </c>
      <c r="M24" s="1">
        <v>15</v>
      </c>
      <c r="N24" s="2">
        <f t="shared" si="0"/>
        <v>27.27272727272727</v>
      </c>
      <c r="O24" s="1"/>
      <c r="P24" s="3"/>
      <c r="Q24" s="4"/>
      <c r="R24" s="10"/>
      <c r="S24" s="10"/>
      <c r="T24" s="10">
        <v>1968</v>
      </c>
      <c r="U24" s="6">
        <v>4</v>
      </c>
      <c r="V24" s="6">
        <v>15</v>
      </c>
      <c r="W24" s="11">
        <f t="shared" si="1"/>
        <v>3</v>
      </c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5">
        <v>1969</v>
      </c>
      <c r="B25" s="6">
        <v>71</v>
      </c>
      <c r="C25" s="6">
        <v>1676</v>
      </c>
      <c r="D25" s="7"/>
      <c r="E25" s="6">
        <v>73</v>
      </c>
      <c r="F25" s="6">
        <v>1683</v>
      </c>
      <c r="G25" s="8"/>
      <c r="H25" s="6">
        <v>46</v>
      </c>
      <c r="I25" s="6">
        <v>1565</v>
      </c>
      <c r="J25" s="1"/>
      <c r="K25" s="6">
        <v>66</v>
      </c>
      <c r="L25" s="6">
        <v>1654</v>
      </c>
      <c r="M25" s="1">
        <v>20</v>
      </c>
      <c r="N25" s="2">
        <f t="shared" si="0"/>
        <v>30.303030303030305</v>
      </c>
      <c r="O25" s="1"/>
      <c r="P25" s="3"/>
      <c r="Q25" s="4"/>
      <c r="R25" s="10"/>
      <c r="S25" s="10"/>
      <c r="T25" s="10">
        <v>1969</v>
      </c>
      <c r="U25" s="6">
        <v>8</v>
      </c>
      <c r="V25" s="6">
        <v>33</v>
      </c>
      <c r="W25" s="11">
        <f t="shared" si="1"/>
        <v>4.5999999999999996</v>
      </c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5">
        <v>1970</v>
      </c>
      <c r="B26" s="6">
        <v>78</v>
      </c>
      <c r="C26" s="6">
        <v>1476</v>
      </c>
      <c r="D26" s="7"/>
      <c r="E26" s="6">
        <v>80</v>
      </c>
      <c r="F26" s="6">
        <v>1559</v>
      </c>
      <c r="G26" s="8"/>
      <c r="H26" s="6">
        <v>47</v>
      </c>
      <c r="I26" s="6">
        <v>1400</v>
      </c>
      <c r="J26" s="1"/>
      <c r="K26" s="6">
        <v>61</v>
      </c>
      <c r="L26" s="6">
        <v>1480</v>
      </c>
      <c r="M26" s="12">
        <v>14</v>
      </c>
      <c r="N26" s="2">
        <f t="shared" si="0"/>
        <v>22.950819672131146</v>
      </c>
      <c r="O26" s="12">
        <v>9448300</v>
      </c>
      <c r="P26" s="3">
        <f t="shared" ref="P26:P27" si="2">O26/K26</f>
        <v>154890.16393442624</v>
      </c>
      <c r="Q26" s="13">
        <f t="shared" ref="Q26:Q27" si="3">K26/(0.000001*O26)</f>
        <v>6.4561878856513868</v>
      </c>
      <c r="R26" s="10"/>
      <c r="S26" s="10"/>
      <c r="T26" s="10">
        <v>1970</v>
      </c>
      <c r="U26" s="6">
        <v>4</v>
      </c>
      <c r="V26" s="6">
        <v>11</v>
      </c>
      <c r="W26" s="11">
        <f t="shared" si="1"/>
        <v>4.5999999999999996</v>
      </c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5">
        <v>1971</v>
      </c>
      <c r="B27" s="6">
        <v>52</v>
      </c>
      <c r="C27" s="6">
        <v>1445</v>
      </c>
      <c r="D27" s="7"/>
      <c r="E27" s="6">
        <v>56</v>
      </c>
      <c r="F27" s="6">
        <v>1499</v>
      </c>
      <c r="G27" s="8"/>
      <c r="H27" s="6">
        <v>38</v>
      </c>
      <c r="I27" s="6">
        <v>1429</v>
      </c>
      <c r="J27" s="1"/>
      <c r="K27" s="6">
        <v>47</v>
      </c>
      <c r="L27" s="6">
        <v>1469</v>
      </c>
      <c r="M27" s="12">
        <v>9</v>
      </c>
      <c r="N27" s="2">
        <f t="shared" si="0"/>
        <v>19.148936170212767</v>
      </c>
      <c r="O27" s="12">
        <v>9504500</v>
      </c>
      <c r="P27" s="3">
        <f t="shared" si="2"/>
        <v>202223.40425531915</v>
      </c>
      <c r="Q27" s="13">
        <f t="shared" si="3"/>
        <v>4.9450260402967015</v>
      </c>
      <c r="R27" s="10"/>
      <c r="S27" s="10"/>
      <c r="T27" s="10">
        <v>1971</v>
      </c>
      <c r="U27" s="6">
        <v>3</v>
      </c>
      <c r="V27" s="6">
        <v>12</v>
      </c>
      <c r="W27" s="11">
        <f t="shared" si="1"/>
        <v>4.4000000000000004</v>
      </c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5">
        <v>1972</v>
      </c>
      <c r="B28" s="6">
        <v>75</v>
      </c>
      <c r="C28" s="6">
        <v>2389</v>
      </c>
      <c r="D28" s="7"/>
      <c r="E28" s="6">
        <v>79</v>
      </c>
      <c r="F28" s="6">
        <v>2529</v>
      </c>
      <c r="G28" s="8"/>
      <c r="H28" s="6">
        <v>56</v>
      </c>
      <c r="I28" s="6">
        <v>2432</v>
      </c>
      <c r="J28" s="1"/>
      <c r="K28" s="6">
        <v>65</v>
      </c>
      <c r="L28" s="6">
        <v>2472</v>
      </c>
      <c r="M28" s="14">
        <v>9</v>
      </c>
      <c r="N28" s="2">
        <f t="shared" si="0"/>
        <v>13.846153846153847</v>
      </c>
      <c r="O28" s="14"/>
      <c r="P28" s="3"/>
      <c r="Q28" s="4"/>
      <c r="R28" s="10"/>
      <c r="S28" s="10"/>
      <c r="T28" s="10">
        <v>1972</v>
      </c>
      <c r="U28" s="6">
        <v>7</v>
      </c>
      <c r="V28" s="6">
        <v>27</v>
      </c>
      <c r="W28" s="11">
        <f t="shared" si="1"/>
        <v>5.2</v>
      </c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5">
        <v>1973</v>
      </c>
      <c r="B29" s="6">
        <v>71</v>
      </c>
      <c r="C29" s="6">
        <v>2033</v>
      </c>
      <c r="D29" s="7"/>
      <c r="E29" s="6">
        <v>78</v>
      </c>
      <c r="F29" s="6">
        <v>2327</v>
      </c>
      <c r="G29" s="8"/>
      <c r="H29" s="6">
        <v>50</v>
      </c>
      <c r="I29" s="6">
        <v>2225</v>
      </c>
      <c r="J29" s="1"/>
      <c r="K29" s="6">
        <v>61</v>
      </c>
      <c r="L29" s="6">
        <v>2270</v>
      </c>
      <c r="M29" s="12">
        <v>11</v>
      </c>
      <c r="N29" s="2">
        <f t="shared" si="0"/>
        <v>18.032786885245901</v>
      </c>
      <c r="O29" s="12">
        <v>9764900</v>
      </c>
      <c r="P29" s="3">
        <f t="shared" ref="P29:P76" si="4">O29/K29</f>
        <v>160080.32786885247</v>
      </c>
      <c r="Q29" s="13">
        <f t="shared" ref="Q29:Q76" si="5">K29/(0.000001*O29)</f>
        <v>6.2468637671660749</v>
      </c>
      <c r="R29" s="10"/>
      <c r="S29" s="10"/>
      <c r="T29" s="10">
        <v>1973</v>
      </c>
      <c r="U29" s="6">
        <v>8</v>
      </c>
      <c r="V29" s="6">
        <v>31</v>
      </c>
      <c r="W29" s="11">
        <f t="shared" si="1"/>
        <v>6</v>
      </c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5">
        <v>1974</v>
      </c>
      <c r="B30" s="6">
        <v>70</v>
      </c>
      <c r="C30" s="6">
        <v>1997</v>
      </c>
      <c r="D30" s="7"/>
      <c r="E30" s="6">
        <v>75</v>
      </c>
      <c r="F30" s="6">
        <v>2171</v>
      </c>
      <c r="G30" s="8"/>
      <c r="H30" s="6">
        <v>46</v>
      </c>
      <c r="I30" s="6">
        <v>2068</v>
      </c>
      <c r="J30" s="1"/>
      <c r="K30" s="6">
        <v>58</v>
      </c>
      <c r="L30" s="6">
        <v>2110</v>
      </c>
      <c r="M30" s="12">
        <v>12</v>
      </c>
      <c r="N30" s="2">
        <f t="shared" si="0"/>
        <v>20.689655172413794</v>
      </c>
      <c r="O30" s="12">
        <v>9254900</v>
      </c>
      <c r="P30" s="3">
        <f t="shared" si="4"/>
        <v>159567.24137931035</v>
      </c>
      <c r="Q30" s="13">
        <f t="shared" si="5"/>
        <v>6.2669504802861189</v>
      </c>
      <c r="R30" s="10"/>
      <c r="S30" s="10"/>
      <c r="T30" s="10">
        <v>1974</v>
      </c>
      <c r="U30" s="6">
        <v>9</v>
      </c>
      <c r="V30" s="6">
        <v>32</v>
      </c>
      <c r="W30" s="11">
        <f t="shared" si="1"/>
        <v>6.2</v>
      </c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5">
        <v>1975</v>
      </c>
      <c r="B31" s="6">
        <v>57</v>
      </c>
      <c r="C31" s="6">
        <v>1193</v>
      </c>
      <c r="D31" s="7"/>
      <c r="E31" s="6">
        <v>58</v>
      </c>
      <c r="F31" s="6">
        <v>1196</v>
      </c>
      <c r="G31" s="8"/>
      <c r="H31" s="6">
        <v>36</v>
      </c>
      <c r="I31" s="6">
        <v>1124</v>
      </c>
      <c r="J31" s="1"/>
      <c r="K31" s="6">
        <v>44</v>
      </c>
      <c r="L31" s="6">
        <v>1155</v>
      </c>
      <c r="M31" s="12">
        <v>8</v>
      </c>
      <c r="N31" s="2">
        <f t="shared" si="0"/>
        <v>18.181818181818183</v>
      </c>
      <c r="O31" s="12">
        <v>9244700</v>
      </c>
      <c r="P31" s="3">
        <f t="shared" si="4"/>
        <v>210106.81818181818</v>
      </c>
      <c r="Q31" s="13">
        <f t="shared" si="5"/>
        <v>4.7594838123465335</v>
      </c>
      <c r="R31" s="10"/>
      <c r="S31" s="10"/>
      <c r="T31" s="10">
        <v>1975</v>
      </c>
      <c r="U31" s="6">
        <v>2</v>
      </c>
      <c r="V31" s="6">
        <v>4</v>
      </c>
      <c r="W31" s="11">
        <f t="shared" si="1"/>
        <v>5.8</v>
      </c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5">
        <v>1976</v>
      </c>
      <c r="B32" s="6">
        <v>66</v>
      </c>
      <c r="C32" s="6">
        <v>1627</v>
      </c>
      <c r="D32" s="7"/>
      <c r="E32" s="6">
        <v>71</v>
      </c>
      <c r="F32" s="6">
        <v>1796</v>
      </c>
      <c r="G32" s="8"/>
      <c r="H32" s="6">
        <v>41</v>
      </c>
      <c r="I32" s="6">
        <v>1658</v>
      </c>
      <c r="J32" s="1"/>
      <c r="K32" s="6">
        <v>52</v>
      </c>
      <c r="L32" s="6">
        <v>1718</v>
      </c>
      <c r="M32" s="12">
        <v>11</v>
      </c>
      <c r="N32" s="2">
        <f t="shared" si="0"/>
        <v>21.153846153846153</v>
      </c>
      <c r="O32" s="12">
        <v>9562900</v>
      </c>
      <c r="P32" s="3">
        <f t="shared" si="4"/>
        <v>183901.92307692306</v>
      </c>
      <c r="Q32" s="13">
        <f t="shared" si="5"/>
        <v>5.4376810381787957</v>
      </c>
      <c r="R32" s="10"/>
      <c r="S32" s="10"/>
      <c r="T32" s="10">
        <v>1976</v>
      </c>
      <c r="U32" s="6">
        <v>7</v>
      </c>
      <c r="V32" s="6">
        <v>36</v>
      </c>
      <c r="W32" s="11">
        <f t="shared" si="1"/>
        <v>6.6</v>
      </c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5">
        <v>1977</v>
      </c>
      <c r="B33" s="6">
        <v>61</v>
      </c>
      <c r="C33" s="6">
        <v>1645</v>
      </c>
      <c r="D33" s="7"/>
      <c r="E33" s="6">
        <v>62</v>
      </c>
      <c r="F33" s="6">
        <v>1746</v>
      </c>
      <c r="G33" s="8"/>
      <c r="H33" s="6">
        <v>30</v>
      </c>
      <c r="I33" s="6">
        <v>1627</v>
      </c>
      <c r="J33" s="1"/>
      <c r="K33" s="6">
        <v>52</v>
      </c>
      <c r="L33" s="6">
        <v>1712</v>
      </c>
      <c r="M33" s="12">
        <v>22</v>
      </c>
      <c r="N33" s="2">
        <f t="shared" si="0"/>
        <v>42.307692307692307</v>
      </c>
      <c r="O33" s="12">
        <v>9915900</v>
      </c>
      <c r="P33" s="3">
        <f t="shared" si="4"/>
        <v>190690.38461538462</v>
      </c>
      <c r="Q33" s="13">
        <f t="shared" si="5"/>
        <v>5.2441029054347066</v>
      </c>
      <c r="R33" s="15">
        <f t="shared" ref="R33:R76" si="6">AVERAGE(Q29:Q33)</f>
        <v>5.5910164006824461</v>
      </c>
      <c r="S33" s="10"/>
      <c r="T33" s="10">
        <v>1977</v>
      </c>
      <c r="U33" s="6">
        <v>11</v>
      </c>
      <c r="V33" s="6">
        <v>47</v>
      </c>
      <c r="W33" s="11">
        <f t="shared" si="1"/>
        <v>7.4</v>
      </c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5">
        <v>1978</v>
      </c>
      <c r="B34" s="6">
        <v>65</v>
      </c>
      <c r="C34" s="6">
        <v>1263</v>
      </c>
      <c r="D34" s="7"/>
      <c r="E34" s="6">
        <v>68</v>
      </c>
      <c r="F34" s="6">
        <v>1304</v>
      </c>
      <c r="G34" s="8"/>
      <c r="H34" s="6">
        <v>36</v>
      </c>
      <c r="I34" s="6">
        <v>1203</v>
      </c>
      <c r="J34" s="1"/>
      <c r="K34" s="6">
        <v>41</v>
      </c>
      <c r="L34" s="6">
        <v>1235</v>
      </c>
      <c r="M34" s="12">
        <v>5</v>
      </c>
      <c r="N34" s="2">
        <f t="shared" si="0"/>
        <v>12.195121951219512</v>
      </c>
      <c r="O34" s="12">
        <v>10183700</v>
      </c>
      <c r="P34" s="3">
        <f t="shared" si="4"/>
        <v>248382.92682926828</v>
      </c>
      <c r="Q34" s="13">
        <f t="shared" si="5"/>
        <v>4.0260416155228453</v>
      </c>
      <c r="R34" s="15">
        <f t="shared" si="6"/>
        <v>5.1468519703537998</v>
      </c>
      <c r="S34" s="10"/>
      <c r="T34" s="10">
        <v>1978</v>
      </c>
      <c r="U34" s="6">
        <v>6</v>
      </c>
      <c r="V34" s="6">
        <v>18</v>
      </c>
      <c r="W34" s="11">
        <f t="shared" si="1"/>
        <v>7</v>
      </c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5">
        <v>1979</v>
      </c>
      <c r="B35" s="6">
        <v>78</v>
      </c>
      <c r="C35" s="6">
        <v>1778</v>
      </c>
      <c r="D35" s="7"/>
      <c r="E35" s="6">
        <v>81</v>
      </c>
      <c r="F35" s="6">
        <v>1843</v>
      </c>
      <c r="G35" s="8"/>
      <c r="H35" s="6">
        <v>41</v>
      </c>
      <c r="I35" s="6">
        <v>1683</v>
      </c>
      <c r="J35" s="1"/>
      <c r="K35" s="6">
        <v>55</v>
      </c>
      <c r="L35" s="6">
        <v>1749</v>
      </c>
      <c r="M35" s="12">
        <v>14</v>
      </c>
      <c r="N35" s="2">
        <f t="shared" si="0"/>
        <v>25.454545454545453</v>
      </c>
      <c r="O35" s="12">
        <v>10653400</v>
      </c>
      <c r="P35" s="3">
        <f t="shared" si="4"/>
        <v>193698.18181818182</v>
      </c>
      <c r="Q35" s="13">
        <f t="shared" si="5"/>
        <v>5.1626710721459821</v>
      </c>
      <c r="R35" s="15">
        <f t="shared" si="6"/>
        <v>4.925996088725773</v>
      </c>
      <c r="S35" s="10"/>
      <c r="T35" s="10">
        <v>1979</v>
      </c>
      <c r="U35" s="6">
        <v>8</v>
      </c>
      <c r="V35" s="6">
        <v>31</v>
      </c>
      <c r="W35" s="11">
        <f t="shared" si="1"/>
        <v>6.8</v>
      </c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5">
        <v>1980</v>
      </c>
      <c r="B36" s="6">
        <v>48</v>
      </c>
      <c r="C36" s="6">
        <v>1299</v>
      </c>
      <c r="D36" s="7"/>
      <c r="E36" s="6">
        <v>50</v>
      </c>
      <c r="F36" s="6">
        <v>1399</v>
      </c>
      <c r="G36" s="8"/>
      <c r="H36" s="6">
        <v>26</v>
      </c>
      <c r="I36" s="6">
        <v>1305</v>
      </c>
      <c r="J36" s="1"/>
      <c r="K36" s="6">
        <v>33</v>
      </c>
      <c r="L36" s="6">
        <v>1331</v>
      </c>
      <c r="M36" s="12">
        <v>7</v>
      </c>
      <c r="N36" s="2">
        <f t="shared" si="0"/>
        <v>21.212121212121211</v>
      </c>
      <c r="O36" s="12">
        <v>10704900</v>
      </c>
      <c r="P36" s="3">
        <f t="shared" si="4"/>
        <v>324390.90909090912</v>
      </c>
      <c r="Q36" s="13">
        <f t="shared" si="5"/>
        <v>3.0827004455903371</v>
      </c>
      <c r="R36" s="15">
        <f t="shared" si="6"/>
        <v>4.5906394153745342</v>
      </c>
      <c r="S36" s="10"/>
      <c r="T36" s="10">
        <v>1980</v>
      </c>
      <c r="U36" s="6">
        <v>11</v>
      </c>
      <c r="V36" s="6">
        <v>28</v>
      </c>
      <c r="W36" s="11">
        <f t="shared" si="1"/>
        <v>8.6</v>
      </c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5">
        <v>1981</v>
      </c>
      <c r="B37" s="6">
        <v>46</v>
      </c>
      <c r="C37" s="6">
        <v>905</v>
      </c>
      <c r="D37" s="7"/>
      <c r="E37" s="6">
        <v>48</v>
      </c>
      <c r="F37" s="6">
        <v>915</v>
      </c>
      <c r="G37" s="8"/>
      <c r="H37" s="6">
        <v>27</v>
      </c>
      <c r="I37" s="6">
        <v>823</v>
      </c>
      <c r="J37" s="1"/>
      <c r="K37" s="6">
        <v>38</v>
      </c>
      <c r="L37" s="6">
        <v>861</v>
      </c>
      <c r="M37" s="12">
        <v>11</v>
      </c>
      <c r="N37" s="2">
        <f t="shared" si="0"/>
        <v>28.947368421052634</v>
      </c>
      <c r="O37" s="12">
        <v>10270100</v>
      </c>
      <c r="P37" s="3">
        <f t="shared" si="4"/>
        <v>270265.78947368421</v>
      </c>
      <c r="Q37" s="13">
        <f t="shared" si="5"/>
        <v>3.7000613431222678</v>
      </c>
      <c r="R37" s="15">
        <f t="shared" si="6"/>
        <v>4.2431154763632275</v>
      </c>
      <c r="S37" s="10"/>
      <c r="T37" s="10">
        <v>1981</v>
      </c>
      <c r="U37" s="6">
        <v>7</v>
      </c>
      <c r="V37" s="6">
        <v>29</v>
      </c>
      <c r="W37" s="11">
        <f t="shared" si="1"/>
        <v>8.6</v>
      </c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5">
        <v>1982</v>
      </c>
      <c r="B38" s="6">
        <v>37</v>
      </c>
      <c r="C38" s="6">
        <v>1175</v>
      </c>
      <c r="D38" s="7"/>
      <c r="E38" s="6">
        <v>37</v>
      </c>
      <c r="F38" s="6">
        <v>1175</v>
      </c>
      <c r="G38" s="8"/>
      <c r="H38" s="6">
        <v>28</v>
      </c>
      <c r="I38" s="6">
        <v>1116</v>
      </c>
      <c r="J38" s="1"/>
      <c r="K38" s="6">
        <v>32</v>
      </c>
      <c r="L38" s="6">
        <v>1142</v>
      </c>
      <c r="M38" s="12">
        <v>4</v>
      </c>
      <c r="N38" s="2">
        <f t="shared" si="0"/>
        <v>12.5</v>
      </c>
      <c r="O38" s="12">
        <v>10335800</v>
      </c>
      <c r="P38" s="3">
        <f t="shared" si="4"/>
        <v>322993.75</v>
      </c>
      <c r="Q38" s="13">
        <f t="shared" si="5"/>
        <v>3.0960351399988393</v>
      </c>
      <c r="R38" s="15">
        <f t="shared" si="6"/>
        <v>3.8135019232760543</v>
      </c>
      <c r="S38" s="10"/>
      <c r="T38" s="10">
        <v>1982</v>
      </c>
      <c r="U38" s="6">
        <v>6</v>
      </c>
      <c r="V38" s="6">
        <v>41</v>
      </c>
      <c r="W38" s="11">
        <f t="shared" si="1"/>
        <v>7.6</v>
      </c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A39" s="5">
        <v>1983</v>
      </c>
      <c r="B39" s="6">
        <v>36</v>
      </c>
      <c r="C39" s="6">
        <v>862</v>
      </c>
      <c r="D39" s="7"/>
      <c r="E39" s="6">
        <v>40</v>
      </c>
      <c r="F39" s="6">
        <v>1381</v>
      </c>
      <c r="G39" s="8"/>
      <c r="H39" s="6">
        <v>29</v>
      </c>
      <c r="I39" s="6">
        <v>1334</v>
      </c>
      <c r="J39" s="1"/>
      <c r="K39" s="6">
        <v>32</v>
      </c>
      <c r="L39" s="6">
        <v>1346</v>
      </c>
      <c r="M39" s="12">
        <v>3</v>
      </c>
      <c r="N39" s="2">
        <f t="shared" si="0"/>
        <v>9.375</v>
      </c>
      <c r="O39" s="12">
        <v>10758700</v>
      </c>
      <c r="P39" s="3">
        <f t="shared" si="4"/>
        <v>336209.375</v>
      </c>
      <c r="Q39" s="13">
        <f t="shared" si="5"/>
        <v>2.974337048156376</v>
      </c>
      <c r="R39" s="15">
        <f t="shared" si="6"/>
        <v>3.6031610098027604</v>
      </c>
      <c r="S39" s="10"/>
      <c r="T39" s="10">
        <v>1983</v>
      </c>
      <c r="U39" s="6">
        <v>8</v>
      </c>
      <c r="V39" s="6">
        <v>34</v>
      </c>
      <c r="W39" s="11">
        <f t="shared" si="1"/>
        <v>8</v>
      </c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5">
        <v>1984</v>
      </c>
      <c r="B40" s="6">
        <v>40</v>
      </c>
      <c r="C40" s="6">
        <v>683</v>
      </c>
      <c r="D40" s="7"/>
      <c r="E40" s="6">
        <v>40</v>
      </c>
      <c r="F40" s="6">
        <v>683</v>
      </c>
      <c r="G40" s="8"/>
      <c r="H40" s="6">
        <v>21</v>
      </c>
      <c r="I40" s="6">
        <v>591</v>
      </c>
      <c r="J40" s="1"/>
      <c r="K40" s="6">
        <v>30</v>
      </c>
      <c r="L40" s="6">
        <v>639</v>
      </c>
      <c r="M40" s="12">
        <v>9</v>
      </c>
      <c r="N40" s="2">
        <f t="shared" si="0"/>
        <v>30</v>
      </c>
      <c r="O40" s="12">
        <v>11404000</v>
      </c>
      <c r="P40" s="3">
        <f t="shared" si="4"/>
        <v>380133.33333333331</v>
      </c>
      <c r="Q40" s="13">
        <f t="shared" si="5"/>
        <v>2.6306559102069449</v>
      </c>
      <c r="R40" s="15">
        <f t="shared" si="6"/>
        <v>3.0967579774149532</v>
      </c>
      <c r="S40" s="10"/>
      <c r="T40" s="10">
        <v>1984</v>
      </c>
      <c r="U40" s="6">
        <v>10</v>
      </c>
      <c r="V40" s="6">
        <v>38</v>
      </c>
      <c r="W40" s="11">
        <f t="shared" si="1"/>
        <v>8.4</v>
      </c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5">
        <v>1985</v>
      </c>
      <c r="B41" s="6">
        <v>42</v>
      </c>
      <c r="C41" s="6">
        <v>2010</v>
      </c>
      <c r="D41" s="7"/>
      <c r="E41" s="6">
        <v>46</v>
      </c>
      <c r="F41" s="6">
        <v>2454</v>
      </c>
      <c r="G41" s="8"/>
      <c r="H41" s="6">
        <v>30</v>
      </c>
      <c r="I41" s="6">
        <v>2391</v>
      </c>
      <c r="J41" s="1"/>
      <c r="K41" s="6">
        <v>39</v>
      </c>
      <c r="L41" s="6">
        <v>2421</v>
      </c>
      <c r="M41" s="12">
        <v>9</v>
      </c>
      <c r="N41" s="2">
        <f t="shared" si="0"/>
        <v>23.076923076923077</v>
      </c>
      <c r="O41" s="12">
        <v>11897900</v>
      </c>
      <c r="P41" s="3">
        <f t="shared" si="4"/>
        <v>305074.358974359</v>
      </c>
      <c r="Q41" s="13">
        <f t="shared" si="5"/>
        <v>3.2778893754360015</v>
      </c>
      <c r="R41" s="15">
        <f t="shared" si="6"/>
        <v>3.1357957633840861</v>
      </c>
      <c r="S41" s="10"/>
      <c r="T41" s="10">
        <v>1985</v>
      </c>
      <c r="U41" s="6">
        <v>11</v>
      </c>
      <c r="V41" s="6">
        <v>35</v>
      </c>
      <c r="W41" s="11">
        <f t="shared" si="1"/>
        <v>8.4</v>
      </c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5">
        <v>1986</v>
      </c>
      <c r="B42" s="6">
        <v>45</v>
      </c>
      <c r="C42" s="6">
        <v>828</v>
      </c>
      <c r="D42" s="7"/>
      <c r="E42" s="6">
        <v>49</v>
      </c>
      <c r="F42" s="6">
        <v>968</v>
      </c>
      <c r="G42" s="8"/>
      <c r="H42" s="6">
        <v>32</v>
      </c>
      <c r="I42" s="6">
        <v>878</v>
      </c>
      <c r="J42" s="1"/>
      <c r="K42" s="6">
        <v>38</v>
      </c>
      <c r="L42" s="6">
        <v>897</v>
      </c>
      <c r="M42" s="12">
        <v>6</v>
      </c>
      <c r="N42" s="2">
        <f t="shared" si="0"/>
        <v>15.789473684210526</v>
      </c>
      <c r="O42" s="12">
        <v>12677000</v>
      </c>
      <c r="P42" s="3">
        <f t="shared" si="4"/>
        <v>333605.26315789472</v>
      </c>
      <c r="Q42" s="13">
        <f t="shared" si="5"/>
        <v>2.9975546264889172</v>
      </c>
      <c r="R42" s="15">
        <f t="shared" si="6"/>
        <v>2.9952944200574159</v>
      </c>
      <c r="S42" s="10"/>
      <c r="T42" s="10">
        <v>1986</v>
      </c>
      <c r="U42" s="6">
        <v>7</v>
      </c>
      <c r="V42" s="6">
        <v>29</v>
      </c>
      <c r="W42" s="11">
        <f t="shared" si="1"/>
        <v>8.4</v>
      </c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5">
        <v>1987</v>
      </c>
      <c r="B43" s="6">
        <v>46</v>
      </c>
      <c r="C43" s="6">
        <v>1111</v>
      </c>
      <c r="D43" s="7"/>
      <c r="E43" s="6">
        <v>52</v>
      </c>
      <c r="F43" s="6">
        <v>1341</v>
      </c>
      <c r="G43" s="8"/>
      <c r="H43" s="6">
        <v>31</v>
      </c>
      <c r="I43" s="6">
        <v>1272</v>
      </c>
      <c r="J43" s="1"/>
      <c r="K43" s="6">
        <v>43</v>
      </c>
      <c r="L43" s="6">
        <v>1316</v>
      </c>
      <c r="M43" s="12">
        <v>12</v>
      </c>
      <c r="N43" s="2">
        <f t="shared" si="0"/>
        <v>27.906976744186046</v>
      </c>
      <c r="O43" s="12">
        <v>13244800</v>
      </c>
      <c r="P43" s="3">
        <f t="shared" si="4"/>
        <v>308018.60465116281</v>
      </c>
      <c r="Q43" s="13">
        <f t="shared" si="5"/>
        <v>3.2465571394056538</v>
      </c>
      <c r="R43" s="15">
        <f t="shared" si="6"/>
        <v>3.0253988199387787</v>
      </c>
      <c r="S43" s="10"/>
      <c r="T43" s="10">
        <v>1987</v>
      </c>
      <c r="U43" s="6">
        <v>7</v>
      </c>
      <c r="V43" s="6">
        <v>25</v>
      </c>
      <c r="W43" s="11">
        <f t="shared" si="1"/>
        <v>8.6</v>
      </c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5">
        <v>1988</v>
      </c>
      <c r="B44" s="6">
        <v>59</v>
      </c>
      <c r="C44" s="6">
        <v>1149</v>
      </c>
      <c r="D44" s="7"/>
      <c r="E44" s="6">
        <v>65</v>
      </c>
      <c r="F44" s="6">
        <v>1754</v>
      </c>
      <c r="G44" s="8"/>
      <c r="H44" s="6">
        <v>40</v>
      </c>
      <c r="I44" s="6">
        <v>1648</v>
      </c>
      <c r="J44" s="1"/>
      <c r="K44" s="6">
        <v>54</v>
      </c>
      <c r="L44" s="6">
        <v>1710</v>
      </c>
      <c r="M44" s="12">
        <v>14</v>
      </c>
      <c r="N44" s="2">
        <f t="shared" si="0"/>
        <v>25.925925925925924</v>
      </c>
      <c r="O44" s="12">
        <v>13880900</v>
      </c>
      <c r="P44" s="3">
        <f t="shared" si="4"/>
        <v>257053.70370370371</v>
      </c>
      <c r="Q44" s="13">
        <f t="shared" si="5"/>
        <v>3.8902376647047388</v>
      </c>
      <c r="R44" s="15">
        <f t="shared" si="6"/>
        <v>3.2085789432484511</v>
      </c>
      <c r="S44" s="10"/>
      <c r="T44" s="10">
        <v>1988</v>
      </c>
      <c r="U44" s="6">
        <v>9</v>
      </c>
      <c r="V44" s="6">
        <v>19</v>
      </c>
      <c r="W44" s="11">
        <f t="shared" si="1"/>
        <v>8.8000000000000007</v>
      </c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A45" s="5">
        <v>1989</v>
      </c>
      <c r="B45" s="6">
        <v>65</v>
      </c>
      <c r="C45" s="6">
        <v>1536</v>
      </c>
      <c r="D45" s="7"/>
      <c r="E45" s="6">
        <v>69</v>
      </c>
      <c r="F45" s="6">
        <v>1822</v>
      </c>
      <c r="G45" s="8"/>
      <c r="H45" s="6">
        <v>40</v>
      </c>
      <c r="I45" s="6">
        <v>1704</v>
      </c>
      <c r="J45" s="1"/>
      <c r="K45" s="6">
        <v>54</v>
      </c>
      <c r="L45" s="6">
        <v>1772</v>
      </c>
      <c r="M45" s="12">
        <v>14</v>
      </c>
      <c r="N45" s="2">
        <f t="shared" si="0"/>
        <v>25.925925925925924</v>
      </c>
      <c r="O45" s="12">
        <v>14021100</v>
      </c>
      <c r="P45" s="3">
        <f t="shared" si="4"/>
        <v>259650</v>
      </c>
      <c r="Q45" s="13">
        <f t="shared" si="5"/>
        <v>3.8513383400731755</v>
      </c>
      <c r="R45" s="15">
        <f t="shared" si="6"/>
        <v>3.4527154292216977</v>
      </c>
      <c r="S45" s="10"/>
      <c r="T45" s="10">
        <v>1989</v>
      </c>
      <c r="U45" s="6">
        <v>6</v>
      </c>
      <c r="V45" s="6">
        <v>18</v>
      </c>
      <c r="W45" s="11">
        <f t="shared" si="1"/>
        <v>8</v>
      </c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5">
        <v>1990</v>
      </c>
      <c r="B46" s="6">
        <v>48</v>
      </c>
      <c r="C46" s="6">
        <v>664</v>
      </c>
      <c r="D46" s="7"/>
      <c r="E46" s="6">
        <v>50</v>
      </c>
      <c r="F46" s="6">
        <v>792</v>
      </c>
      <c r="G46" s="8"/>
      <c r="H46" s="6">
        <v>27</v>
      </c>
      <c r="I46" s="6">
        <v>680</v>
      </c>
      <c r="J46" s="1"/>
      <c r="K46" s="6">
        <v>42</v>
      </c>
      <c r="L46" s="6">
        <v>730</v>
      </c>
      <c r="M46" s="12">
        <v>15</v>
      </c>
      <c r="N46" s="2">
        <f t="shared" si="0"/>
        <v>35.714285714285715</v>
      </c>
      <c r="O46" s="12">
        <v>14583900</v>
      </c>
      <c r="P46" s="3">
        <f t="shared" si="4"/>
        <v>347235.71428571426</v>
      </c>
      <c r="Q46" s="13">
        <f t="shared" si="5"/>
        <v>2.8798880957768498</v>
      </c>
      <c r="R46" s="15">
        <f t="shared" si="6"/>
        <v>3.3731151732898668</v>
      </c>
      <c r="S46" s="10"/>
      <c r="T46" s="10">
        <v>1990</v>
      </c>
      <c r="U46" s="6">
        <v>9</v>
      </c>
      <c r="V46" s="6">
        <v>31</v>
      </c>
      <c r="W46" s="11">
        <f t="shared" si="1"/>
        <v>7.6</v>
      </c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5">
        <v>1991</v>
      </c>
      <c r="B47" s="6">
        <v>54</v>
      </c>
      <c r="C47" s="6">
        <v>1151</v>
      </c>
      <c r="D47" s="7"/>
      <c r="E47" s="6">
        <v>57</v>
      </c>
      <c r="F47" s="6">
        <v>1176</v>
      </c>
      <c r="G47" s="8"/>
      <c r="H47" s="6">
        <v>28</v>
      </c>
      <c r="I47" s="6">
        <v>1029</v>
      </c>
      <c r="J47" s="1"/>
      <c r="K47" s="6">
        <v>49</v>
      </c>
      <c r="L47" s="6">
        <v>1148</v>
      </c>
      <c r="M47" s="12">
        <v>21</v>
      </c>
      <c r="N47" s="2">
        <f t="shared" si="0"/>
        <v>42.857142857142854</v>
      </c>
      <c r="O47" s="12">
        <v>14360900</v>
      </c>
      <c r="P47" s="3">
        <f t="shared" si="4"/>
        <v>293079.59183673467</v>
      </c>
      <c r="Q47" s="13">
        <f t="shared" si="5"/>
        <v>3.4120424207396476</v>
      </c>
      <c r="R47" s="15">
        <f t="shared" si="6"/>
        <v>3.4560127321400129</v>
      </c>
      <c r="S47" s="10"/>
      <c r="T47" s="10">
        <v>1991</v>
      </c>
      <c r="U47" s="6">
        <v>11</v>
      </c>
      <c r="V47" s="6">
        <v>64</v>
      </c>
      <c r="W47" s="11">
        <f t="shared" si="1"/>
        <v>8.4</v>
      </c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A48" s="5">
        <v>1992</v>
      </c>
      <c r="B48" s="6">
        <v>61</v>
      </c>
      <c r="C48" s="6">
        <v>1546</v>
      </c>
      <c r="D48" s="7"/>
      <c r="E48" s="6">
        <v>61</v>
      </c>
      <c r="F48" s="6">
        <v>1546</v>
      </c>
      <c r="G48" s="8"/>
      <c r="H48" s="6">
        <v>33</v>
      </c>
      <c r="I48" s="6">
        <v>1366</v>
      </c>
      <c r="J48" s="1"/>
      <c r="K48" s="6">
        <v>47</v>
      </c>
      <c r="L48" s="6">
        <v>1461</v>
      </c>
      <c r="M48" s="12">
        <v>14</v>
      </c>
      <c r="N48" s="2">
        <f t="shared" si="0"/>
        <v>29.787234042553191</v>
      </c>
      <c r="O48" s="12">
        <v>14918800</v>
      </c>
      <c r="P48" s="3">
        <f t="shared" si="4"/>
        <v>317421.27659574465</v>
      </c>
      <c r="Q48" s="13">
        <f t="shared" si="5"/>
        <v>3.150387430624447</v>
      </c>
      <c r="R48" s="15">
        <f t="shared" si="6"/>
        <v>3.4367787903837717</v>
      </c>
      <c r="S48" s="10"/>
      <c r="T48" s="10">
        <v>1992</v>
      </c>
      <c r="U48" s="6">
        <v>4</v>
      </c>
      <c r="V48" s="6">
        <v>18</v>
      </c>
      <c r="W48" s="11">
        <f t="shared" si="1"/>
        <v>7.8</v>
      </c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A49" s="5">
        <v>1993</v>
      </c>
      <c r="B49" s="6">
        <v>51</v>
      </c>
      <c r="C49" s="6">
        <v>1134</v>
      </c>
      <c r="D49" s="7"/>
      <c r="E49" s="6">
        <v>55</v>
      </c>
      <c r="F49" s="6">
        <v>1271</v>
      </c>
      <c r="G49" s="8"/>
      <c r="H49" s="6">
        <v>33</v>
      </c>
      <c r="I49" s="6">
        <v>1162</v>
      </c>
      <c r="J49" s="1"/>
      <c r="K49" s="6">
        <v>43</v>
      </c>
      <c r="L49" s="6">
        <v>1216</v>
      </c>
      <c r="M49" s="12">
        <v>10</v>
      </c>
      <c r="N49" s="2">
        <f t="shared" si="0"/>
        <v>23.255813953488371</v>
      </c>
      <c r="O49" s="12">
        <v>15986200</v>
      </c>
      <c r="P49" s="3">
        <f t="shared" si="4"/>
        <v>371772.09302325582</v>
      </c>
      <c r="Q49" s="13">
        <f t="shared" si="5"/>
        <v>2.6898199697238869</v>
      </c>
      <c r="R49" s="15">
        <f t="shared" si="6"/>
        <v>3.1966952513876015</v>
      </c>
      <c r="S49" s="10"/>
      <c r="T49" s="10">
        <v>1993</v>
      </c>
      <c r="U49" s="6">
        <v>6</v>
      </c>
      <c r="V49" s="6">
        <v>30</v>
      </c>
      <c r="W49" s="11">
        <f t="shared" si="1"/>
        <v>7.2</v>
      </c>
      <c r="X49" s="1"/>
      <c r="Y49" s="1"/>
      <c r="Z49" s="1"/>
      <c r="AA49" s="1"/>
      <c r="AB49" s="1"/>
      <c r="AC49" s="1"/>
      <c r="AD49" s="1"/>
      <c r="AE49" s="1"/>
      <c r="AF49" s="1"/>
    </row>
    <row r="50" spans="1:32">
      <c r="A50" s="5">
        <v>1994</v>
      </c>
      <c r="B50" s="6">
        <v>59</v>
      </c>
      <c r="C50" s="6">
        <v>1454</v>
      </c>
      <c r="D50" s="7"/>
      <c r="E50" s="6">
        <v>63</v>
      </c>
      <c r="F50" s="6">
        <v>1490</v>
      </c>
      <c r="G50" s="8"/>
      <c r="H50" s="6">
        <v>33</v>
      </c>
      <c r="I50" s="6">
        <v>1342</v>
      </c>
      <c r="J50" s="1"/>
      <c r="K50" s="6">
        <v>48</v>
      </c>
      <c r="L50" s="6">
        <v>1427</v>
      </c>
      <c r="M50" s="12">
        <v>15</v>
      </c>
      <c r="N50" s="2">
        <f t="shared" si="0"/>
        <v>31.25</v>
      </c>
      <c r="O50" s="12">
        <v>17218900</v>
      </c>
      <c r="P50" s="3">
        <f t="shared" si="4"/>
        <v>358727.08333333331</v>
      </c>
      <c r="Q50" s="13">
        <f t="shared" si="5"/>
        <v>2.7876345178844182</v>
      </c>
      <c r="R50" s="15">
        <f t="shared" si="6"/>
        <v>2.98395448694985</v>
      </c>
      <c r="S50" s="10"/>
      <c r="T50" s="10">
        <v>1994</v>
      </c>
      <c r="U50" s="6">
        <v>8</v>
      </c>
      <c r="V50" s="6">
        <v>43</v>
      </c>
      <c r="W50" s="11">
        <f t="shared" si="1"/>
        <v>7.6</v>
      </c>
      <c r="X50" s="1"/>
      <c r="Y50" s="1"/>
      <c r="Z50" s="1"/>
      <c r="AA50" s="1"/>
      <c r="AB50" s="1"/>
      <c r="AC50" s="1"/>
      <c r="AD50" s="1"/>
      <c r="AE50" s="1"/>
      <c r="AF50" s="1"/>
    </row>
    <row r="51" spans="1:32">
      <c r="A51" s="5">
        <v>1995</v>
      </c>
      <c r="B51" s="6">
        <v>58</v>
      </c>
      <c r="C51" s="6">
        <v>1207</v>
      </c>
      <c r="D51" s="7"/>
      <c r="E51" s="6">
        <v>58</v>
      </c>
      <c r="F51" s="6">
        <v>1207</v>
      </c>
      <c r="G51" s="8"/>
      <c r="H51" s="6">
        <v>35</v>
      </c>
      <c r="I51" s="6">
        <v>1136</v>
      </c>
      <c r="J51" s="1"/>
      <c r="K51" s="6">
        <v>49</v>
      </c>
      <c r="L51" s="6">
        <v>1183</v>
      </c>
      <c r="M51" s="12">
        <v>14</v>
      </c>
      <c r="N51" s="2">
        <f t="shared" si="0"/>
        <v>28.571428571428569</v>
      </c>
      <c r="O51" s="12">
        <v>18008200</v>
      </c>
      <c r="P51" s="3">
        <f t="shared" si="4"/>
        <v>367514.28571428574</v>
      </c>
      <c r="Q51" s="13">
        <f t="shared" si="5"/>
        <v>2.7209826634533161</v>
      </c>
      <c r="R51" s="15">
        <f t="shared" si="6"/>
        <v>2.9521734004851434</v>
      </c>
      <c r="S51" s="10"/>
      <c r="T51" s="10">
        <v>1995</v>
      </c>
      <c r="U51" s="6">
        <v>9</v>
      </c>
      <c r="V51" s="6">
        <v>35</v>
      </c>
      <c r="W51" s="11">
        <f t="shared" si="1"/>
        <v>7.6</v>
      </c>
      <c r="X51" s="1"/>
      <c r="Y51" s="1"/>
      <c r="Z51" s="1"/>
      <c r="AA51" s="1"/>
      <c r="AB51" s="1"/>
      <c r="AC51" s="1"/>
      <c r="AD51" s="1"/>
      <c r="AE51" s="1"/>
      <c r="AF51" s="1"/>
    </row>
    <row r="52" spans="1:32">
      <c r="A52" s="5">
        <v>1996</v>
      </c>
      <c r="B52" s="6">
        <v>57</v>
      </c>
      <c r="C52" s="6">
        <v>1844</v>
      </c>
      <c r="D52" s="7"/>
      <c r="E52" s="6">
        <v>58</v>
      </c>
      <c r="F52" s="6">
        <v>1969</v>
      </c>
      <c r="G52" s="8"/>
      <c r="H52" s="6">
        <v>28</v>
      </c>
      <c r="I52" s="6">
        <v>1769</v>
      </c>
      <c r="J52" s="1"/>
      <c r="K52" s="6">
        <v>49</v>
      </c>
      <c r="L52" s="6">
        <v>1925</v>
      </c>
      <c r="M52" s="12">
        <v>21</v>
      </c>
      <c r="N52" s="2">
        <f t="shared" si="0"/>
        <v>42.857142857142854</v>
      </c>
      <c r="O52" s="12">
        <v>18953600</v>
      </c>
      <c r="P52" s="3">
        <f t="shared" si="4"/>
        <v>386808.1632653061</v>
      </c>
      <c r="Q52" s="13">
        <f t="shared" si="5"/>
        <v>2.5852608475434748</v>
      </c>
      <c r="R52" s="15">
        <f t="shared" si="6"/>
        <v>2.7868170858459087</v>
      </c>
      <c r="S52" s="10"/>
      <c r="T52" s="10">
        <v>1996</v>
      </c>
      <c r="U52" s="6">
        <v>10</v>
      </c>
      <c r="V52" s="6">
        <v>55</v>
      </c>
      <c r="W52" s="11">
        <f t="shared" si="1"/>
        <v>7.4</v>
      </c>
      <c r="X52" s="1"/>
      <c r="Y52" s="1"/>
      <c r="Z52" s="1"/>
      <c r="AA52" s="1"/>
      <c r="AB52" s="1"/>
      <c r="AC52" s="1"/>
      <c r="AD52" s="1"/>
      <c r="AE52" s="1"/>
      <c r="AF52" s="1"/>
    </row>
    <row r="53" spans="1:32">
      <c r="A53" s="5">
        <v>1997</v>
      </c>
      <c r="B53" s="6">
        <v>47</v>
      </c>
      <c r="C53" s="6">
        <v>1164</v>
      </c>
      <c r="D53" s="7"/>
      <c r="E53" s="6">
        <v>48</v>
      </c>
      <c r="F53" s="6">
        <v>1268</v>
      </c>
      <c r="G53" s="8"/>
      <c r="H53" s="6">
        <v>31</v>
      </c>
      <c r="I53" s="6">
        <v>1209</v>
      </c>
      <c r="J53" s="1"/>
      <c r="K53" s="6">
        <v>37</v>
      </c>
      <c r="L53" s="6">
        <v>1240</v>
      </c>
      <c r="M53" s="12">
        <v>6</v>
      </c>
      <c r="N53" s="2">
        <f t="shared" si="0"/>
        <v>16.216216216216218</v>
      </c>
      <c r="O53" s="12">
        <v>19546600</v>
      </c>
      <c r="P53" s="3">
        <f t="shared" si="4"/>
        <v>528286.48648648651</v>
      </c>
      <c r="Q53" s="13">
        <f t="shared" si="5"/>
        <v>1.8929123223476207</v>
      </c>
      <c r="R53" s="15">
        <f t="shared" si="6"/>
        <v>2.5353220641905438</v>
      </c>
      <c r="S53" s="10"/>
      <c r="T53" s="10">
        <v>1997</v>
      </c>
      <c r="U53" s="6">
        <v>9</v>
      </c>
      <c r="V53" s="6">
        <v>27</v>
      </c>
      <c r="W53" s="11">
        <f t="shared" si="1"/>
        <v>8.4</v>
      </c>
      <c r="X53" s="1"/>
      <c r="Y53" s="1"/>
      <c r="Z53" s="1"/>
      <c r="AA53" s="1"/>
      <c r="AB53" s="1"/>
      <c r="AC53" s="1"/>
      <c r="AD53" s="1"/>
      <c r="AE53" s="1"/>
      <c r="AF53" s="1"/>
    </row>
    <row r="54" spans="1:32">
      <c r="A54" s="5">
        <v>1998</v>
      </c>
      <c r="B54" s="6">
        <v>47</v>
      </c>
      <c r="C54" s="6">
        <v>1194</v>
      </c>
      <c r="D54" s="7"/>
      <c r="E54" s="6">
        <v>52</v>
      </c>
      <c r="F54" s="6">
        <v>1338</v>
      </c>
      <c r="G54" s="8"/>
      <c r="H54" s="6">
        <v>26</v>
      </c>
      <c r="I54" s="6">
        <v>1221</v>
      </c>
      <c r="J54" s="1"/>
      <c r="K54" s="6">
        <v>47</v>
      </c>
      <c r="L54" s="6">
        <v>1330</v>
      </c>
      <c r="M54" s="12">
        <v>21</v>
      </c>
      <c r="N54" s="2">
        <f t="shared" si="0"/>
        <v>44.680851063829785</v>
      </c>
      <c r="O54" s="12">
        <v>19653200</v>
      </c>
      <c r="P54" s="3">
        <f t="shared" si="4"/>
        <v>418153.19148936169</v>
      </c>
      <c r="Q54" s="13">
        <f t="shared" si="5"/>
        <v>2.3914680560926467</v>
      </c>
      <c r="R54" s="15">
        <f t="shared" si="6"/>
        <v>2.4756516814642953</v>
      </c>
      <c r="S54" s="10"/>
      <c r="T54" s="10">
        <v>1998</v>
      </c>
      <c r="U54" s="6">
        <v>6</v>
      </c>
      <c r="V54" s="6">
        <v>15</v>
      </c>
      <c r="W54" s="11">
        <f t="shared" si="1"/>
        <v>8.4</v>
      </c>
      <c r="X54" s="1"/>
      <c r="Y54" s="1"/>
      <c r="Z54" s="1"/>
      <c r="AA54" s="1"/>
      <c r="AB54" s="1"/>
      <c r="AC54" s="1"/>
      <c r="AD54" s="1"/>
      <c r="AE54" s="1"/>
      <c r="AF54" s="1"/>
    </row>
    <row r="55" spans="1:32">
      <c r="A55" s="5">
        <v>1999</v>
      </c>
      <c r="B55" s="6">
        <v>44</v>
      </c>
      <c r="C55" s="6">
        <v>478</v>
      </c>
      <c r="D55" s="7"/>
      <c r="E55" s="6">
        <v>48</v>
      </c>
      <c r="F55" s="6">
        <v>706</v>
      </c>
      <c r="G55" s="8"/>
      <c r="H55" s="6">
        <v>27</v>
      </c>
      <c r="I55" s="6">
        <v>618</v>
      </c>
      <c r="J55" s="1"/>
      <c r="K55" s="6">
        <v>44</v>
      </c>
      <c r="L55" s="6">
        <v>690</v>
      </c>
      <c r="M55" s="12">
        <v>17</v>
      </c>
      <c r="N55" s="2">
        <f t="shared" si="0"/>
        <v>38.636363636363633</v>
      </c>
      <c r="O55" s="12">
        <v>20736600</v>
      </c>
      <c r="P55" s="3">
        <f t="shared" si="4"/>
        <v>471286.36363636365</v>
      </c>
      <c r="Q55" s="13">
        <f t="shared" si="5"/>
        <v>2.1218521840610323</v>
      </c>
      <c r="R55" s="15">
        <f t="shared" si="6"/>
        <v>2.3424952146996181</v>
      </c>
      <c r="S55" s="10"/>
      <c r="T55" s="10">
        <v>1999</v>
      </c>
      <c r="U55" s="6">
        <v>8</v>
      </c>
      <c r="V55" s="6">
        <v>30</v>
      </c>
      <c r="W55" s="11">
        <f t="shared" si="1"/>
        <v>8.4</v>
      </c>
      <c r="X55" s="1"/>
      <c r="Y55" s="1"/>
      <c r="Z55" s="1"/>
      <c r="AA55" s="1"/>
      <c r="AB55" s="1"/>
      <c r="AC55" s="1"/>
      <c r="AD55" s="1"/>
      <c r="AE55" s="1"/>
      <c r="AF55" s="1"/>
    </row>
    <row r="56" spans="1:32">
      <c r="A56" s="5">
        <v>2000</v>
      </c>
      <c r="B56" s="6">
        <v>43</v>
      </c>
      <c r="C56" s="6">
        <v>1148</v>
      </c>
      <c r="D56" s="7"/>
      <c r="E56" s="6">
        <v>43</v>
      </c>
      <c r="F56" s="6">
        <v>1148</v>
      </c>
      <c r="G56" s="8"/>
      <c r="H56" s="6">
        <v>27</v>
      </c>
      <c r="I56" s="6">
        <v>1116</v>
      </c>
      <c r="J56" s="1"/>
      <c r="K56" s="6">
        <v>37</v>
      </c>
      <c r="L56" s="6">
        <v>1139</v>
      </c>
      <c r="M56" s="12">
        <v>10</v>
      </c>
      <c r="N56" s="2">
        <f t="shared" si="0"/>
        <v>27.027027027027028</v>
      </c>
      <c r="O56" s="12">
        <v>22008658</v>
      </c>
      <c r="P56" s="3">
        <f t="shared" si="4"/>
        <v>594828.59459459456</v>
      </c>
      <c r="Q56" s="13">
        <f t="shared" si="5"/>
        <v>1.6811565702915643</v>
      </c>
      <c r="R56" s="15">
        <f t="shared" si="6"/>
        <v>2.1345299960672679</v>
      </c>
      <c r="S56" s="10"/>
      <c r="T56" s="10">
        <v>2000</v>
      </c>
      <c r="U56" s="6">
        <v>8</v>
      </c>
      <c r="V56" s="6">
        <v>20</v>
      </c>
      <c r="W56" s="11">
        <f t="shared" si="1"/>
        <v>8.1999999999999993</v>
      </c>
      <c r="X56" s="1"/>
      <c r="Y56" s="1"/>
      <c r="Z56" s="1"/>
      <c r="AA56" s="1"/>
      <c r="AB56" s="1"/>
      <c r="AC56" s="1"/>
      <c r="AD56" s="1"/>
      <c r="AE56" s="1"/>
      <c r="AF56" s="1"/>
    </row>
    <row r="57" spans="1:32">
      <c r="A57" s="5">
        <v>2001</v>
      </c>
      <c r="B57" s="6">
        <v>36</v>
      </c>
      <c r="C57" s="6">
        <v>879</v>
      </c>
      <c r="D57" s="7"/>
      <c r="E57" s="6">
        <v>40</v>
      </c>
      <c r="F57" s="6">
        <v>1144</v>
      </c>
      <c r="G57" s="8"/>
      <c r="H57" s="6">
        <v>29</v>
      </c>
      <c r="I57" s="6">
        <v>1104</v>
      </c>
      <c r="J57" s="1"/>
      <c r="K57" s="6">
        <v>36</v>
      </c>
      <c r="L57" s="6">
        <v>1125</v>
      </c>
      <c r="M57" s="12">
        <v>7</v>
      </c>
      <c r="N57" s="2">
        <f t="shared" si="0"/>
        <v>19.444444444444446</v>
      </c>
      <c r="O57" s="12">
        <v>22264220</v>
      </c>
      <c r="P57" s="3">
        <f t="shared" si="4"/>
        <v>618450.5555555555</v>
      </c>
      <c r="Q57" s="13">
        <f t="shared" si="5"/>
        <v>1.6169441372749642</v>
      </c>
      <c r="R57" s="15">
        <f t="shared" si="6"/>
        <v>1.940866654013566</v>
      </c>
      <c r="S57" s="10"/>
      <c r="T57" s="10">
        <v>2001</v>
      </c>
      <c r="U57" s="6">
        <v>9</v>
      </c>
      <c r="V57" s="6">
        <v>37</v>
      </c>
      <c r="W57" s="11">
        <f t="shared" si="1"/>
        <v>8</v>
      </c>
      <c r="X57" s="1"/>
      <c r="Y57" s="1"/>
      <c r="Z57" s="1"/>
      <c r="AA57" s="1"/>
      <c r="AB57" s="1"/>
      <c r="AC57" s="1"/>
      <c r="AD57" s="1"/>
      <c r="AE57" s="1"/>
      <c r="AF57" s="1"/>
    </row>
    <row r="58" spans="1:32">
      <c r="A58" s="5">
        <v>2002</v>
      </c>
      <c r="B58" s="6">
        <v>42</v>
      </c>
      <c r="C58" s="6">
        <v>1000</v>
      </c>
      <c r="D58" s="7"/>
      <c r="E58" s="6">
        <v>43</v>
      </c>
      <c r="F58" s="6">
        <v>1112</v>
      </c>
      <c r="G58" s="8"/>
      <c r="H58" s="6">
        <v>21</v>
      </c>
      <c r="I58" s="6">
        <v>1017</v>
      </c>
      <c r="J58" s="1"/>
      <c r="K58" s="6">
        <v>33</v>
      </c>
      <c r="L58" s="6">
        <v>1071</v>
      </c>
      <c r="M58" s="12">
        <v>12</v>
      </c>
      <c r="N58" s="2">
        <f t="shared" si="0"/>
        <v>36.363636363636367</v>
      </c>
      <c r="O58" s="12">
        <v>20817389</v>
      </c>
      <c r="P58" s="3">
        <f t="shared" si="4"/>
        <v>630829.96969696973</v>
      </c>
      <c r="Q58" s="13">
        <f t="shared" si="5"/>
        <v>1.5852132080540937</v>
      </c>
      <c r="R58" s="15">
        <f t="shared" si="6"/>
        <v>1.8793268311548601</v>
      </c>
      <c r="S58" s="10"/>
      <c r="T58" s="10">
        <v>2002</v>
      </c>
      <c r="U58" s="6">
        <v>5</v>
      </c>
      <c r="V58" s="6">
        <v>12</v>
      </c>
      <c r="W58" s="11">
        <f t="shared" si="1"/>
        <v>7.2</v>
      </c>
      <c r="X58" s="1"/>
      <c r="Y58" s="1"/>
      <c r="Z58" s="1"/>
      <c r="AA58" s="1"/>
      <c r="AB58" s="1"/>
      <c r="AC58" s="1"/>
      <c r="AD58" s="1"/>
      <c r="AE58" s="1"/>
      <c r="AF58" s="1"/>
    </row>
    <row r="59" spans="1:32">
      <c r="A59" s="5">
        <v>2003</v>
      </c>
      <c r="B59" s="6">
        <v>34</v>
      </c>
      <c r="C59" s="6">
        <v>705</v>
      </c>
      <c r="D59" s="7"/>
      <c r="E59" s="6">
        <v>34</v>
      </c>
      <c r="F59" s="6">
        <v>705</v>
      </c>
      <c r="G59" s="8"/>
      <c r="H59" s="6">
        <v>16</v>
      </c>
      <c r="I59" s="6">
        <v>633</v>
      </c>
      <c r="J59" s="1"/>
      <c r="K59" s="6">
        <v>24</v>
      </c>
      <c r="L59" s="6">
        <v>666</v>
      </c>
      <c r="M59" s="12">
        <v>8</v>
      </c>
      <c r="N59" s="2">
        <f t="shared" si="0"/>
        <v>33.333333333333329</v>
      </c>
      <c r="O59" s="12">
        <v>21282617</v>
      </c>
      <c r="P59" s="3">
        <f t="shared" si="4"/>
        <v>886775.70833333337</v>
      </c>
      <c r="Q59" s="13">
        <f t="shared" si="5"/>
        <v>1.1276808674421948</v>
      </c>
      <c r="R59" s="15">
        <f t="shared" si="6"/>
        <v>1.6265693934247696</v>
      </c>
      <c r="S59" s="10"/>
      <c r="T59" s="10">
        <v>2003</v>
      </c>
      <c r="U59" s="6">
        <v>10</v>
      </c>
      <c r="V59" s="6">
        <v>21</v>
      </c>
      <c r="W59" s="11">
        <f t="shared" si="1"/>
        <v>8</v>
      </c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A60" s="5">
        <v>2004</v>
      </c>
      <c r="B60" s="6">
        <v>35</v>
      </c>
      <c r="C60" s="6">
        <v>462</v>
      </c>
      <c r="D60" s="7"/>
      <c r="E60" s="6">
        <v>37</v>
      </c>
      <c r="F60" s="6">
        <v>552</v>
      </c>
      <c r="G60" s="8"/>
      <c r="H60" s="6">
        <v>15</v>
      </c>
      <c r="I60" s="6">
        <v>485</v>
      </c>
      <c r="J60" s="1"/>
      <c r="K60" s="6">
        <v>32</v>
      </c>
      <c r="L60" s="6">
        <v>541</v>
      </c>
      <c r="M60" s="12">
        <v>17</v>
      </c>
      <c r="N60" s="2">
        <f t="shared" si="0"/>
        <v>53.125</v>
      </c>
      <c r="O60" s="12">
        <v>23752616</v>
      </c>
      <c r="P60" s="3">
        <f t="shared" si="4"/>
        <v>742269.25</v>
      </c>
      <c r="Q60" s="13">
        <f t="shared" si="5"/>
        <v>1.347220028311829</v>
      </c>
      <c r="R60" s="15">
        <f t="shared" si="6"/>
        <v>1.4716429622749292</v>
      </c>
      <c r="S60" s="10"/>
      <c r="T60" s="10">
        <v>2004</v>
      </c>
      <c r="U60" s="6">
        <v>7</v>
      </c>
      <c r="V60" s="6">
        <v>27</v>
      </c>
      <c r="W60" s="11">
        <f t="shared" si="1"/>
        <v>7.8</v>
      </c>
      <c r="X60" s="1"/>
      <c r="Y60" s="1"/>
      <c r="Z60" s="1"/>
      <c r="AA60" s="1"/>
      <c r="AB60" s="1"/>
      <c r="AC60" s="1"/>
      <c r="AD60" s="1"/>
      <c r="AE60" s="1"/>
      <c r="AF60" s="1"/>
    </row>
    <row r="61" spans="1:32">
      <c r="A61" s="5">
        <v>2005</v>
      </c>
      <c r="B61" s="6">
        <v>40</v>
      </c>
      <c r="C61" s="6">
        <v>1075</v>
      </c>
      <c r="D61" s="7"/>
      <c r="E61" s="6">
        <v>40</v>
      </c>
      <c r="F61" s="6">
        <v>1075</v>
      </c>
      <c r="G61" s="8"/>
      <c r="H61" s="6">
        <v>24</v>
      </c>
      <c r="I61" s="6">
        <v>1015</v>
      </c>
      <c r="J61" s="1"/>
      <c r="K61" s="6">
        <v>34</v>
      </c>
      <c r="L61" s="6">
        <v>1056</v>
      </c>
      <c r="M61" s="12">
        <v>10</v>
      </c>
      <c r="N61" s="2">
        <f t="shared" si="0"/>
        <v>29.411764705882355</v>
      </c>
      <c r="O61" s="12">
        <v>24228965</v>
      </c>
      <c r="P61" s="3">
        <f t="shared" si="4"/>
        <v>712616.6176470588</v>
      </c>
      <c r="Q61" s="13">
        <f t="shared" si="5"/>
        <v>1.4032790917812628</v>
      </c>
      <c r="R61" s="15">
        <f t="shared" si="6"/>
        <v>1.4160674665728687</v>
      </c>
      <c r="S61" s="10"/>
      <c r="T61" s="10">
        <v>2005</v>
      </c>
      <c r="U61" s="6">
        <v>6</v>
      </c>
      <c r="V61" s="6">
        <v>23</v>
      </c>
      <c r="W61" s="11">
        <f t="shared" si="1"/>
        <v>7.4</v>
      </c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A62" s="5">
        <v>2006</v>
      </c>
      <c r="B62" s="6">
        <v>33</v>
      </c>
      <c r="C62" s="6">
        <v>905</v>
      </c>
      <c r="D62" s="7"/>
      <c r="E62" s="6">
        <v>33</v>
      </c>
      <c r="F62" s="6">
        <v>905</v>
      </c>
      <c r="G62" s="8"/>
      <c r="H62" s="6">
        <v>17</v>
      </c>
      <c r="I62" s="6">
        <v>852</v>
      </c>
      <c r="J62" s="1"/>
      <c r="K62" s="6">
        <v>24</v>
      </c>
      <c r="L62" s="6">
        <v>881</v>
      </c>
      <c r="M62" s="12">
        <v>7</v>
      </c>
      <c r="N62" s="2">
        <f t="shared" si="0"/>
        <v>29.166666666666668</v>
      </c>
      <c r="O62" s="12">
        <v>24843166</v>
      </c>
      <c r="P62" s="3">
        <f t="shared" si="4"/>
        <v>1035131.9166666666</v>
      </c>
      <c r="Q62" s="13">
        <f t="shared" si="5"/>
        <v>0.96606044495295007</v>
      </c>
      <c r="R62" s="15">
        <f t="shared" si="6"/>
        <v>1.2858907281084662</v>
      </c>
      <c r="S62" s="10"/>
      <c r="T62" s="10">
        <v>2006</v>
      </c>
      <c r="U62" s="6">
        <v>9</v>
      </c>
      <c r="V62" s="6">
        <v>23</v>
      </c>
      <c r="W62" s="11">
        <f t="shared" si="1"/>
        <v>7.4</v>
      </c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A63" s="5">
        <v>2007</v>
      </c>
      <c r="B63" s="6">
        <v>32</v>
      </c>
      <c r="C63" s="6">
        <v>774</v>
      </c>
      <c r="D63" s="7"/>
      <c r="E63" s="6">
        <v>35</v>
      </c>
      <c r="F63" s="6">
        <v>790</v>
      </c>
      <c r="G63" s="8"/>
      <c r="H63" s="6">
        <v>18</v>
      </c>
      <c r="I63" s="6">
        <v>694</v>
      </c>
      <c r="J63" s="1"/>
      <c r="K63" s="6">
        <v>30</v>
      </c>
      <c r="L63" s="6">
        <v>772</v>
      </c>
      <c r="M63" s="12">
        <v>12</v>
      </c>
      <c r="N63" s="2">
        <f t="shared" si="0"/>
        <v>40</v>
      </c>
      <c r="O63" s="12">
        <v>26016011</v>
      </c>
      <c r="P63" s="3">
        <f t="shared" si="4"/>
        <v>867200.3666666667</v>
      </c>
      <c r="Q63" s="13">
        <f t="shared" si="5"/>
        <v>1.1531360438001046</v>
      </c>
      <c r="R63" s="15">
        <f t="shared" si="6"/>
        <v>1.1994752952576682</v>
      </c>
      <c r="S63" s="10"/>
      <c r="T63" s="10">
        <v>2007</v>
      </c>
      <c r="U63" s="6">
        <v>9</v>
      </c>
      <c r="V63" s="6">
        <v>21</v>
      </c>
      <c r="W63" s="11">
        <f t="shared" si="1"/>
        <v>8.1999999999999993</v>
      </c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A64" s="5">
        <v>2008</v>
      </c>
      <c r="B64" s="6">
        <v>35</v>
      </c>
      <c r="C64" s="6">
        <v>595</v>
      </c>
      <c r="D64" s="7"/>
      <c r="E64" s="6">
        <v>35</v>
      </c>
      <c r="F64" s="6">
        <v>595</v>
      </c>
      <c r="G64" s="8"/>
      <c r="H64" s="6">
        <v>16</v>
      </c>
      <c r="I64" s="6">
        <v>523</v>
      </c>
      <c r="J64" s="1"/>
      <c r="K64" s="6">
        <v>26</v>
      </c>
      <c r="L64" s="6">
        <v>552</v>
      </c>
      <c r="M64" s="12">
        <v>10</v>
      </c>
      <c r="N64" s="2">
        <f t="shared" si="0"/>
        <v>38.461538461538467</v>
      </c>
      <c r="O64" s="12">
        <v>25498093</v>
      </c>
      <c r="P64" s="3">
        <f t="shared" si="4"/>
        <v>980695.88461538462</v>
      </c>
      <c r="Q64" s="13">
        <f t="shared" si="5"/>
        <v>1.0196840995128538</v>
      </c>
      <c r="R64" s="15">
        <f t="shared" si="6"/>
        <v>1.1778759416717999</v>
      </c>
      <c r="S64" s="10"/>
      <c r="T64" s="10">
        <v>2008</v>
      </c>
      <c r="U64" s="6">
        <v>9</v>
      </c>
      <c r="V64" s="6">
        <v>39</v>
      </c>
      <c r="W64" s="11">
        <f t="shared" si="1"/>
        <v>8</v>
      </c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A65" s="5">
        <v>2009</v>
      </c>
      <c r="B65" s="6">
        <v>32</v>
      </c>
      <c r="C65" s="6">
        <v>763</v>
      </c>
      <c r="D65" s="7"/>
      <c r="E65" s="6">
        <v>32</v>
      </c>
      <c r="F65" s="6">
        <v>763</v>
      </c>
      <c r="G65" s="8"/>
      <c r="H65" s="6">
        <v>12</v>
      </c>
      <c r="I65" s="6">
        <v>677</v>
      </c>
      <c r="J65" s="1"/>
      <c r="K65" s="6">
        <v>23</v>
      </c>
      <c r="L65" s="6">
        <v>725</v>
      </c>
      <c r="M65" s="12">
        <v>11</v>
      </c>
      <c r="N65" s="2">
        <f t="shared" si="0"/>
        <v>47.826086956521742</v>
      </c>
      <c r="O65" s="12">
        <v>26120525</v>
      </c>
      <c r="P65" s="3">
        <f t="shared" si="4"/>
        <v>1135675</v>
      </c>
      <c r="Q65" s="13">
        <f t="shared" si="5"/>
        <v>0.88053360336363851</v>
      </c>
      <c r="R65" s="15">
        <f t="shared" si="6"/>
        <v>1.084538656682162</v>
      </c>
      <c r="S65" s="10"/>
      <c r="T65" s="10">
        <v>2009</v>
      </c>
      <c r="U65" s="6">
        <v>4</v>
      </c>
      <c r="V65" s="6">
        <v>11</v>
      </c>
      <c r="W65" s="11">
        <f t="shared" si="1"/>
        <v>7.4</v>
      </c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A66" s="5">
        <v>2010</v>
      </c>
      <c r="B66" s="6">
        <v>32</v>
      </c>
      <c r="C66" s="6">
        <v>943</v>
      </c>
      <c r="D66" s="7"/>
      <c r="E66" s="6">
        <v>32</v>
      </c>
      <c r="F66" s="6">
        <v>943</v>
      </c>
      <c r="G66" s="8"/>
      <c r="H66" s="6">
        <v>19</v>
      </c>
      <c r="I66" s="6">
        <v>795</v>
      </c>
      <c r="J66" s="1"/>
      <c r="K66" s="6">
        <v>27</v>
      </c>
      <c r="L66" s="6">
        <v>831</v>
      </c>
      <c r="M66" s="12">
        <v>8</v>
      </c>
      <c r="N66" s="2">
        <f t="shared" si="0"/>
        <v>29.629629629629626</v>
      </c>
      <c r="O66" s="12">
        <v>29637587</v>
      </c>
      <c r="P66" s="3">
        <f t="shared" si="4"/>
        <v>1097688.4074074074</v>
      </c>
      <c r="Q66" s="13">
        <f t="shared" si="5"/>
        <v>0.91100533926732974</v>
      </c>
      <c r="R66" s="15">
        <f t="shared" si="6"/>
        <v>0.98608390617937547</v>
      </c>
      <c r="S66" s="10"/>
      <c r="T66" s="10">
        <v>2010</v>
      </c>
      <c r="U66" s="6">
        <v>5</v>
      </c>
      <c r="V66" s="6">
        <v>18</v>
      </c>
      <c r="W66" s="11">
        <f t="shared" si="1"/>
        <v>7.2</v>
      </c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A67" s="5">
        <v>2011</v>
      </c>
      <c r="B67" s="6">
        <v>36</v>
      </c>
      <c r="C67" s="6">
        <v>525</v>
      </c>
      <c r="D67" s="7"/>
      <c r="E67" s="6">
        <v>36</v>
      </c>
      <c r="F67" s="6">
        <v>525</v>
      </c>
      <c r="G67" s="8"/>
      <c r="H67" s="6">
        <v>23</v>
      </c>
      <c r="I67" s="6">
        <v>473</v>
      </c>
      <c r="J67" s="1"/>
      <c r="K67" s="6">
        <v>32</v>
      </c>
      <c r="L67" s="6">
        <v>511</v>
      </c>
      <c r="M67" s="12">
        <v>9</v>
      </c>
      <c r="N67" s="2">
        <f t="shared" si="0"/>
        <v>28.125</v>
      </c>
      <c r="O67" s="12">
        <v>30564579</v>
      </c>
      <c r="P67" s="3">
        <f t="shared" si="4"/>
        <v>955143.09375</v>
      </c>
      <c r="Q67" s="13">
        <f t="shared" si="5"/>
        <v>1.0469635456127173</v>
      </c>
      <c r="R67" s="15">
        <f t="shared" si="6"/>
        <v>1.0022645263113288</v>
      </c>
      <c r="S67" s="10"/>
      <c r="T67" s="10">
        <v>2011</v>
      </c>
      <c r="U67" s="6">
        <v>4</v>
      </c>
      <c r="V67" s="6">
        <v>16</v>
      </c>
      <c r="W67" s="11">
        <f t="shared" si="1"/>
        <v>6.2</v>
      </c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A68" s="5">
        <v>2012</v>
      </c>
      <c r="B68" s="6">
        <v>24</v>
      </c>
      <c r="C68" s="6">
        <v>477</v>
      </c>
      <c r="D68" s="7"/>
      <c r="E68" s="6">
        <v>25</v>
      </c>
      <c r="F68" s="6">
        <v>478</v>
      </c>
      <c r="G68" s="8"/>
      <c r="H68" s="6">
        <v>10</v>
      </c>
      <c r="I68" s="6">
        <v>395</v>
      </c>
      <c r="J68" s="1"/>
      <c r="K68" s="6">
        <v>17</v>
      </c>
      <c r="L68" s="6">
        <v>417</v>
      </c>
      <c r="M68" s="12">
        <v>7</v>
      </c>
      <c r="N68" s="2">
        <f t="shared" si="0"/>
        <v>41.17647058823529</v>
      </c>
      <c r="O68" s="12">
        <v>30771268</v>
      </c>
      <c r="P68" s="3">
        <f t="shared" si="4"/>
        <v>1810074.5882352942</v>
      </c>
      <c r="Q68" s="13">
        <f t="shared" si="5"/>
        <v>0.55246342139686933</v>
      </c>
      <c r="R68" s="15">
        <f t="shared" si="6"/>
        <v>0.8821300018306818</v>
      </c>
      <c r="S68" s="10"/>
      <c r="T68" s="10">
        <v>2012</v>
      </c>
      <c r="U68" s="6">
        <v>6</v>
      </c>
      <c r="V68" s="6">
        <v>26</v>
      </c>
      <c r="W68" s="11">
        <f t="shared" si="1"/>
        <v>5.6</v>
      </c>
      <c r="X68" s="1"/>
      <c r="Y68" s="1"/>
      <c r="Z68" s="1"/>
      <c r="AA68" s="1"/>
      <c r="AB68" s="1"/>
      <c r="AC68" s="1"/>
      <c r="AD68" s="1"/>
      <c r="AE68" s="1"/>
      <c r="AF68" s="1"/>
    </row>
    <row r="69" spans="1:32">
      <c r="A69" s="5">
        <v>2013</v>
      </c>
      <c r="B69" s="6">
        <v>28</v>
      </c>
      <c r="C69" s="6">
        <v>232</v>
      </c>
      <c r="D69" s="7"/>
      <c r="E69" s="6">
        <v>29</v>
      </c>
      <c r="F69" s="6">
        <v>265</v>
      </c>
      <c r="G69" s="8"/>
      <c r="H69" s="6">
        <v>15</v>
      </c>
      <c r="I69" s="6">
        <v>224</v>
      </c>
      <c r="J69" s="1"/>
      <c r="K69" s="6">
        <v>23</v>
      </c>
      <c r="L69" s="6">
        <v>256</v>
      </c>
      <c r="M69" s="12">
        <v>8</v>
      </c>
      <c r="N69" s="2">
        <f t="shared" si="0"/>
        <v>34.782608695652172</v>
      </c>
      <c r="O69" s="12">
        <v>31464398</v>
      </c>
      <c r="P69" s="3">
        <f t="shared" si="4"/>
        <v>1368017.3043478262</v>
      </c>
      <c r="Q69" s="13">
        <f t="shared" si="5"/>
        <v>0.73098490554308393</v>
      </c>
      <c r="R69" s="15">
        <f t="shared" si="6"/>
        <v>0.82439016303672774</v>
      </c>
      <c r="S69" s="10"/>
      <c r="T69" s="10">
        <v>2013</v>
      </c>
      <c r="U69" s="6">
        <v>8</v>
      </c>
      <c r="V69" s="6">
        <v>23</v>
      </c>
      <c r="W69" s="11">
        <f t="shared" si="1"/>
        <v>5.4</v>
      </c>
      <c r="X69" s="1"/>
      <c r="Y69" s="1"/>
      <c r="Z69" s="1"/>
      <c r="AA69" s="1"/>
      <c r="AB69" s="1"/>
      <c r="AC69" s="1"/>
      <c r="AD69" s="1"/>
      <c r="AE69" s="1"/>
      <c r="AF69" s="1"/>
    </row>
    <row r="70" spans="1:32">
      <c r="A70" s="5">
        <v>2014</v>
      </c>
      <c r="B70" s="6">
        <v>20</v>
      </c>
      <c r="C70" s="6">
        <v>692</v>
      </c>
      <c r="D70" s="7"/>
      <c r="E70" s="6">
        <v>21</v>
      </c>
      <c r="F70" s="6">
        <v>990</v>
      </c>
      <c r="G70" s="8"/>
      <c r="H70" s="6">
        <v>8</v>
      </c>
      <c r="I70" s="6">
        <v>925</v>
      </c>
      <c r="J70" s="1"/>
      <c r="K70" s="6">
        <v>18</v>
      </c>
      <c r="L70" s="6">
        <v>961</v>
      </c>
      <c r="M70" s="1">
        <v>10</v>
      </c>
      <c r="N70" s="2">
        <f t="shared" si="0"/>
        <v>55.555555555555557</v>
      </c>
      <c r="O70" s="1">
        <v>32339781</v>
      </c>
      <c r="P70" s="3">
        <f t="shared" si="4"/>
        <v>1796654.5</v>
      </c>
      <c r="Q70" s="13">
        <f t="shared" si="5"/>
        <v>0.55659003998821155</v>
      </c>
      <c r="R70" s="15">
        <f t="shared" si="6"/>
        <v>0.75960145036164239</v>
      </c>
      <c r="S70" s="10"/>
      <c r="T70" s="10">
        <v>2014</v>
      </c>
      <c r="U70" s="6">
        <v>11</v>
      </c>
      <c r="V70" s="6">
        <v>52</v>
      </c>
      <c r="W70" s="11">
        <f t="shared" si="1"/>
        <v>6.8</v>
      </c>
      <c r="X70" s="1"/>
      <c r="Y70" s="1"/>
      <c r="Z70" s="1"/>
      <c r="AA70" s="1"/>
      <c r="AB70" s="1"/>
      <c r="AC70" s="1"/>
      <c r="AD70" s="1"/>
      <c r="AE70" s="1"/>
      <c r="AF70" s="1"/>
    </row>
    <row r="71" spans="1:32">
      <c r="A71" s="16">
        <v>2015</v>
      </c>
      <c r="B71" s="6">
        <v>14</v>
      </c>
      <c r="C71" s="6">
        <v>186</v>
      </c>
      <c r="D71" s="7"/>
      <c r="E71" s="6">
        <v>16</v>
      </c>
      <c r="F71" s="6">
        <v>560</v>
      </c>
      <c r="G71" s="17"/>
      <c r="H71" s="6">
        <v>7</v>
      </c>
      <c r="I71" s="6">
        <v>493</v>
      </c>
      <c r="J71" s="1"/>
      <c r="K71" s="6">
        <v>10</v>
      </c>
      <c r="L71" s="6">
        <v>537</v>
      </c>
      <c r="M71" s="1">
        <v>3</v>
      </c>
      <c r="N71" s="2">
        <f t="shared" si="0"/>
        <v>30</v>
      </c>
      <c r="O71" s="1">
        <v>33362839</v>
      </c>
      <c r="P71" s="3">
        <f t="shared" si="4"/>
        <v>3336283.9</v>
      </c>
      <c r="Q71" s="13">
        <f t="shared" si="5"/>
        <v>0.2997346838498966</v>
      </c>
      <c r="R71" s="15">
        <f t="shared" si="6"/>
        <v>0.6373473192781558</v>
      </c>
      <c r="S71" s="10"/>
      <c r="T71" s="10">
        <v>2015</v>
      </c>
      <c r="U71" s="6">
        <v>8</v>
      </c>
      <c r="V71" s="6">
        <v>36</v>
      </c>
      <c r="W71" s="11">
        <f t="shared" si="1"/>
        <v>7.4</v>
      </c>
      <c r="X71" s="1"/>
      <c r="Y71" s="1"/>
      <c r="Z71" s="1"/>
      <c r="AA71" s="1"/>
      <c r="AB71" s="1"/>
      <c r="AC71" s="1"/>
      <c r="AD71" s="1"/>
      <c r="AE71" s="1"/>
      <c r="AF71" s="1"/>
    </row>
    <row r="72" spans="1:32">
      <c r="A72" s="16">
        <v>2016</v>
      </c>
      <c r="B72" s="6">
        <v>17</v>
      </c>
      <c r="C72" s="6">
        <v>258</v>
      </c>
      <c r="D72" s="7"/>
      <c r="E72" s="6">
        <v>19</v>
      </c>
      <c r="F72" s="6">
        <v>325</v>
      </c>
      <c r="G72" s="1"/>
      <c r="H72" s="6">
        <v>11</v>
      </c>
      <c r="I72" s="6">
        <v>288</v>
      </c>
      <c r="J72" s="1"/>
      <c r="K72" s="6">
        <v>16</v>
      </c>
      <c r="L72" s="6">
        <v>303</v>
      </c>
      <c r="M72" s="1">
        <v>5</v>
      </c>
      <c r="N72" s="2">
        <f t="shared" si="0"/>
        <v>31.25</v>
      </c>
      <c r="O72" s="1">
        <v>34687965</v>
      </c>
      <c r="P72" s="3">
        <f t="shared" si="4"/>
        <v>2167997.8125</v>
      </c>
      <c r="Q72" s="13">
        <f t="shared" si="5"/>
        <v>0.46125507794994608</v>
      </c>
      <c r="R72" s="15">
        <f t="shared" si="6"/>
        <v>0.52020562574560147</v>
      </c>
      <c r="S72" s="10"/>
      <c r="T72" s="10">
        <v>2016</v>
      </c>
      <c r="U72" s="6">
        <v>4</v>
      </c>
      <c r="V72" s="6">
        <v>14</v>
      </c>
      <c r="W72" s="11">
        <f t="shared" si="1"/>
        <v>7.4</v>
      </c>
      <c r="X72" s="1"/>
      <c r="Y72" s="1"/>
      <c r="Z72" s="1"/>
      <c r="AA72" s="1"/>
      <c r="AB72" s="1"/>
      <c r="AC72" s="1"/>
      <c r="AD72" s="1"/>
      <c r="AE72" s="1"/>
      <c r="AF72" s="1"/>
    </row>
    <row r="73" spans="1:32">
      <c r="A73" s="16">
        <v>2017</v>
      </c>
      <c r="B73" s="6">
        <v>14</v>
      </c>
      <c r="C73" s="6">
        <v>59</v>
      </c>
      <c r="D73" s="7"/>
      <c r="E73" s="6">
        <v>14</v>
      </c>
      <c r="F73" s="6">
        <v>59</v>
      </c>
      <c r="G73" s="1"/>
      <c r="H73" s="6">
        <v>5</v>
      </c>
      <c r="I73" s="6">
        <v>31</v>
      </c>
      <c r="J73" s="1"/>
      <c r="K73" s="6">
        <v>10</v>
      </c>
      <c r="L73" s="6">
        <v>44</v>
      </c>
      <c r="M73" s="1">
        <v>5</v>
      </c>
      <c r="N73" s="2">
        <f t="shared" si="0"/>
        <v>50</v>
      </c>
      <c r="O73" s="1">
        <v>35703836</v>
      </c>
      <c r="P73" s="3">
        <f t="shared" si="4"/>
        <v>3570383.6</v>
      </c>
      <c r="Q73" s="13">
        <f t="shared" si="5"/>
        <v>0.28008194973783773</v>
      </c>
      <c r="R73" s="15">
        <f t="shared" si="6"/>
        <v>0.46572933141379524</v>
      </c>
      <c r="S73" s="10"/>
      <c r="T73" s="10">
        <v>2017</v>
      </c>
      <c r="U73" s="6">
        <v>7</v>
      </c>
      <c r="V73" s="6">
        <v>24</v>
      </c>
      <c r="W73" s="11">
        <f t="shared" si="1"/>
        <v>7.6</v>
      </c>
      <c r="X73" s="1"/>
      <c r="Y73" s="1"/>
      <c r="Z73" s="1"/>
      <c r="AA73" s="1"/>
      <c r="AB73" s="1"/>
      <c r="AC73" s="1"/>
      <c r="AD73" s="1"/>
      <c r="AE73" s="1"/>
      <c r="AF73" s="1"/>
    </row>
    <row r="74" spans="1:32">
      <c r="A74" s="16">
        <v>2018</v>
      </c>
      <c r="B74" s="6">
        <v>18</v>
      </c>
      <c r="C74" s="6">
        <v>561</v>
      </c>
      <c r="D74" s="1"/>
      <c r="E74" s="6">
        <v>19</v>
      </c>
      <c r="F74" s="6">
        <v>562</v>
      </c>
      <c r="G74" s="1"/>
      <c r="H74" s="6">
        <v>11</v>
      </c>
      <c r="I74" s="6">
        <v>542</v>
      </c>
      <c r="J74" s="1"/>
      <c r="K74" s="6">
        <v>14</v>
      </c>
      <c r="L74" s="6">
        <v>555</v>
      </c>
      <c r="M74" s="18">
        <v>3</v>
      </c>
      <c r="N74" s="2">
        <f t="shared" si="0"/>
        <v>21.428571428571427</v>
      </c>
      <c r="O74" s="1">
        <v>36828232</v>
      </c>
      <c r="P74" s="3">
        <f t="shared" si="4"/>
        <v>2630588</v>
      </c>
      <c r="Q74" s="19">
        <f t="shared" si="5"/>
        <v>0.38014314670332261</v>
      </c>
      <c r="R74" s="15">
        <f t="shared" si="6"/>
        <v>0.39556097964584291</v>
      </c>
      <c r="S74" s="20"/>
      <c r="T74" s="20">
        <v>2018</v>
      </c>
      <c r="U74" s="6">
        <v>7</v>
      </c>
      <c r="V74" s="6">
        <v>26</v>
      </c>
      <c r="W74" s="21">
        <f t="shared" si="1"/>
        <v>7.4</v>
      </c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>
      <c r="A75" s="16">
        <v>2019</v>
      </c>
      <c r="B75" s="6">
        <v>23</v>
      </c>
      <c r="C75" s="6">
        <v>287</v>
      </c>
      <c r="D75" s="18"/>
      <c r="E75" s="6">
        <v>23</v>
      </c>
      <c r="F75" s="6">
        <v>287</v>
      </c>
      <c r="G75" s="18"/>
      <c r="H75" s="6">
        <v>14</v>
      </c>
      <c r="I75" s="6">
        <v>269</v>
      </c>
      <c r="J75" s="18"/>
      <c r="K75" s="6">
        <v>20</v>
      </c>
      <c r="L75" s="6">
        <v>285</v>
      </c>
      <c r="M75" s="1">
        <v>6</v>
      </c>
      <c r="N75" s="2">
        <f t="shared" si="0"/>
        <v>30</v>
      </c>
      <c r="O75" s="1">
        <v>37461913</v>
      </c>
      <c r="P75" s="3">
        <f t="shared" si="4"/>
        <v>1873095.65</v>
      </c>
      <c r="Q75" s="19">
        <f t="shared" si="5"/>
        <v>0.5338755658313552</v>
      </c>
      <c r="R75" s="15">
        <f t="shared" si="6"/>
        <v>0.39101808481447164</v>
      </c>
      <c r="S75" s="1"/>
      <c r="T75" s="1">
        <v>2019</v>
      </c>
      <c r="U75" s="22">
        <v>8</v>
      </c>
      <c r="V75" s="22">
        <v>27</v>
      </c>
      <c r="W75" s="21">
        <f t="shared" si="1"/>
        <v>6.8</v>
      </c>
      <c r="X75" s="1"/>
      <c r="Y75" s="1"/>
      <c r="Z75" s="1"/>
      <c r="AA75" s="1"/>
      <c r="AB75" s="1"/>
      <c r="AC75" s="1"/>
      <c r="AD75" s="1"/>
      <c r="AE75" s="1"/>
      <c r="AF75" s="1"/>
    </row>
    <row r="76" spans="1:32">
      <c r="A76" s="16">
        <v>2020</v>
      </c>
      <c r="B76" s="22">
        <v>8</v>
      </c>
      <c r="C76" s="22">
        <v>136</v>
      </c>
      <c r="D76" s="22"/>
      <c r="E76" s="22">
        <v>10</v>
      </c>
      <c r="F76" s="22">
        <v>318</v>
      </c>
      <c r="G76" s="22"/>
      <c r="H76" s="22">
        <v>4</v>
      </c>
      <c r="I76" s="22">
        <v>297</v>
      </c>
      <c r="J76" s="22"/>
      <c r="K76" s="22">
        <v>8</v>
      </c>
      <c r="L76" s="22">
        <v>315</v>
      </c>
      <c r="M76" s="1">
        <v>4</v>
      </c>
      <c r="N76" s="2">
        <f t="shared" si="0"/>
        <v>50</v>
      </c>
      <c r="O76" s="1">
        <v>19110000</v>
      </c>
      <c r="P76" s="3">
        <f t="shared" si="4"/>
        <v>2388750</v>
      </c>
      <c r="Q76" s="19">
        <f t="shared" si="5"/>
        <v>0.41862899005756149</v>
      </c>
      <c r="R76" s="23">
        <f t="shared" si="6"/>
        <v>0.4147969460560047</v>
      </c>
      <c r="S76" s="1"/>
      <c r="T76" s="1">
        <v>2020</v>
      </c>
      <c r="U76" s="24">
        <v>12</v>
      </c>
      <c r="V76" s="24">
        <v>34</v>
      </c>
      <c r="W76" s="21">
        <f t="shared" si="1"/>
        <v>7.6</v>
      </c>
      <c r="X76" s="25"/>
      <c r="Y76" s="25"/>
      <c r="Z76" s="25"/>
      <c r="AA76" s="25"/>
      <c r="AB76" s="25"/>
      <c r="AC76" s="25"/>
      <c r="AD76" s="25"/>
      <c r="AE76" s="25"/>
      <c r="AF76" s="25"/>
    </row>
    <row r="77" spans="1:32">
      <c r="A77" s="26">
        <v>2021</v>
      </c>
      <c r="B77" s="26">
        <v>20</v>
      </c>
      <c r="C77" s="26">
        <v>173</v>
      </c>
      <c r="D77" s="26"/>
      <c r="E77" s="26">
        <v>20</v>
      </c>
      <c r="F77" s="26">
        <v>173</v>
      </c>
      <c r="G77" s="26"/>
      <c r="H77" s="26">
        <v>4</v>
      </c>
      <c r="I77" s="26">
        <v>104</v>
      </c>
      <c r="J77" s="26"/>
      <c r="K77" s="26">
        <v>11</v>
      </c>
      <c r="L77" s="26">
        <v>123</v>
      </c>
      <c r="M77" s="27">
        <v>7</v>
      </c>
      <c r="N77" s="2">
        <f t="shared" si="0"/>
        <v>63.636363636363633</v>
      </c>
      <c r="O77" s="28"/>
      <c r="P77" s="29"/>
      <c r="Q77" s="30"/>
      <c r="R77" s="27"/>
      <c r="S77" s="27"/>
      <c r="T77" s="27"/>
      <c r="U77" s="26"/>
      <c r="V77" s="26"/>
      <c r="W77" s="27"/>
      <c r="X77" s="27"/>
      <c r="Y77" s="27"/>
      <c r="Z77" s="27"/>
      <c r="AA77" s="27"/>
      <c r="AB77" s="27"/>
      <c r="AC77" s="27"/>
      <c r="AD77" s="27"/>
      <c r="AE77" s="27"/>
      <c r="AF77" s="27"/>
    </row>
    <row r="78" spans="1:32">
      <c r="A78" s="18" t="s">
        <v>8</v>
      </c>
      <c r="B78" s="31">
        <f t="shared" ref="B78:C78" si="7">SUM(B2:B77)</f>
        <v>3932</v>
      </c>
      <c r="C78" s="31">
        <f t="shared" si="7"/>
        <v>80635</v>
      </c>
      <c r="D78" s="18"/>
      <c r="E78" s="31">
        <f t="shared" ref="E78:F78" si="8">SUM(E2:E77)</f>
        <v>4074</v>
      </c>
      <c r="F78" s="31">
        <f t="shared" si="8"/>
        <v>87134</v>
      </c>
      <c r="G78" s="18"/>
      <c r="H78" s="31">
        <f t="shared" ref="H78:I78" si="9">SUM(H2:H77)</f>
        <v>2394</v>
      </c>
      <c r="I78" s="31">
        <f t="shared" si="9"/>
        <v>80050</v>
      </c>
      <c r="J78" s="18"/>
      <c r="K78" s="31">
        <f t="shared" ref="K78:L78" si="10">SUM(K2:K77)</f>
        <v>3255</v>
      </c>
      <c r="L78" s="31">
        <f t="shared" si="10"/>
        <v>83659</v>
      </c>
      <c r="M78" s="31"/>
      <c r="N78" s="32"/>
      <c r="P78" s="3"/>
      <c r="Q78" s="4"/>
      <c r="R78" s="1"/>
      <c r="S78" s="1"/>
      <c r="T78" s="1"/>
      <c r="U78" s="31">
        <f t="shared" ref="U78:V78" si="11">SUM(U18:U76)</f>
        <v>407</v>
      </c>
      <c r="V78" s="31">
        <f t="shared" si="11"/>
        <v>1503</v>
      </c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A79" s="1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3"/>
      <c r="Q79" s="4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A80" s="1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3"/>
      <c r="Q80" s="4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>
      <c r="A81" s="1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3"/>
      <c r="Q81" s="4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>
      <c r="A82" s="1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3"/>
      <c r="Q82" s="4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>
      <c r="A83" s="16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3"/>
      <c r="Q83" s="4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>
      <c r="A84" s="16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3"/>
      <c r="Q84" s="4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>
      <c r="A85" s="16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3"/>
      <c r="Q85" s="4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>
      <c r="A86" s="16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3"/>
      <c r="Q86" s="4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>
      <c r="A87" s="16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3"/>
      <c r="Q87" s="4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>
      <c r="A88" s="16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3"/>
      <c r="Q88" s="4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>
      <c r="A89" s="16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3"/>
      <c r="Q89" s="4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>
      <c r="A90" s="16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3"/>
      <c r="Q90" s="4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>
      <c r="A91" s="1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3"/>
      <c r="Q91" s="4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>
      <c r="A92" s="1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3"/>
      <c r="Q92" s="4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>
      <c r="A93" s="1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3"/>
      <c r="Q93" s="4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>
      <c r="A94" s="1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3"/>
      <c r="Q94" s="4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>
      <c r="A95" s="1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3"/>
      <c r="Q95" s="4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>
      <c r="A96" s="1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3"/>
      <c r="Q96" s="4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>
      <c r="A97" s="1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3"/>
      <c r="Q97" s="4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>
      <c r="A98" s="1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3"/>
      <c r="Q98" s="4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>
      <c r="A99" s="1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3"/>
      <c r="Q99" s="4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>
      <c r="A100" s="16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3"/>
      <c r="Q100" s="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>
      <c r="A101" s="16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3"/>
      <c r="Q101" s="4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>
      <c r="A102" s="16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3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>
      <c r="A103" s="16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3"/>
      <c r="Q103" s="4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>
      <c r="A104" s="16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3"/>
      <c r="Q104" s="4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>
      <c r="A105" s="16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3"/>
      <c r="Q105" s="4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>
      <c r="A106" s="16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3"/>
      <c r="Q106" s="4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>
      <c r="A107" s="16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3"/>
      <c r="Q107" s="4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>
      <c r="A108" s="1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3"/>
      <c r="Q108" s="4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>
      <c r="A109" s="1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3"/>
      <c r="Q109" s="4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>
      <c r="A110" s="1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3"/>
      <c r="Q110" s="4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>
      <c r="A111" s="1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3"/>
      <c r="Q111" s="4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>
      <c r="A112" s="1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3"/>
      <c r="Q112" s="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>
      <c r="A113" s="1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3"/>
      <c r="Q113" s="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>
      <c r="A114" s="1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3"/>
      <c r="Q114" s="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>
      <c r="A115" s="1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3"/>
      <c r="Q115" s="4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>
      <c r="A116" s="1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3"/>
      <c r="Q116" s="4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>
      <c r="A117" s="16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3"/>
      <c r="Q117" s="4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>
      <c r="A118" s="16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3"/>
      <c r="Q118" s="4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>
      <c r="A119" s="16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3"/>
      <c r="Q119" s="4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>
      <c r="A120" s="16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3"/>
      <c r="Q120" s="4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>
      <c r="A121" s="16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3"/>
      <c r="Q121" s="4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>
      <c r="A122" s="16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3"/>
      <c r="Q122" s="4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>
      <c r="A123" s="16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3"/>
      <c r="Q123" s="4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>
      <c r="A124" s="16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3"/>
      <c r="Q124" s="4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>
      <c r="A125" s="1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3"/>
      <c r="Q125" s="4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>
      <c r="A126" s="1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3"/>
      <c r="Q126" s="4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>
      <c r="A127" s="1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3"/>
      <c r="Q127" s="4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>
      <c r="A128" s="1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3"/>
      <c r="Q128" s="4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>
      <c r="A129" s="1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3"/>
      <c r="Q129" s="4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>
      <c r="A130" s="1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3"/>
      <c r="Q130" s="4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>
      <c r="A131" s="1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3"/>
      <c r="Q131" s="4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>
      <c r="A132" s="1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3"/>
      <c r="Q132" s="4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>
      <c r="A133" s="1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3"/>
      <c r="Q133" s="4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>
      <c r="A134" s="16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3"/>
      <c r="Q134" s="4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>
      <c r="A135" s="16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3"/>
      <c r="Q135" s="4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>
      <c r="A136" s="1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3"/>
      <c r="Q136" s="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>
      <c r="A137" s="16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3"/>
      <c r="Q137" s="4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>
      <c r="A138" s="16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3"/>
      <c r="Q138" s="4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>
      <c r="A139" s="1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3"/>
      <c r="Q139" s="4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>
      <c r="A140" s="1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3"/>
      <c r="Q140" s="4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>
      <c r="A141" s="16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3"/>
      <c r="Q141" s="4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>
      <c r="A142" s="1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3"/>
      <c r="Q142" s="4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>
      <c r="A143" s="1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3"/>
      <c r="Q143" s="4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>
      <c r="A144" s="1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3"/>
      <c r="Q144" s="4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>
      <c r="A145" s="1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3"/>
      <c r="Q145" s="4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>
      <c r="A146" s="1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3"/>
      <c r="Q146" s="4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>
      <c r="A147" s="1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3"/>
      <c r="Q147" s="4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>
      <c r="A148" s="1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3"/>
      <c r="Q148" s="4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>
      <c r="A149" s="1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3"/>
      <c r="Q149" s="4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>
      <c r="A150" s="1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3"/>
      <c r="Q150" s="4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>
      <c r="A151" s="1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3"/>
      <c r="Q151" s="4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>
      <c r="A152" s="1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3"/>
      <c r="Q152" s="4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>
      <c r="A153" s="1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3"/>
      <c r="Q153" s="4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>
      <c r="A154" s="1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3"/>
      <c r="Q154" s="4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>
      <c r="A155" s="1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3"/>
      <c r="Q155" s="4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>
      <c r="A156" s="1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3"/>
      <c r="Q156" s="4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>
      <c r="A157" s="1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3"/>
      <c r="Q157" s="4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>
      <c r="A158" s="1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3"/>
      <c r="Q158" s="4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>
      <c r="A159" s="1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3"/>
      <c r="Q159" s="4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>
      <c r="A160" s="1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3"/>
      <c r="Q160" s="4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>
      <c r="A161" s="1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3"/>
      <c r="Q161" s="4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>
      <c r="A162" s="1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3"/>
      <c r="Q162" s="4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>
      <c r="A163" s="1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3"/>
      <c r="Q163" s="4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>
      <c r="A164" s="1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3"/>
      <c r="Q164" s="4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>
      <c r="A165" s="1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3"/>
      <c r="Q165" s="4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1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3"/>
      <c r="Q166" s="4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>
      <c r="A167" s="1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3"/>
      <c r="Q167" s="4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>
      <c r="A168" s="1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3"/>
      <c r="Q168" s="4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>
      <c r="A169" s="1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3"/>
      <c r="Q169" s="4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1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3"/>
      <c r="Q170" s="4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1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3"/>
      <c r="Q171" s="4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>
      <c r="A172" s="1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3"/>
      <c r="Q172" s="4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1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3"/>
      <c r="Q173" s="4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>
      <c r="A174" s="1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3"/>
      <c r="Q174" s="4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>
      <c r="A175" s="1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3"/>
      <c r="Q175" s="4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1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3"/>
      <c r="Q176" s="4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1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3"/>
      <c r="Q177" s="4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1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3"/>
      <c r="Q178" s="4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>
      <c r="A179" s="1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3"/>
      <c r="Q179" s="4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>
      <c r="A180" s="1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3"/>
      <c r="Q180" s="4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>
      <c r="A181" s="1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3"/>
      <c r="Q181" s="4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1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3"/>
      <c r="Q182" s="4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>
      <c r="A183" s="1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3"/>
      <c r="Q183" s="4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>
      <c r="A184" s="1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3"/>
      <c r="Q184" s="4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1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3"/>
      <c r="Q185" s="4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1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3"/>
      <c r="Q186" s="4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1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3"/>
      <c r="Q187" s="4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1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3"/>
      <c r="Q188" s="4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1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3"/>
      <c r="Q189" s="4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1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3"/>
      <c r="Q190" s="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>
      <c r="A191" s="1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3"/>
      <c r="Q191" s="4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>
      <c r="A192" s="1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3"/>
      <c r="Q192" s="4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1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3"/>
      <c r="Q193" s="4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1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3"/>
      <c r="Q194" s="4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1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3"/>
      <c r="Q195" s="4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>
      <c r="A196" s="1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3"/>
      <c r="Q196" s="4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>
      <c r="A197" s="1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3"/>
      <c r="Q197" s="4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1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3"/>
      <c r="Q198" s="4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>
      <c r="A199" s="1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3"/>
      <c r="Q199" s="4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1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3"/>
      <c r="Q200" s="4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1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3"/>
      <c r="Q201" s="4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>
      <c r="A202" s="1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3"/>
      <c r="Q202" s="4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1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3"/>
      <c r="Q203" s="4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>
      <c r="A204" s="1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3"/>
      <c r="Q204" s="4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>
      <c r="A205" s="1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3"/>
      <c r="Q205" s="4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>
      <c r="A206" s="1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3"/>
      <c r="Q206" s="4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>
      <c r="A207" s="1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3"/>
      <c r="Q207" s="4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>
      <c r="A208" s="1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3"/>
      <c r="Q208" s="4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>
      <c r="A209" s="1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3"/>
      <c r="Q209" s="4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>
      <c r="A210" s="1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3"/>
      <c r="Q210" s="4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>
      <c r="A211" s="1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3"/>
      <c r="Q211" s="4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>
      <c r="A212" s="1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3"/>
      <c r="Q212" s="4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>
      <c r="A213" s="1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3"/>
      <c r="Q213" s="4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>
      <c r="A214" s="1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3"/>
      <c r="Q214" s="4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>
      <c r="A215" s="1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3"/>
      <c r="Q215" s="4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>
      <c r="A216" s="1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3"/>
      <c r="Q216" s="4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>
      <c r="A217" s="1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3"/>
      <c r="Q217" s="4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>
      <c r="A218" s="1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3"/>
      <c r="Q218" s="4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>
      <c r="A219" s="1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3"/>
      <c r="Q219" s="4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A220" s="1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3"/>
      <c r="Q220" s="4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 s="1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3"/>
      <c r="Q221" s="4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A222" s="1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3"/>
      <c r="Q222" s="4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>
      <c r="A223" s="1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3"/>
      <c r="Q223" s="4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>
      <c r="A224" s="1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3"/>
      <c r="Q224" s="4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>
      <c r="A225" s="1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3"/>
      <c r="Q225" s="4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>
      <c r="A226" s="1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3"/>
      <c r="Q226" s="4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>
      <c r="A227" s="1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3"/>
      <c r="Q227" s="4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>
      <c r="A228" s="1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3"/>
      <c r="Q228" s="4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>
      <c r="A229" s="1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3"/>
      <c r="Q229" s="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>
      <c r="A230" s="1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3"/>
      <c r="Q230" s="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>
      <c r="A231" s="1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3"/>
      <c r="Q231" s="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>
      <c r="A232" s="1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3"/>
      <c r="Q232" s="4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>
      <c r="A233" s="1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3"/>
      <c r="Q233" s="4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>
      <c r="A234" s="1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3"/>
      <c r="Q234" s="4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>
      <c r="A235" s="1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3"/>
      <c r="Q235" s="4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>
      <c r="A236" s="1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3"/>
      <c r="Q236" s="4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>
      <c r="A237" s="1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3"/>
      <c r="Q237" s="4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>
      <c r="A238" s="1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3"/>
      <c r="Q238" s="4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>
      <c r="A239" s="1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3"/>
      <c r="Q239" s="4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>
      <c r="A240" s="1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3"/>
      <c r="Q240" s="4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>
      <c r="A241" s="1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3"/>
      <c r="Q241" s="4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>
      <c r="A242" s="1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3"/>
      <c r="Q242" s="4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>
      <c r="A243" s="1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3"/>
      <c r="Q243" s="4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>
      <c r="A244" s="1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3"/>
      <c r="Q244" s="4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>
      <c r="A245" s="1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3"/>
      <c r="Q245" s="4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>
      <c r="A246" s="1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3"/>
      <c r="Q246" s="4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>
      <c r="A247" s="1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3"/>
      <c r="Q247" s="4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>
      <c r="A248" s="1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3"/>
      <c r="Q248" s="4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>
      <c r="A249" s="1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3"/>
      <c r="Q249" s="4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>
      <c r="A250" s="1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3"/>
      <c r="Q250" s="4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>
      <c r="A251" s="1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3"/>
      <c r="Q251" s="4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>
      <c r="A252" s="1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3"/>
      <c r="Q252" s="4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>
      <c r="A253" s="1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3"/>
      <c r="Q253" s="4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>
      <c r="A254" s="1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3"/>
      <c r="Q254" s="4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>
      <c r="A255" s="1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3"/>
      <c r="Q255" s="4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>
      <c r="A256" s="1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3"/>
      <c r="Q256" s="4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>
      <c r="A257" s="1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3"/>
      <c r="Q257" s="4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>
      <c r="A258" s="1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3"/>
      <c r="Q258" s="4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>
      <c r="A259" s="1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3"/>
      <c r="Q259" s="4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>
      <c r="A260" s="1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3"/>
      <c r="Q260" s="4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>
      <c r="A261" s="1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3"/>
      <c r="Q261" s="4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>
      <c r="A262" s="1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3"/>
      <c r="Q262" s="4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>
      <c r="A263" s="1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3"/>
      <c r="Q263" s="4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>
      <c r="A264" s="1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3"/>
      <c r="Q264" s="4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>
      <c r="A265" s="1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3"/>
      <c r="Q265" s="4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>
      <c r="A266" s="1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3"/>
      <c r="Q266" s="4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>
      <c r="A267" s="1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3"/>
      <c r="Q267" s="4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>
      <c r="A268" s="1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3"/>
      <c r="Q268" s="4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>
      <c r="A269" s="1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3"/>
      <c r="Q269" s="4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>
      <c r="A270" s="1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3"/>
      <c r="Q270" s="4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>
      <c r="A271" s="1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3"/>
      <c r="Q271" s="4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>
      <c r="A272" s="1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3"/>
      <c r="Q272" s="4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>
      <c r="A273" s="1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3"/>
      <c r="Q273" s="4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>
      <c r="A274" s="1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3"/>
      <c r="Q274" s="4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>
      <c r="A275" s="1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3"/>
      <c r="Q275" s="4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>
      <c r="A276" s="1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3"/>
      <c r="Q276" s="4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>
      <c r="A277" s="1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3"/>
      <c r="Q277" s="4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>
      <c r="A278" s="1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3"/>
      <c r="Q278" s="4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>
      <c r="A279" s="1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3"/>
      <c r="Q279" s="4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>
      <c r="A280" s="1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3"/>
      <c r="Q280" s="4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>
      <c r="A281" s="1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3"/>
      <c r="Q281" s="4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>
      <c r="A282" s="1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3"/>
      <c r="Q282" s="4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>
      <c r="A283" s="1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3"/>
      <c r="Q283" s="4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>
      <c r="A284" s="1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3"/>
      <c r="Q284" s="4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>
      <c r="A285" s="1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3"/>
      <c r="Q285" s="4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>
      <c r="A286" s="1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3"/>
      <c r="Q286" s="4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>
      <c r="A287" s="1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3"/>
      <c r="Q287" s="4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>
      <c r="A288" s="1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3"/>
      <c r="Q288" s="4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>
      <c r="A289" s="1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3"/>
      <c r="Q289" s="4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>
      <c r="A290" s="1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3"/>
      <c r="Q290" s="4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>
      <c r="A291" s="1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3"/>
      <c r="Q291" s="4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>
      <c r="A292" s="1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3"/>
      <c r="Q292" s="4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>
      <c r="A293" s="1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3"/>
      <c r="Q293" s="4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>
      <c r="A294" s="1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3"/>
      <c r="Q294" s="4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>
      <c r="A295" s="1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3"/>
      <c r="Q295" s="4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>
      <c r="A296" s="1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3"/>
      <c r="Q296" s="4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>
      <c r="A297" s="1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3"/>
      <c r="Q297" s="4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>
      <c r="A298" s="1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3"/>
      <c r="Q298" s="4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>
      <c r="A299" s="1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3"/>
      <c r="Q299" s="4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>
      <c r="A300" s="1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3"/>
      <c r="Q300" s="4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>
      <c r="A301" s="1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3"/>
      <c r="Q301" s="4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>
      <c r="A302" s="1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3"/>
      <c r="Q302" s="4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>
      <c r="A303" s="1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3"/>
      <c r="Q303" s="4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>
      <c r="A304" s="1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3"/>
      <c r="Q304" s="4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A305" s="1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3"/>
      <c r="Q305" s="4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A306" s="1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3"/>
      <c r="Q306" s="4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A307" s="1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3"/>
      <c r="Q307" s="4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>
      <c r="A308" s="1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3"/>
      <c r="Q308" s="4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>
      <c r="A309" s="1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3"/>
      <c r="Q309" s="4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>
      <c r="A310" s="1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3"/>
      <c r="Q310" s="4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>
      <c r="A311" s="1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3"/>
      <c r="Q311" s="4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>
      <c r="A312" s="1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3"/>
      <c r="Q312" s="4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>
      <c r="A313" s="1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3"/>
      <c r="Q313" s="4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>
      <c r="A314" s="1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3"/>
      <c r="Q314" s="4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>
      <c r="A315" s="1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3"/>
      <c r="Q315" s="4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>
      <c r="A316" s="1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3"/>
      <c r="Q316" s="4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>
      <c r="A317" s="1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3"/>
      <c r="Q317" s="4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>
      <c r="A318" s="1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3"/>
      <c r="Q318" s="4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>
      <c r="A319" s="1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3"/>
      <c r="Q319" s="4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>
      <c r="A320" s="1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3"/>
      <c r="Q320" s="4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>
      <c r="A321" s="1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3"/>
      <c r="Q321" s="4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>
      <c r="A322" s="1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3"/>
      <c r="Q322" s="4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>
      <c r="A323" s="1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3"/>
      <c r="Q323" s="4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>
      <c r="A324" s="1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3"/>
      <c r="Q324" s="4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>
      <c r="A325" s="1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3"/>
      <c r="Q325" s="4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>
      <c r="A326" s="1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3"/>
      <c r="Q326" s="4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>
      <c r="A327" s="1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3"/>
      <c r="Q327" s="4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>
      <c r="A328" s="1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3"/>
      <c r="Q328" s="4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>
      <c r="A329" s="1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3"/>
      <c r="Q329" s="4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>
      <c r="A330" s="1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3"/>
      <c r="Q330" s="4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>
      <c r="A331" s="1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3"/>
      <c r="Q331" s="4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>
      <c r="A332" s="1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3"/>
      <c r="Q332" s="4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>
      <c r="A333" s="1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3"/>
      <c r="Q333" s="4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>
      <c r="A334" s="1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3"/>
      <c r="Q334" s="4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>
      <c r="A335" s="1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3"/>
      <c r="Q335" s="4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>
      <c r="A336" s="1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3"/>
      <c r="Q336" s="4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>
      <c r="A337" s="1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3"/>
      <c r="Q337" s="4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>
      <c r="A338" s="1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3"/>
      <c r="Q338" s="4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>
      <c r="A339" s="1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3"/>
      <c r="Q339" s="4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>
      <c r="A340" s="1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3"/>
      <c r="Q340" s="4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>
      <c r="A341" s="1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3"/>
      <c r="Q341" s="4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>
      <c r="A342" s="1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3"/>
      <c r="Q342" s="4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>
      <c r="A343" s="1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3"/>
      <c r="Q343" s="4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>
      <c r="A344" s="1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3"/>
      <c r="Q344" s="4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>
      <c r="A345" s="1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3"/>
      <c r="Q345" s="4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>
      <c r="A346" s="1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3"/>
      <c r="Q346" s="4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>
      <c r="A347" s="1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3"/>
      <c r="Q347" s="4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>
      <c r="A348" s="1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3"/>
      <c r="Q348" s="4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>
      <c r="A349" s="1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3"/>
      <c r="Q349" s="4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>
      <c r="A350" s="1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3"/>
      <c r="Q350" s="4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>
      <c r="A351" s="1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3"/>
      <c r="Q351" s="4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>
      <c r="A352" s="1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3"/>
      <c r="Q352" s="4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>
      <c r="A353" s="1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3"/>
      <c r="Q353" s="4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>
      <c r="A354" s="1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3"/>
      <c r="Q354" s="4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>
      <c r="A355" s="1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3"/>
      <c r="Q355" s="4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>
      <c r="A356" s="1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3"/>
      <c r="Q356" s="4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>
      <c r="A357" s="1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3"/>
      <c r="Q357" s="4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>
      <c r="A358" s="1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3"/>
      <c r="Q358" s="4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>
      <c r="A359" s="1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3"/>
      <c r="Q359" s="4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>
      <c r="A360" s="1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3"/>
      <c r="Q360" s="4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>
      <c r="A361" s="1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3"/>
      <c r="Q361" s="4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>
      <c r="A362" s="1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3"/>
      <c r="Q362" s="4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>
      <c r="A363" s="1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3"/>
      <c r="Q363" s="4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>
      <c r="A364" s="1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3"/>
      <c r="Q364" s="4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>
      <c r="A365" s="1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3"/>
      <c r="Q365" s="4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>
      <c r="A366" s="1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3"/>
      <c r="Q366" s="4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>
      <c r="A367" s="1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3"/>
      <c r="Q367" s="4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>
      <c r="A368" s="1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3"/>
      <c r="Q368" s="4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>
      <c r="A369" s="1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3"/>
      <c r="Q369" s="4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>
      <c r="A370" s="1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3"/>
      <c r="Q370" s="4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>
      <c r="A371" s="1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3"/>
      <c r="Q371" s="4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>
      <c r="A372" s="1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3"/>
      <c r="Q372" s="4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>
      <c r="A373" s="1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3"/>
      <c r="Q373" s="4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>
      <c r="A374" s="1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3"/>
      <c r="Q374" s="4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>
      <c r="A375" s="1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3"/>
      <c r="Q375" s="4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>
      <c r="A376" s="1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3"/>
      <c r="Q376" s="4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>
      <c r="A377" s="1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3"/>
      <c r="Q377" s="4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>
      <c r="A378" s="1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3"/>
      <c r="Q378" s="4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>
      <c r="A379" s="1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3"/>
      <c r="Q379" s="4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>
      <c r="A380" s="1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3"/>
      <c r="Q380" s="4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>
      <c r="A381" s="1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3"/>
      <c r="Q381" s="4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>
      <c r="A382" s="1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3"/>
      <c r="Q382" s="4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>
      <c r="A383" s="1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3"/>
      <c r="Q383" s="4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>
      <c r="A384" s="1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3"/>
      <c r="Q384" s="4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>
      <c r="A385" s="1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3"/>
      <c r="Q385" s="4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>
      <c r="A386" s="1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3"/>
      <c r="Q386" s="4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>
      <c r="A387" s="1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3"/>
      <c r="Q387" s="4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>
      <c r="A388" s="1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3"/>
      <c r="Q388" s="4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>
      <c r="A389" s="1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3"/>
      <c r="Q389" s="4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>
      <c r="A390" s="1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3"/>
      <c r="Q390" s="4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>
      <c r="A391" s="1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3"/>
      <c r="Q391" s="4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>
      <c r="A392" s="1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3"/>
      <c r="Q392" s="4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>
      <c r="A393" s="1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3"/>
      <c r="Q393" s="4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>
      <c r="A394" s="1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3"/>
      <c r="Q394" s="4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>
      <c r="A395" s="1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3"/>
      <c r="Q395" s="4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>
      <c r="A396" s="1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3"/>
      <c r="Q396" s="4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>
      <c r="A397" s="1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3"/>
      <c r="Q397" s="4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>
      <c r="A398" s="1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3"/>
      <c r="Q398" s="4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>
      <c r="A399" s="1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3"/>
      <c r="Q399" s="4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>
      <c r="A400" s="1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3"/>
      <c r="Q400" s="4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>
      <c r="A401" s="1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3"/>
      <c r="Q401" s="4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>
      <c r="A402" s="1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3"/>
      <c r="Q402" s="4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>
      <c r="A403" s="1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3"/>
      <c r="Q403" s="4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>
      <c r="A404" s="1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3"/>
      <c r="Q404" s="4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>
      <c r="A405" s="1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3"/>
      <c r="Q405" s="4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>
      <c r="A406" s="1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3"/>
      <c r="Q406" s="4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>
      <c r="A407" s="1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3"/>
      <c r="Q407" s="4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>
      <c r="A408" s="1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3"/>
      <c r="Q408" s="4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>
      <c r="A409" s="1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3"/>
      <c r="Q409" s="4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>
      <c r="A410" s="1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3"/>
      <c r="Q410" s="4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>
      <c r="A411" s="1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3"/>
      <c r="Q411" s="4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>
      <c r="A412" s="1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3"/>
      <c r="Q412" s="4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>
      <c r="A413" s="1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3"/>
      <c r="Q413" s="4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>
      <c r="A414" s="1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3"/>
      <c r="Q414" s="4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>
      <c r="A415" s="1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3"/>
      <c r="Q415" s="4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>
      <c r="A416" s="1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3"/>
      <c r="Q416" s="4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>
      <c r="A417" s="1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3"/>
      <c r="Q417" s="4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>
      <c r="A418" s="1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3"/>
      <c r="Q418" s="4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>
      <c r="A419" s="1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3"/>
      <c r="Q419" s="4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>
      <c r="A420" s="1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3"/>
      <c r="Q420" s="4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>
      <c r="A421" s="1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3"/>
      <c r="Q421" s="4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>
      <c r="A422" s="1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3"/>
      <c r="Q422" s="4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>
      <c r="A423" s="1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3"/>
      <c r="Q423" s="4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>
      <c r="A424" s="1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3"/>
      <c r="Q424" s="4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>
      <c r="A425" s="1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3"/>
      <c r="Q425" s="4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>
      <c r="A426" s="1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3"/>
      <c r="Q426" s="4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>
      <c r="A427" s="1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3"/>
      <c r="Q427" s="4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>
      <c r="A428" s="1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3"/>
      <c r="Q428" s="4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>
      <c r="A429" s="1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3"/>
      <c r="Q429" s="4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>
      <c r="A430" s="1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3"/>
      <c r="Q430" s="4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>
      <c r="A431" s="1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3"/>
      <c r="Q431" s="4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>
      <c r="A432" s="1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3"/>
      <c r="Q432" s="4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>
      <c r="A433" s="1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3"/>
      <c r="Q433" s="4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>
      <c r="A434" s="1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3"/>
      <c r="Q434" s="4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>
      <c r="A435" s="1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3"/>
      <c r="Q435" s="4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>
      <c r="A436" s="1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3"/>
      <c r="Q436" s="4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>
      <c r="A437" s="1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3"/>
      <c r="Q437" s="4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>
      <c r="A438" s="1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3"/>
      <c r="Q438" s="4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>
      <c r="A439" s="1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3"/>
      <c r="Q439" s="4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>
      <c r="A440" s="1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3"/>
      <c r="Q440" s="4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>
      <c r="A441" s="1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3"/>
      <c r="Q441" s="4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>
      <c r="A442" s="1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3"/>
      <c r="Q442" s="4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>
      <c r="A443" s="1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3"/>
      <c r="Q443" s="4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>
      <c r="A444" s="1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3"/>
      <c r="Q444" s="4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>
      <c r="A445" s="1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3"/>
      <c r="Q445" s="4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>
      <c r="A446" s="1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3"/>
      <c r="Q446" s="4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>
      <c r="A447" s="1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3"/>
      <c r="Q447" s="4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>
      <c r="A448" s="1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3"/>
      <c r="Q448" s="4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>
      <c r="A449" s="1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3"/>
      <c r="Q449" s="4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>
      <c r="A450" s="1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3"/>
      <c r="Q450" s="4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>
      <c r="A451" s="1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3"/>
      <c r="Q451" s="4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>
      <c r="A452" s="1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3"/>
      <c r="Q452" s="4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>
      <c r="A453" s="1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3"/>
      <c r="Q453" s="4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>
      <c r="A454" s="1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3"/>
      <c r="Q454" s="4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>
      <c r="A455" s="1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3"/>
      <c r="Q455" s="4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>
      <c r="A456" s="1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3"/>
      <c r="Q456" s="4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>
      <c r="A457" s="1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3"/>
      <c r="Q457" s="4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>
      <c r="A458" s="1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3"/>
      <c r="Q458" s="4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>
      <c r="A459" s="1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3"/>
      <c r="Q459" s="4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>
      <c r="A460" s="1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3"/>
      <c r="Q460" s="4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>
      <c r="A461" s="1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3"/>
      <c r="Q461" s="4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>
      <c r="A462" s="1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3"/>
      <c r="Q462" s="4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>
      <c r="A463" s="1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3"/>
      <c r="Q463" s="4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>
      <c r="A464" s="1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3"/>
      <c r="Q464" s="4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>
      <c r="A465" s="1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3"/>
      <c r="Q465" s="4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>
      <c r="A466" s="1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3"/>
      <c r="Q466" s="4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>
      <c r="A467" s="1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3"/>
      <c r="Q467" s="4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>
      <c r="A468" s="1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3"/>
      <c r="Q468" s="4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>
      <c r="A469" s="1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3"/>
      <c r="Q469" s="4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>
      <c r="A470" s="1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3"/>
      <c r="Q470" s="4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>
      <c r="A471" s="1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3"/>
      <c r="Q471" s="4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>
      <c r="A472" s="1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3"/>
      <c r="Q472" s="4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>
      <c r="A473" s="1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3"/>
      <c r="Q473" s="4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>
      <c r="A474" s="1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3"/>
      <c r="Q474" s="4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>
      <c r="A475" s="1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3"/>
      <c r="Q475" s="4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>
      <c r="A476" s="1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3"/>
      <c r="Q476" s="4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>
      <c r="A477" s="1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3"/>
      <c r="Q477" s="4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>
      <c r="A478" s="1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3"/>
      <c r="Q478" s="4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>
      <c r="A479" s="1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3"/>
      <c r="Q479" s="4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>
      <c r="A480" s="1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3"/>
      <c r="Q480" s="4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>
      <c r="A481" s="1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3"/>
      <c r="Q481" s="4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>
      <c r="A482" s="1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3"/>
      <c r="Q482" s="4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>
      <c r="A483" s="1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3"/>
      <c r="Q483" s="4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>
      <c r="A484" s="1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3"/>
      <c r="Q484" s="4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>
      <c r="A485" s="1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3"/>
      <c r="Q485" s="4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>
      <c r="A486" s="1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3"/>
      <c r="Q486" s="4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>
      <c r="A487" s="1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3"/>
      <c r="Q487" s="4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>
      <c r="A488" s="1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3"/>
      <c r="Q488" s="4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>
      <c r="A489" s="1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3"/>
      <c r="Q489" s="4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>
      <c r="A490" s="1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3"/>
      <c r="Q490" s="4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>
      <c r="A491" s="1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3"/>
      <c r="Q491" s="4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>
      <c r="A492" s="1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3"/>
      <c r="Q492" s="4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>
      <c r="A493" s="1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3"/>
      <c r="Q493" s="4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>
      <c r="A494" s="1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3"/>
      <c r="Q494" s="4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>
      <c r="A495" s="1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3"/>
      <c r="Q495" s="4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>
      <c r="A496" s="1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3"/>
      <c r="Q496" s="4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>
      <c r="A497" s="1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3"/>
      <c r="Q497" s="4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>
      <c r="A498" s="1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3"/>
      <c r="Q498" s="4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>
      <c r="A499" s="1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3"/>
      <c r="Q499" s="4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>
      <c r="A500" s="1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3"/>
      <c r="Q500" s="4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>
      <c r="A501" s="1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3"/>
      <c r="Q501" s="4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>
      <c r="A502" s="1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3"/>
      <c r="Q502" s="4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>
      <c r="A503" s="1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3"/>
      <c r="Q503" s="4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>
      <c r="A504" s="1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3"/>
      <c r="Q504" s="4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>
      <c r="A505" s="1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3"/>
      <c r="Q505" s="4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>
      <c r="A506" s="1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3"/>
      <c r="Q506" s="4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>
      <c r="A507" s="1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3"/>
      <c r="Q507" s="4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>
      <c r="A508" s="1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3"/>
      <c r="Q508" s="4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>
      <c r="A509" s="1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3"/>
      <c r="Q509" s="4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>
      <c r="A510" s="1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3"/>
      <c r="Q510" s="4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>
      <c r="A511" s="1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3"/>
      <c r="Q511" s="4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>
      <c r="A512" s="1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3"/>
      <c r="Q512" s="4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>
      <c r="A513" s="1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3"/>
      <c r="Q513" s="4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>
      <c r="A514" s="1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3"/>
      <c r="Q514" s="4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>
      <c r="A515" s="1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3"/>
      <c r="Q515" s="4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>
      <c r="A516" s="1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3"/>
      <c r="Q516" s="4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>
      <c r="A517" s="1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3"/>
      <c r="Q517" s="4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>
      <c r="A518" s="1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3"/>
      <c r="Q518" s="4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>
      <c r="A519" s="1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3"/>
      <c r="Q519" s="4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>
      <c r="A520" s="1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3"/>
      <c r="Q520" s="4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>
      <c r="A521" s="1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3"/>
      <c r="Q521" s="4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>
      <c r="A522" s="1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3"/>
      <c r="Q522" s="4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>
      <c r="A523" s="1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3"/>
      <c r="Q523" s="4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>
      <c r="A524" s="1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3"/>
      <c r="Q524" s="4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>
      <c r="A525" s="1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3"/>
      <c r="Q525" s="4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>
      <c r="A526" s="1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3"/>
      <c r="Q526" s="4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>
      <c r="A527" s="1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3"/>
      <c r="Q527" s="4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>
      <c r="A528" s="1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3"/>
      <c r="Q528" s="4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>
      <c r="A529" s="1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3"/>
      <c r="Q529" s="4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>
      <c r="A530" s="1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3"/>
      <c r="Q530" s="4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>
      <c r="A531" s="1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3"/>
      <c r="Q531" s="4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>
      <c r="A532" s="1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3"/>
      <c r="Q532" s="4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>
      <c r="A533" s="1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3"/>
      <c r="Q533" s="4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>
      <c r="A534" s="1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3"/>
      <c r="Q534" s="4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>
      <c r="A535" s="1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3"/>
      <c r="Q535" s="4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>
      <c r="A536" s="1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3"/>
      <c r="Q536" s="4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>
      <c r="A537" s="1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3"/>
      <c r="Q537" s="4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>
      <c r="A538" s="1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3"/>
      <c r="Q538" s="4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>
      <c r="A539" s="1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3"/>
      <c r="Q539" s="4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>
      <c r="A540" s="1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3"/>
      <c r="Q540" s="4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>
      <c r="A541" s="1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3"/>
      <c r="Q541" s="4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>
      <c r="A542" s="1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3"/>
      <c r="Q542" s="4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>
      <c r="A543" s="1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3"/>
      <c r="Q543" s="4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>
      <c r="A544" s="1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3"/>
      <c r="Q544" s="4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>
      <c r="A545" s="1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3"/>
      <c r="Q545" s="4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>
      <c r="A546" s="1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3"/>
      <c r="Q546" s="4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>
      <c r="A547" s="1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3"/>
      <c r="Q547" s="4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>
      <c r="A548" s="1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3"/>
      <c r="Q548" s="4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>
      <c r="A549" s="1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3"/>
      <c r="Q549" s="4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>
      <c r="A550" s="1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3"/>
      <c r="Q550" s="4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>
      <c r="A551" s="1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3"/>
      <c r="Q551" s="4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>
      <c r="A552" s="1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3"/>
      <c r="Q552" s="4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>
      <c r="A553" s="1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3"/>
      <c r="Q553" s="4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>
      <c r="A554" s="1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3"/>
      <c r="Q554" s="4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>
      <c r="A555" s="1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3"/>
      <c r="Q555" s="4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>
      <c r="A556" s="1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3"/>
      <c r="Q556" s="4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>
      <c r="A557" s="1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3"/>
      <c r="Q557" s="4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>
      <c r="A558" s="1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3"/>
      <c r="Q558" s="4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>
      <c r="A559" s="1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3"/>
      <c r="Q559" s="4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>
      <c r="A560" s="1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3"/>
      <c r="Q560" s="4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>
      <c r="A561" s="1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3"/>
      <c r="Q561" s="4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>
      <c r="A562" s="1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3"/>
      <c r="Q562" s="4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>
      <c r="A563" s="1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3"/>
      <c r="Q563" s="4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>
      <c r="A564" s="1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3"/>
      <c r="Q564" s="4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>
      <c r="A565" s="1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3"/>
      <c r="Q565" s="4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>
      <c r="A566" s="1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3"/>
      <c r="Q566" s="4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>
      <c r="A567" s="1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3"/>
      <c r="Q567" s="4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>
      <c r="A568" s="1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3"/>
      <c r="Q568" s="4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>
      <c r="A569" s="1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3"/>
      <c r="Q569" s="4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>
      <c r="A570" s="1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3"/>
      <c r="Q570" s="4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>
      <c r="A571" s="1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3"/>
      <c r="Q571" s="4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>
      <c r="A572" s="1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3"/>
      <c r="Q572" s="4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>
      <c r="A573" s="1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3"/>
      <c r="Q573" s="4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>
      <c r="A574" s="1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3"/>
      <c r="Q574" s="4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>
      <c r="A575" s="1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3"/>
      <c r="Q575" s="4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>
      <c r="A576" s="1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3"/>
      <c r="Q576" s="4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>
      <c r="A577" s="1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3"/>
      <c r="Q577" s="4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>
      <c r="A578" s="1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3"/>
      <c r="Q578" s="4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>
      <c r="A579" s="1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3"/>
      <c r="Q579" s="4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>
      <c r="A580" s="1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3"/>
      <c r="Q580" s="4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>
      <c r="A581" s="1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3"/>
      <c r="Q581" s="4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>
      <c r="A582" s="1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3"/>
      <c r="Q582" s="4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>
      <c r="A583" s="1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3"/>
      <c r="Q583" s="4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>
      <c r="A584" s="1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3"/>
      <c r="Q584" s="4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>
      <c r="A585" s="1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3"/>
      <c r="Q585" s="4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>
      <c r="A586" s="1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3"/>
      <c r="Q586" s="4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>
      <c r="A587" s="1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3"/>
      <c r="Q587" s="4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>
      <c r="A588" s="1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3"/>
      <c r="Q588" s="4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>
      <c r="A589" s="1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3"/>
      <c r="Q589" s="4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>
      <c r="A590" s="1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3"/>
      <c r="Q590" s="4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>
      <c r="A591" s="1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3"/>
      <c r="Q591" s="4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>
      <c r="A592" s="1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3"/>
      <c r="Q592" s="4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>
      <c r="A593" s="1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3"/>
      <c r="Q593" s="4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>
      <c r="A594" s="1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3"/>
      <c r="Q594" s="4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>
      <c r="A595" s="1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3"/>
      <c r="Q595" s="4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>
      <c r="A596" s="1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3"/>
      <c r="Q596" s="4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>
      <c r="A597" s="1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3"/>
      <c r="Q597" s="4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>
      <c r="A598" s="1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3"/>
      <c r="Q598" s="4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>
      <c r="A599" s="1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3"/>
      <c r="Q599" s="4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>
      <c r="A600" s="1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3"/>
      <c r="Q600" s="4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>
      <c r="A601" s="1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3"/>
      <c r="Q601" s="4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>
      <c r="A602" s="1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3"/>
      <c r="Q602" s="4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>
      <c r="A603" s="1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3"/>
      <c r="Q603" s="4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>
      <c r="A604" s="1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3"/>
      <c r="Q604" s="4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>
      <c r="A605" s="1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3"/>
      <c r="Q605" s="4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>
      <c r="A606" s="1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3"/>
      <c r="Q606" s="4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>
      <c r="A607" s="1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3"/>
      <c r="Q607" s="4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>
      <c r="A608" s="1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3"/>
      <c r="Q608" s="4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>
      <c r="A609" s="1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3"/>
      <c r="Q609" s="4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>
      <c r="A610" s="1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3"/>
      <c r="Q610" s="4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>
      <c r="A611" s="1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3"/>
      <c r="Q611" s="4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>
      <c r="A612" s="1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3"/>
      <c r="Q612" s="4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>
      <c r="A613" s="1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3"/>
      <c r="Q613" s="4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>
      <c r="A614" s="1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3"/>
      <c r="Q614" s="4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>
      <c r="A615" s="1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3"/>
      <c r="Q615" s="4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>
      <c r="A616" s="1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3"/>
      <c r="Q616" s="4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>
      <c r="A617" s="1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3"/>
      <c r="Q617" s="4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>
      <c r="A618" s="1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3"/>
      <c r="Q618" s="4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>
      <c r="A619" s="1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3"/>
      <c r="Q619" s="4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>
      <c r="A620" s="1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3"/>
      <c r="Q620" s="4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>
      <c r="A621" s="1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3"/>
      <c r="Q621" s="4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>
      <c r="A622" s="1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3"/>
      <c r="Q622" s="4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>
      <c r="A623" s="1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3"/>
      <c r="Q623" s="4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>
      <c r="A624" s="1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3"/>
      <c r="Q624" s="4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>
      <c r="A625" s="1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3"/>
      <c r="Q625" s="4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>
      <c r="A626" s="1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3"/>
      <c r="Q626" s="4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>
      <c r="A627" s="1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3"/>
      <c r="Q627" s="4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>
      <c r="A628" s="1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3"/>
      <c r="Q628" s="4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>
      <c r="A629" s="1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3"/>
      <c r="Q629" s="4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>
      <c r="A630" s="1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3"/>
      <c r="Q630" s="4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>
      <c r="A631" s="1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3"/>
      <c r="Q631" s="4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>
      <c r="A632" s="1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3"/>
      <c r="Q632" s="4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>
      <c r="A633" s="1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3"/>
      <c r="Q633" s="4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>
      <c r="A634" s="1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3"/>
      <c r="Q634" s="4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>
      <c r="A635" s="1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3"/>
      <c r="Q635" s="4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>
      <c r="A636" s="1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3"/>
      <c r="Q636" s="4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>
      <c r="A637" s="1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3"/>
      <c r="Q637" s="4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>
      <c r="A638" s="1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3"/>
      <c r="Q638" s="4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>
      <c r="A639" s="1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3"/>
      <c r="Q639" s="4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>
      <c r="A640" s="1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3"/>
      <c r="Q640" s="4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>
      <c r="A641" s="1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3"/>
      <c r="Q641" s="4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>
      <c r="A642" s="1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3"/>
      <c r="Q642" s="4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>
      <c r="A643" s="1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3"/>
      <c r="Q643" s="4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>
      <c r="A644" s="1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3"/>
      <c r="Q644" s="4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>
      <c r="A645" s="1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3"/>
      <c r="Q645" s="4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>
      <c r="A646" s="1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3"/>
      <c r="Q646" s="4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>
      <c r="A647" s="1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3"/>
      <c r="Q647" s="4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>
      <c r="A648" s="1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3"/>
      <c r="Q648" s="4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>
      <c r="A649" s="1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3"/>
      <c r="Q649" s="4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>
      <c r="A650" s="1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3"/>
      <c r="Q650" s="4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>
      <c r="A651" s="1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3"/>
      <c r="Q651" s="4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>
      <c r="A652" s="1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3"/>
      <c r="Q652" s="4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>
      <c r="A653" s="1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3"/>
      <c r="Q653" s="4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>
      <c r="A654" s="1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3"/>
      <c r="Q654" s="4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>
      <c r="A655" s="1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3"/>
      <c r="Q655" s="4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>
      <c r="A656" s="1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3"/>
      <c r="Q656" s="4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>
      <c r="A657" s="1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3"/>
      <c r="Q657" s="4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>
      <c r="A658" s="1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3"/>
      <c r="Q658" s="4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>
      <c r="A659" s="1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3"/>
      <c r="Q659" s="4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>
      <c r="A660" s="1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3"/>
      <c r="Q660" s="4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>
      <c r="A661" s="1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3"/>
      <c r="Q661" s="4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>
      <c r="A662" s="1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3"/>
      <c r="Q662" s="4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>
      <c r="A663" s="1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3"/>
      <c r="Q663" s="4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>
      <c r="A664" s="1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3"/>
      <c r="Q664" s="4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>
      <c r="A665" s="1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3"/>
      <c r="Q665" s="4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>
      <c r="A666" s="1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3"/>
      <c r="Q666" s="4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>
      <c r="A667" s="1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3"/>
      <c r="Q667" s="4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>
      <c r="A668" s="1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3"/>
      <c r="Q668" s="4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>
      <c r="A669" s="1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3"/>
      <c r="Q669" s="4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>
      <c r="A670" s="1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3"/>
      <c r="Q670" s="4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>
      <c r="A671" s="1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3"/>
      <c r="Q671" s="4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>
      <c r="A672" s="1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3"/>
      <c r="Q672" s="4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>
      <c r="A673" s="1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3"/>
      <c r="Q673" s="4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>
      <c r="A674" s="1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3"/>
      <c r="Q674" s="4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>
      <c r="A675" s="1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3"/>
      <c r="Q675" s="4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>
      <c r="A676" s="1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3"/>
      <c r="Q676" s="4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>
      <c r="A677" s="1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3"/>
      <c r="Q677" s="4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>
      <c r="A678" s="1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3"/>
      <c r="Q678" s="4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>
      <c r="A679" s="1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3"/>
      <c r="Q679" s="4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>
      <c r="A680" s="1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3"/>
      <c r="Q680" s="4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>
      <c r="A681" s="1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3"/>
      <c r="Q681" s="4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>
      <c r="A682" s="1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3"/>
      <c r="Q682" s="4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>
      <c r="A683" s="1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3"/>
      <c r="Q683" s="4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>
      <c r="A684" s="1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3"/>
      <c r="Q684" s="4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>
      <c r="A685" s="1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3"/>
      <c r="Q685" s="4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>
      <c r="A686" s="1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3"/>
      <c r="Q686" s="4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>
      <c r="A687" s="1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3"/>
      <c r="Q687" s="4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>
      <c r="A688" s="1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3"/>
      <c r="Q688" s="4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>
      <c r="A689" s="1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3"/>
      <c r="Q689" s="4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>
      <c r="A690" s="1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3"/>
      <c r="Q690" s="4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>
      <c r="A691" s="1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3"/>
      <c r="Q691" s="4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>
      <c r="A692" s="1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3"/>
      <c r="Q692" s="4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>
      <c r="A693" s="1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3"/>
      <c r="Q693" s="4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>
      <c r="A694" s="1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3"/>
      <c r="Q694" s="4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>
      <c r="A695" s="1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3"/>
      <c r="Q695" s="4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>
      <c r="A696" s="1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3"/>
      <c r="Q696" s="4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>
      <c r="A697" s="1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3"/>
      <c r="Q697" s="4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>
      <c r="A698" s="1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3"/>
      <c r="Q698" s="4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>
      <c r="A699" s="1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3"/>
      <c r="Q699" s="4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>
      <c r="A700" s="1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3"/>
      <c r="Q700" s="4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>
      <c r="A701" s="1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3"/>
      <c r="Q701" s="4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>
      <c r="A702" s="1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3"/>
      <c r="Q702" s="4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>
      <c r="A703" s="1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3"/>
      <c r="Q703" s="4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>
      <c r="A704" s="1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3"/>
      <c r="Q704" s="4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>
      <c r="A705" s="1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3"/>
      <c r="Q705" s="4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>
      <c r="A706" s="1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3"/>
      <c r="Q706" s="4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>
      <c r="A707" s="1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3"/>
      <c r="Q707" s="4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>
      <c r="A708" s="1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3"/>
      <c r="Q708" s="4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>
      <c r="A709" s="1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3"/>
      <c r="Q709" s="4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>
      <c r="A710" s="1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3"/>
      <c r="Q710" s="4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>
      <c r="A711" s="1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3"/>
      <c r="Q711" s="4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>
      <c r="A712" s="1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3"/>
      <c r="Q712" s="4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>
      <c r="A713" s="1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3"/>
      <c r="Q713" s="4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>
      <c r="A714" s="1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3"/>
      <c r="Q714" s="4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>
      <c r="A715" s="1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3"/>
      <c r="Q715" s="4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>
      <c r="A716" s="1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3"/>
      <c r="Q716" s="4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>
      <c r="A717" s="1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3"/>
      <c r="Q717" s="4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>
      <c r="A718" s="1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3"/>
      <c r="Q718" s="4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>
      <c r="A719" s="1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3"/>
      <c r="Q719" s="4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>
      <c r="A720" s="1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3"/>
      <c r="Q720" s="4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>
      <c r="A721" s="1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3"/>
      <c r="Q721" s="4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>
      <c r="A722" s="1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3"/>
      <c r="Q722" s="4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>
      <c r="A723" s="1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3"/>
      <c r="Q723" s="4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>
      <c r="A724" s="1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3"/>
      <c r="Q724" s="4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>
      <c r="A725" s="1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3"/>
      <c r="Q725" s="4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>
      <c r="A726" s="1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3"/>
      <c r="Q726" s="4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>
      <c r="A727" s="1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3"/>
      <c r="Q727" s="4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>
      <c r="A728" s="1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3"/>
      <c r="Q728" s="4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>
      <c r="A729" s="1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3"/>
      <c r="Q729" s="4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>
      <c r="A730" s="1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3"/>
      <c r="Q730" s="4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>
      <c r="A731" s="1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3"/>
      <c r="Q731" s="4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>
      <c r="A732" s="1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3"/>
      <c r="Q732" s="4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>
      <c r="A733" s="1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3"/>
      <c r="Q733" s="4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>
      <c r="A734" s="1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3"/>
      <c r="Q734" s="4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>
      <c r="A735" s="1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3"/>
      <c r="Q735" s="4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>
      <c r="A736" s="1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3"/>
      <c r="Q736" s="4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>
      <c r="A737" s="1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3"/>
      <c r="Q737" s="4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>
      <c r="A738" s="1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3"/>
      <c r="Q738" s="4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>
      <c r="A739" s="1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3"/>
      <c r="Q739" s="4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>
      <c r="A740" s="1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3"/>
      <c r="Q740" s="4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>
      <c r="A741" s="1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3"/>
      <c r="Q741" s="4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>
      <c r="A742" s="1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3"/>
      <c r="Q742" s="4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>
      <c r="A743" s="1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3"/>
      <c r="Q743" s="4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>
      <c r="A744" s="1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3"/>
      <c r="Q744" s="4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>
      <c r="A745" s="1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3"/>
      <c r="Q745" s="4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>
      <c r="A746" s="1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3"/>
      <c r="Q746" s="4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>
      <c r="A747" s="1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3"/>
      <c r="Q747" s="4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>
      <c r="A748" s="1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3"/>
      <c r="Q748" s="4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>
      <c r="A749" s="1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3"/>
      <c r="Q749" s="4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>
      <c r="A750" s="1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3"/>
      <c r="Q750" s="4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>
      <c r="A751" s="1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3"/>
      <c r="Q751" s="4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>
      <c r="A752" s="1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3"/>
      <c r="Q752" s="4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>
      <c r="A753" s="1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3"/>
      <c r="Q753" s="4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>
      <c r="A754" s="1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3"/>
      <c r="Q754" s="4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>
      <c r="A755" s="1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3"/>
      <c r="Q755" s="4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>
      <c r="A756" s="1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3"/>
      <c r="Q756" s="4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>
      <c r="A757" s="1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3"/>
      <c r="Q757" s="4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>
      <c r="A758" s="1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3"/>
      <c r="Q758" s="4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>
      <c r="A759" s="1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3"/>
      <c r="Q759" s="4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>
      <c r="A760" s="1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3"/>
      <c r="Q760" s="4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>
      <c r="A761" s="1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3"/>
      <c r="Q761" s="4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>
      <c r="A762" s="1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3"/>
      <c r="Q762" s="4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>
      <c r="A763" s="1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3"/>
      <c r="Q763" s="4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>
      <c r="A764" s="1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3"/>
      <c r="Q764" s="4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>
      <c r="A765" s="1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3"/>
      <c r="Q765" s="4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>
      <c r="A766" s="1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3"/>
      <c r="Q766" s="4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>
      <c r="A767" s="1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3"/>
      <c r="Q767" s="4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>
      <c r="A768" s="1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3"/>
      <c r="Q768" s="4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>
      <c r="A769" s="1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3"/>
      <c r="Q769" s="4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>
      <c r="A770" s="1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3"/>
      <c r="Q770" s="4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>
      <c r="A771" s="1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3"/>
      <c r="Q771" s="4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>
      <c r="A772" s="1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3"/>
      <c r="Q772" s="4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>
      <c r="A773" s="1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3"/>
      <c r="Q773" s="4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>
      <c r="A774" s="1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3"/>
      <c r="Q774" s="4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>
      <c r="A775" s="1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3"/>
      <c r="Q775" s="4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>
      <c r="A776" s="1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3"/>
      <c r="Q776" s="4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>
      <c r="A777" s="1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3"/>
      <c r="Q777" s="4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>
      <c r="A778" s="1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3"/>
      <c r="Q778" s="4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>
      <c r="A779" s="1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3"/>
      <c r="Q779" s="4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>
      <c r="A780" s="1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3"/>
      <c r="Q780" s="4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>
      <c r="A781" s="1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3"/>
      <c r="Q781" s="4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>
      <c r="A782" s="1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3"/>
      <c r="Q782" s="4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>
      <c r="A783" s="1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3"/>
      <c r="Q783" s="4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>
      <c r="A784" s="1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3"/>
      <c r="Q784" s="4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>
      <c r="A785" s="1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3"/>
      <c r="Q785" s="4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>
      <c r="A786" s="1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3"/>
      <c r="Q786" s="4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>
      <c r="A787" s="1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3"/>
      <c r="Q787" s="4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>
      <c r="A788" s="1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3"/>
      <c r="Q788" s="4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>
      <c r="A789" s="1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3"/>
      <c r="Q789" s="4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>
      <c r="A790" s="1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3"/>
      <c r="Q790" s="4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>
      <c r="A791" s="1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3"/>
      <c r="Q791" s="4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>
      <c r="A792" s="1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3"/>
      <c r="Q792" s="4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>
      <c r="A793" s="1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3"/>
      <c r="Q793" s="4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>
      <c r="A794" s="1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3"/>
      <c r="Q794" s="4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>
      <c r="A795" s="1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3"/>
      <c r="Q795" s="4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>
      <c r="A796" s="1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3"/>
      <c r="Q796" s="4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>
      <c r="A797" s="1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3"/>
      <c r="Q797" s="4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>
      <c r="A798" s="1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3"/>
      <c r="Q798" s="4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>
      <c r="A799" s="1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3"/>
      <c r="Q799" s="4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>
      <c r="A800" s="1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3"/>
      <c r="Q800" s="4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>
      <c r="A801" s="1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3"/>
      <c r="Q801" s="4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>
      <c r="A802" s="1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3"/>
      <c r="Q802" s="4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>
      <c r="A803" s="1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3"/>
      <c r="Q803" s="4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>
      <c r="A804" s="1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3"/>
      <c r="Q804" s="4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>
      <c r="A805" s="1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3"/>
      <c r="Q805" s="4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>
      <c r="A806" s="1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3"/>
      <c r="Q806" s="4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>
      <c r="A807" s="1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3"/>
      <c r="Q807" s="4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>
      <c r="A808" s="1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3"/>
      <c r="Q808" s="4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>
      <c r="A809" s="1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3"/>
      <c r="Q809" s="4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>
      <c r="A810" s="1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3"/>
      <c r="Q810" s="4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>
      <c r="A811" s="1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3"/>
      <c r="Q811" s="4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>
      <c r="A812" s="1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3"/>
      <c r="Q812" s="4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>
      <c r="A813" s="1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3"/>
      <c r="Q813" s="4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>
      <c r="A814" s="1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3"/>
      <c r="Q814" s="4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>
      <c r="A815" s="1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3"/>
      <c r="Q815" s="4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>
      <c r="A816" s="1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3"/>
      <c r="Q816" s="4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>
      <c r="A817" s="1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3"/>
      <c r="Q817" s="4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>
      <c r="A818" s="1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3"/>
      <c r="Q818" s="4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>
      <c r="A819" s="1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3"/>
      <c r="Q819" s="4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>
      <c r="A820" s="1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3"/>
      <c r="Q820" s="4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>
      <c r="A821" s="1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3"/>
      <c r="Q821" s="4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>
      <c r="A822" s="1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3"/>
      <c r="Q822" s="4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>
      <c r="A823" s="1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3"/>
      <c r="Q823" s="4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>
      <c r="A824" s="1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3"/>
      <c r="Q824" s="4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>
      <c r="A825" s="1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3"/>
      <c r="Q825" s="4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>
      <c r="A826" s="1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3"/>
      <c r="Q826" s="4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>
      <c r="A827" s="1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3"/>
      <c r="Q827" s="4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>
      <c r="A828" s="1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3"/>
      <c r="Q828" s="4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>
      <c r="A829" s="1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3"/>
      <c r="Q829" s="4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>
      <c r="A830" s="1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3"/>
      <c r="Q830" s="4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>
      <c r="A831" s="1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3"/>
      <c r="Q831" s="4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>
      <c r="A832" s="1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3"/>
      <c r="Q832" s="4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>
      <c r="A833" s="1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3"/>
      <c r="Q833" s="4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>
      <c r="A834" s="1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3"/>
      <c r="Q834" s="4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>
      <c r="A835" s="1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3"/>
      <c r="Q835" s="4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>
      <c r="A836" s="1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3"/>
      <c r="Q836" s="4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>
      <c r="A837" s="1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3"/>
      <c r="Q837" s="4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>
      <c r="A838" s="1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3"/>
      <c r="Q838" s="4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>
      <c r="A839" s="1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3"/>
      <c r="Q839" s="4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>
      <c r="A840" s="1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3"/>
      <c r="Q840" s="4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>
      <c r="A841" s="1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3"/>
      <c r="Q841" s="4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>
      <c r="A842" s="1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3"/>
      <c r="Q842" s="4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>
      <c r="A843" s="1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3"/>
      <c r="Q843" s="4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>
      <c r="A844" s="1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3"/>
      <c r="Q844" s="4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>
      <c r="A845" s="1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3"/>
      <c r="Q845" s="4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>
      <c r="A846" s="1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3"/>
      <c r="Q846" s="4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>
      <c r="A847" s="1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3"/>
      <c r="Q847" s="4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>
      <c r="A848" s="1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3"/>
      <c r="Q848" s="4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>
      <c r="A849" s="1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3"/>
      <c r="Q849" s="4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>
      <c r="A850" s="1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3"/>
      <c r="Q850" s="4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>
      <c r="A851" s="1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3"/>
      <c r="Q851" s="4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>
      <c r="A852" s="1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3"/>
      <c r="Q852" s="4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>
      <c r="A853" s="1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3"/>
      <c r="Q853" s="4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>
      <c r="A854" s="1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3"/>
      <c r="Q854" s="4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>
      <c r="A855" s="1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3"/>
      <c r="Q855" s="4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>
      <c r="A856" s="1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3"/>
      <c r="Q856" s="4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>
      <c r="A857" s="1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3"/>
      <c r="Q857" s="4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>
      <c r="A858" s="1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3"/>
      <c r="Q858" s="4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>
      <c r="A859" s="1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3"/>
      <c r="Q859" s="4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>
      <c r="A860" s="1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3"/>
      <c r="Q860" s="4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>
      <c r="A861" s="1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3"/>
      <c r="Q861" s="4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>
      <c r="A862" s="1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3"/>
      <c r="Q862" s="4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>
      <c r="A863" s="1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3"/>
      <c r="Q863" s="4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>
      <c r="A864" s="1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3"/>
      <c r="Q864" s="4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>
      <c r="A865" s="1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3"/>
      <c r="Q865" s="4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>
      <c r="A866" s="1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3"/>
      <c r="Q866" s="4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>
      <c r="A867" s="1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3"/>
      <c r="Q867" s="4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>
      <c r="A868" s="1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3"/>
      <c r="Q868" s="4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>
      <c r="A869" s="1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3"/>
      <c r="Q869" s="4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>
      <c r="A870" s="1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3"/>
      <c r="Q870" s="4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>
      <c r="A871" s="1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3"/>
      <c r="Q871" s="4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>
      <c r="A872" s="1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3"/>
      <c r="Q872" s="4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>
      <c r="A873" s="1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3"/>
      <c r="Q873" s="4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>
      <c r="A874" s="1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3"/>
      <c r="Q874" s="4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>
      <c r="A875" s="1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3"/>
      <c r="Q875" s="4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>
      <c r="A876" s="1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3"/>
      <c r="Q876" s="4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>
      <c r="A877" s="1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3"/>
      <c r="Q877" s="4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>
      <c r="A878" s="1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3"/>
      <c r="Q878" s="4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>
      <c r="A879" s="1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3"/>
      <c r="Q879" s="4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>
      <c r="A880" s="1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3"/>
      <c r="Q880" s="4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>
      <c r="A881" s="1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3"/>
      <c r="Q881" s="4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>
      <c r="A882" s="1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3"/>
      <c r="Q882" s="4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>
      <c r="A883" s="1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3"/>
      <c r="Q883" s="4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>
      <c r="A884" s="1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3"/>
      <c r="Q884" s="4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>
      <c r="A885" s="1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3"/>
      <c r="Q885" s="4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>
      <c r="A886" s="1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3"/>
      <c r="Q886" s="4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>
      <c r="A887" s="1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3"/>
      <c r="Q887" s="4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>
      <c r="A888" s="1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3"/>
      <c r="Q888" s="4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>
      <c r="A889" s="1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3"/>
      <c r="Q889" s="4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>
      <c r="A890" s="1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3"/>
      <c r="Q890" s="4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>
      <c r="A891" s="1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3"/>
      <c r="Q891" s="4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>
      <c r="A892" s="1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3"/>
      <c r="Q892" s="4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>
      <c r="A893" s="1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3"/>
      <c r="Q893" s="4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>
      <c r="A894" s="1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3"/>
      <c r="Q894" s="4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>
      <c r="A895" s="1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3"/>
      <c r="Q895" s="4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>
      <c r="A896" s="1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3"/>
      <c r="Q896" s="4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>
      <c r="A897" s="1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3"/>
      <c r="Q897" s="4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>
      <c r="A898" s="1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3"/>
      <c r="Q898" s="4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>
      <c r="A899" s="1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3"/>
      <c r="Q899" s="4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>
      <c r="A900" s="1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3"/>
      <c r="Q900" s="4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>
      <c r="A901" s="1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3"/>
      <c r="Q901" s="4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>
      <c r="A902" s="1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3"/>
      <c r="Q902" s="4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>
      <c r="A903" s="1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3"/>
      <c r="Q903" s="4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>
      <c r="A904" s="1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3"/>
      <c r="Q904" s="4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>
      <c r="A905" s="1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3"/>
      <c r="Q905" s="4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>
      <c r="A906" s="1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3"/>
      <c r="Q906" s="4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>
      <c r="A907" s="1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3"/>
      <c r="Q907" s="4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>
      <c r="A908" s="1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3"/>
      <c r="Q908" s="4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>
      <c r="A909" s="1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3"/>
      <c r="Q909" s="4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>
      <c r="A910" s="1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3"/>
      <c r="Q910" s="4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>
      <c r="A911" s="1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3"/>
      <c r="Q911" s="4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>
      <c r="A912" s="1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3"/>
      <c r="Q912" s="4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>
      <c r="A913" s="1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3"/>
      <c r="Q913" s="4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>
      <c r="A914" s="1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3"/>
      <c r="Q914" s="4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>
      <c r="A915" s="1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3"/>
      <c r="Q915" s="4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>
      <c r="A916" s="1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3"/>
      <c r="Q916" s="4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>
      <c r="A917" s="1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3"/>
      <c r="Q917" s="4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>
      <c r="A918" s="1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3"/>
      <c r="Q918" s="4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>
      <c r="A919" s="1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3"/>
      <c r="Q919" s="4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>
      <c r="A920" s="1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3"/>
      <c r="Q920" s="4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>
      <c r="A921" s="1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3"/>
      <c r="Q921" s="4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>
      <c r="A922" s="1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3"/>
      <c r="Q922" s="4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>
      <c r="A923" s="1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3"/>
      <c r="Q923" s="4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>
      <c r="A924" s="1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3"/>
      <c r="Q924" s="4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>
      <c r="A925" s="1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3"/>
      <c r="Q925" s="4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>
      <c r="A926" s="1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3"/>
      <c r="Q926" s="4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>
      <c r="A927" s="1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3"/>
      <c r="Q927" s="4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>
      <c r="A928" s="1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3"/>
      <c r="Q928" s="4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>
      <c r="A929" s="1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3"/>
      <c r="Q929" s="4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>
      <c r="A930" s="1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3"/>
      <c r="Q930" s="4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>
      <c r="A931" s="1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3"/>
      <c r="Q931" s="4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>
      <c r="A932" s="1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3"/>
      <c r="Q932" s="4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>
      <c r="A933" s="1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3"/>
      <c r="Q933" s="4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>
      <c r="A934" s="1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3"/>
      <c r="Q934" s="4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>
      <c r="A935" s="1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3"/>
      <c r="Q935" s="4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>
      <c r="A936" s="1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3"/>
      <c r="Q936" s="4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>
      <c r="A937" s="1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3"/>
      <c r="Q937" s="4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>
      <c r="A938" s="1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3"/>
      <c r="Q938" s="4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>
      <c r="A939" s="1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3"/>
      <c r="Q939" s="4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>
      <c r="A940" s="1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3"/>
      <c r="Q940" s="4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>
      <c r="A941" s="1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3"/>
      <c r="Q941" s="4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>
      <c r="A942" s="1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3"/>
      <c r="Q942" s="4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>
      <c r="A943" s="1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3"/>
      <c r="Q943" s="4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>
      <c r="A944" s="1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3"/>
      <c r="Q944" s="4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>
      <c r="A945" s="1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3"/>
      <c r="Q945" s="4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>
      <c r="A946" s="1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3"/>
      <c r="Q946" s="4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>
      <c r="A947" s="1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3"/>
      <c r="Q947" s="4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>
      <c r="A948" s="16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3"/>
      <c r="Q948" s="4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>
      <c r="A949" s="16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3"/>
      <c r="Q949" s="4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>
      <c r="A950" s="16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3"/>
      <c r="Q950" s="4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>
      <c r="A951" s="16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3"/>
      <c r="Q951" s="4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>
      <c r="A952" s="16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3"/>
      <c r="Q952" s="4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>
      <c r="A953" s="16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3"/>
      <c r="Q953" s="4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>
      <c r="A954" s="16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3"/>
      <c r="Q954" s="4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>
      <c r="A955" s="16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3"/>
      <c r="Q955" s="4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>
      <c r="A956" s="16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3"/>
      <c r="Q956" s="4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>
      <c r="A957" s="16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3"/>
      <c r="Q957" s="4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>
      <c r="A958" s="16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3"/>
      <c r="Q958" s="4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>
      <c r="A959" s="16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3"/>
      <c r="Q959" s="4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>
      <c r="A960" s="16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3"/>
      <c r="Q960" s="4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>
      <c r="A961" s="16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3"/>
      <c r="Q961" s="4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>
      <c r="A962" s="16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3"/>
      <c r="Q962" s="4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>
      <c r="A963" s="16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3"/>
      <c r="Q963" s="4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>
      <c r="A964" s="16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3"/>
      <c r="Q964" s="4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>
      <c r="A965" s="16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3"/>
      <c r="Q965" s="4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>
      <c r="A966" s="16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3"/>
      <c r="Q966" s="4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>
      <c r="A967" s="16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3"/>
      <c r="Q967" s="4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>
      <c r="A968" s="16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3"/>
      <c r="Q968" s="4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>
      <c r="A969" s="16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3"/>
      <c r="Q969" s="4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>
      <c r="A970" s="16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3"/>
      <c r="Q970" s="4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>
      <c r="A971" s="16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3"/>
      <c r="Q971" s="4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>
      <c r="A972" s="16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3"/>
      <c r="Q972" s="4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>
      <c r="A973" s="16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3"/>
      <c r="Q973" s="4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>
      <c r="A974" s="16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3"/>
      <c r="Q974" s="4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>
      <c r="A975" s="16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3"/>
      <c r="Q975" s="4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>
      <c r="A976" s="16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3"/>
      <c r="Q976" s="4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>
      <c r="A977" s="16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3"/>
      <c r="Q977" s="4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>
      <c r="A978" s="16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3"/>
      <c r="Q978" s="4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>
      <c r="A979" s="16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3"/>
      <c r="Q979" s="4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>
      <c r="A980" s="16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3"/>
      <c r="Q980" s="4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>
      <c r="A981" s="16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3"/>
      <c r="Q981" s="4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>
      <c r="A982" s="16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3"/>
      <c r="Q982" s="4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>
      <c r="A983" s="16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3"/>
      <c r="Q983" s="4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>
      <c r="A984" s="16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3"/>
      <c r="Q984" s="4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>
      <c r="A985" s="16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3"/>
      <c r="Q985" s="4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>
      <c r="A986" s="16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3"/>
      <c r="Q986" s="4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>
      <c r="A987" s="16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3"/>
      <c r="Q987" s="4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>
      <c r="A988" s="16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3"/>
      <c r="Q988" s="4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>
      <c r="A989" s="16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3"/>
      <c r="Q989" s="4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>
      <c r="A990" s="16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3"/>
      <c r="Q990" s="4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>
      <c r="A991" s="16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3"/>
      <c r="Q991" s="4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>
      <c r="A992" s="16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3"/>
      <c r="Q992" s="4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>
      <c r="A993" s="16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3"/>
      <c r="Q993" s="4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>
      <c r="A994" s="16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3"/>
      <c r="Q994" s="4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>
      <c r="A995" s="16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3"/>
      <c r="Q995" s="4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>
      <c r="A996" s="16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3"/>
      <c r="Q996" s="4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>
      <c r="A997" s="16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3"/>
      <c r="Q997" s="4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>
      <c r="A998" s="16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3"/>
      <c r="Q998" s="4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>
      <c r="A999" s="16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3"/>
      <c r="Q999" s="4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>
      <c r="A1000" s="16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3"/>
      <c r="Q1000" s="4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>
      <c r="A1001" s="16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3"/>
      <c r="Q1001" s="4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>
      <c r="A1002" s="16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3"/>
      <c r="Q1002" s="4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>
      <c r="A1003" s="16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3"/>
      <c r="Q1003" s="4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Cable</dc:creator>
  <cp:lastModifiedBy>Kimberly Cable</cp:lastModifiedBy>
  <dcterms:created xsi:type="dcterms:W3CDTF">2022-09-11T23:40:25Z</dcterms:created>
  <dcterms:modified xsi:type="dcterms:W3CDTF">2022-09-11T23:56:20Z</dcterms:modified>
</cp:coreProperties>
</file>