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340"/>
  </bookViews>
  <sheets>
    <sheet name="Sheet1" sheetId="1" r:id="rId1"/>
    <sheet name="Sheet2" sheetId="2" r:id="rId2"/>
    <sheet name="Sheet3" sheetId="3" r:id="rId3"/>
  </sheets>
  <externalReferences>
    <externalReference r:id="rId4"/>
  </externalReferences>
  <calcPr calcId="144525"/>
</workbook>
</file>

<file path=xl/sharedStrings.xml><?xml version="1.0" encoding="utf-8"?>
<sst xmlns="http://schemas.openxmlformats.org/spreadsheetml/2006/main" count="170" uniqueCount="72">
  <si>
    <t>商品名</t>
  </si>
  <si>
    <t>适应症</t>
  </si>
  <si>
    <t>治疗评级</t>
  </si>
  <si>
    <t>嘉兴</t>
  </si>
  <si>
    <t>衢州</t>
  </si>
  <si>
    <t>上海</t>
  </si>
  <si>
    <t>绍兴</t>
  </si>
  <si>
    <t>舟山</t>
  </si>
  <si>
    <t>淄博</t>
  </si>
  <si>
    <t>使用率</t>
  </si>
  <si>
    <t>爱博新</t>
  </si>
  <si>
    <t>乳腺癌</t>
  </si>
  <si>
    <t>可瑞达</t>
  </si>
  <si>
    <t>肺癌</t>
  </si>
  <si>
    <t>爱普盾</t>
  </si>
  <si>
    <t>脑瘤</t>
  </si>
  <si>
    <t>则乐</t>
  </si>
  <si>
    <t>卵巢癌</t>
  </si>
  <si>
    <t>欧狄沃</t>
  </si>
  <si>
    <t>胃癌</t>
  </si>
  <si>
    <t>百泽安</t>
  </si>
  <si>
    <t>费蒙格</t>
  </si>
  <si>
    <t>前列腺癌</t>
  </si>
  <si>
    <t>黑色素瘤</t>
  </si>
  <si>
    <t>安适利</t>
  </si>
  <si>
    <t>淋巴瘤</t>
  </si>
  <si>
    <t>英飞凡</t>
  </si>
  <si>
    <t>法布赞</t>
  </si>
  <si>
    <t>法布雷病</t>
  </si>
  <si>
    <t>泰圣奇</t>
  </si>
  <si>
    <t>肝癌</t>
  </si>
  <si>
    <t>多泽润</t>
  </si>
  <si>
    <t>食管癌</t>
  </si>
  <si>
    <t>拓益</t>
  </si>
  <si>
    <t>鼻咽癌</t>
  </si>
  <si>
    <t>倍利妥</t>
  </si>
  <si>
    <t>白血病</t>
  </si>
  <si>
    <t>赫赛莱</t>
  </si>
  <si>
    <t>头颈癌</t>
  </si>
  <si>
    <t>海芮思</t>
  </si>
  <si>
    <t>黏多糖贮积症（IVA型）</t>
  </si>
  <si>
    <t>唯铭赞</t>
  </si>
  <si>
    <t>宜诺凯</t>
  </si>
  <si>
    <t>艾弗沙</t>
  </si>
  <si>
    <t>艾尼妥</t>
  </si>
  <si>
    <t>艾坦</t>
  </si>
  <si>
    <t>爱必妥</t>
  </si>
  <si>
    <t>甲状腺癌</t>
  </si>
  <si>
    <t>安加维</t>
  </si>
  <si>
    <t>实体瘤</t>
  </si>
  <si>
    <t>安可坦</t>
  </si>
  <si>
    <t>安森珂</t>
  </si>
  <si>
    <t>安维汀</t>
  </si>
  <si>
    <t>百悦泽</t>
  </si>
  <si>
    <t>膀胱癌</t>
  </si>
  <si>
    <t>肾癌</t>
  </si>
  <si>
    <t>贝美纳</t>
  </si>
  <si>
    <t>达伯舒</t>
  </si>
  <si>
    <t>贺俪安</t>
  </si>
  <si>
    <t>赫塞莱</t>
  </si>
  <si>
    <t>喉癌</t>
  </si>
  <si>
    <t>乐卫玛</t>
  </si>
  <si>
    <t>迈吉宁</t>
  </si>
  <si>
    <t>美罗华</t>
  </si>
  <si>
    <t>诺西那生钠</t>
  </si>
  <si>
    <t>脊髓性肌萎缩症（SMA）</t>
  </si>
  <si>
    <t>泰菲乐</t>
  </si>
  <si>
    <t>唯择</t>
  </si>
  <si>
    <t>宫颈癌</t>
  </si>
  <si>
    <t>腹膜癌</t>
  </si>
  <si>
    <t>兆珂</t>
  </si>
  <si>
    <t>多发性骨髓瘤</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</si>
</sst>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bgColor indexed="64"/>
      </patternFill>
    </fill>
  </fills>
  <borders count="10">
    <border>
      <left/>
      <right/>
      <top/>
      <bottom/>
      <diagonal/>
    </border>
    <border>
      <left/>
      <right/>
      <top/>
      <bottom style="thin">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6" borderId="0" applyNumberFormat="0" applyBorder="0" applyAlignment="0" applyProtection="0">
      <alignment vertical="center"/>
    </xf>
    <xf numFmtId="0" fontId="5"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6" borderId="0" applyNumberFormat="0" applyBorder="0" applyAlignment="0" applyProtection="0">
      <alignment vertical="center"/>
    </xf>
    <xf numFmtId="0" fontId="7" fillId="14" borderId="0" applyNumberFormat="0" applyBorder="0" applyAlignment="0" applyProtection="0">
      <alignment vertical="center"/>
    </xf>
    <xf numFmtId="43" fontId="0" fillId="0" borderId="0" applyFont="0" applyFill="0" applyBorder="0" applyAlignment="0" applyProtection="0">
      <alignment vertical="center"/>
    </xf>
    <xf numFmtId="0" fontId="2" fillId="10"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7" borderId="3" applyNumberFormat="0" applyFont="0" applyAlignment="0" applyProtection="0">
      <alignment vertical="center"/>
    </xf>
    <xf numFmtId="0" fontId="2" fillId="20"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2" fillId="19" borderId="0" applyNumberFormat="0" applyBorder="0" applyAlignment="0" applyProtection="0">
      <alignment vertical="center"/>
    </xf>
    <xf numFmtId="0" fontId="11" fillId="0" borderId="6" applyNumberFormat="0" applyFill="0" applyAlignment="0" applyProtection="0">
      <alignment vertical="center"/>
    </xf>
    <xf numFmtId="0" fontId="2" fillId="15" borderId="0" applyNumberFormat="0" applyBorder="0" applyAlignment="0" applyProtection="0">
      <alignment vertical="center"/>
    </xf>
    <xf numFmtId="0" fontId="17" fillId="24" borderId="7" applyNumberFormat="0" applyAlignment="0" applyProtection="0">
      <alignment vertical="center"/>
    </xf>
    <xf numFmtId="0" fontId="18" fillId="24" borderId="2" applyNumberFormat="0" applyAlignment="0" applyProtection="0">
      <alignment vertical="center"/>
    </xf>
    <xf numFmtId="0" fontId="20" fillId="27" borderId="9" applyNumberFormat="0" applyAlignment="0" applyProtection="0">
      <alignment vertical="center"/>
    </xf>
    <xf numFmtId="0" fontId="3" fillId="31" borderId="0" applyNumberFormat="0" applyBorder="0" applyAlignment="0" applyProtection="0">
      <alignment vertical="center"/>
    </xf>
    <xf numFmtId="0" fontId="2" fillId="30" borderId="0" applyNumberFormat="0" applyBorder="0" applyAlignment="0" applyProtection="0">
      <alignment vertical="center"/>
    </xf>
    <xf numFmtId="0" fontId="19" fillId="0" borderId="8" applyNumberFormat="0" applyFill="0" applyAlignment="0" applyProtection="0">
      <alignment vertical="center"/>
    </xf>
    <xf numFmtId="0" fontId="12" fillId="0" borderId="4" applyNumberFormat="0" applyFill="0" applyAlignment="0" applyProtection="0">
      <alignment vertical="center"/>
    </xf>
    <xf numFmtId="0" fontId="16" fillId="23" borderId="0" applyNumberFormat="0" applyBorder="0" applyAlignment="0" applyProtection="0">
      <alignment vertical="center"/>
    </xf>
    <xf numFmtId="0" fontId="10" fillId="21" borderId="0" applyNumberFormat="0" applyBorder="0" applyAlignment="0" applyProtection="0">
      <alignment vertical="center"/>
    </xf>
    <xf numFmtId="0" fontId="3" fillId="9" borderId="0" applyNumberFormat="0" applyBorder="0" applyAlignment="0" applyProtection="0">
      <alignment vertical="center"/>
    </xf>
    <xf numFmtId="0" fontId="2" fillId="33" borderId="0" applyNumberFormat="0" applyBorder="0" applyAlignment="0" applyProtection="0">
      <alignment vertical="center"/>
    </xf>
    <xf numFmtId="0" fontId="3" fillId="18" borderId="0" applyNumberFormat="0" applyBorder="0" applyAlignment="0" applyProtection="0">
      <alignment vertical="center"/>
    </xf>
    <xf numFmtId="0" fontId="3" fillId="8" borderId="0" applyNumberFormat="0" applyBorder="0" applyAlignment="0" applyProtection="0">
      <alignment vertical="center"/>
    </xf>
    <xf numFmtId="0" fontId="3" fillId="26" borderId="0" applyNumberFormat="0" applyBorder="0" applyAlignment="0" applyProtection="0">
      <alignment vertical="center"/>
    </xf>
    <xf numFmtId="0" fontId="3" fillId="5" borderId="0" applyNumberFormat="0" applyBorder="0" applyAlignment="0" applyProtection="0">
      <alignment vertical="center"/>
    </xf>
    <xf numFmtId="0" fontId="2" fillId="13" borderId="0" applyNumberFormat="0" applyBorder="0" applyAlignment="0" applyProtection="0">
      <alignment vertical="center"/>
    </xf>
    <xf numFmtId="0" fontId="2" fillId="12" borderId="0" applyNumberFormat="0" applyBorder="0" applyAlignment="0" applyProtection="0">
      <alignment vertical="center"/>
    </xf>
    <xf numFmtId="0" fontId="3" fillId="4" borderId="0" applyNumberFormat="0" applyBorder="0" applyAlignment="0" applyProtection="0">
      <alignment vertical="center"/>
    </xf>
    <xf numFmtId="0" fontId="3" fillId="29" borderId="0" applyNumberFormat="0" applyBorder="0" applyAlignment="0" applyProtection="0">
      <alignment vertical="center"/>
    </xf>
    <xf numFmtId="0" fontId="2" fillId="25" borderId="0" applyNumberFormat="0" applyBorder="0" applyAlignment="0" applyProtection="0">
      <alignment vertical="center"/>
    </xf>
    <xf numFmtId="0" fontId="3" fillId="22" borderId="0" applyNumberFormat="0" applyBorder="0" applyAlignment="0" applyProtection="0">
      <alignment vertical="center"/>
    </xf>
    <xf numFmtId="0" fontId="2" fillId="7" borderId="0" applyNumberFormat="0" applyBorder="0" applyAlignment="0" applyProtection="0">
      <alignment vertical="center"/>
    </xf>
    <xf numFmtId="0" fontId="2" fillId="3" borderId="0" applyNumberFormat="0" applyBorder="0" applyAlignment="0" applyProtection="0">
      <alignment vertical="center"/>
    </xf>
    <xf numFmtId="0" fontId="3" fillId="32" borderId="0" applyNumberFormat="0" applyBorder="0" applyAlignment="0" applyProtection="0">
      <alignment vertical="center"/>
    </xf>
    <xf numFmtId="0" fontId="2" fillId="28"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xf numFmtId="0" fontId="1" fillId="2" borderId="1" xfId="0" applyFont="1" applyFill="1" applyBorder="1" applyAlignment="1"/>
    <xf numFmtId="0" fontId="0" fillId="0"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33647;&#21697;&#30446;&#24405;\&#20845;&#22823;&#20027;&#25215;&#20445;&#20135;&#21697;&#33647;&#21697;&#27719;&#2463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保障基本情况"/>
      <sheetName val="1-各产品药品汇总"/>
      <sheetName val="药品细致梳理"/>
      <sheetName val="发生率大类"/>
      <sheetName val="中间映射表"/>
    </sheetNames>
    <sheetDataSet>
      <sheetData sheetId="0"/>
      <sheetData sheetId="1"/>
      <sheetData sheetId="2">
        <row r="1">
          <cell r="C1" t="str">
            <v>通用名</v>
          </cell>
          <cell r="D1" t="str">
            <v>疾病细类</v>
          </cell>
          <cell r="E1" t="str">
            <v>疾病种类</v>
          </cell>
          <cell r="F1" t="str">
            <v>疾病大类</v>
          </cell>
          <cell r="G1" t="str">
            <v>疾病发生率</v>
          </cell>
          <cell r="H1" t="str">
            <v>药物靶点</v>
          </cell>
          <cell r="I1" t="str">
            <v>单价</v>
          </cell>
          <cell r="J1" t="str">
            <v>剂型</v>
          </cell>
          <cell r="K1" t="str">
            <v>用法用量</v>
          </cell>
          <cell r="L1" t="str">
            <v>年花费</v>
          </cell>
          <cell r="M1" t="str">
            <v>适应症</v>
          </cell>
          <cell r="N1" t="str">
            <v>指南推荐</v>
          </cell>
        </row>
        <row r="2">
          <cell r="B2" t="str">
            <v>则乐卵巢癌</v>
          </cell>
          <cell r="C2" t="str">
            <v>甲苯磺酸尼拉帕利</v>
          </cell>
          <cell r="D2" t="str">
            <v>上皮性卵巢癌</v>
          </cell>
          <cell r="E2" t="str">
            <v>卵巢癌</v>
          </cell>
          <cell r="F2" t="str">
            <v>恶性肿瘤</v>
          </cell>
          <cell r="G2">
            <v>1.73929588550984</v>
          </cell>
          <cell r="H2" t="str">
            <v>聚 (ADP-核糖) 聚合酶 (PARP) 抑制剂</v>
          </cell>
        </row>
        <row r="2">
          <cell r="M2" t="str">
            <v>本品适用于晚期上皮性卵巢癌、输卵管癌或原发性腹膜癌成人患者对一线含铂化疗达到完全缓解或部分缓解后的维持治疗。
本品适用于铂敏感的复发性上皮性卵巢癌、输卵管癌或原发性腹膜癌成人患者在含铂化疗达到完全缓解或部分缓解后的维持治疗。</v>
          </cell>
          <cell r="N2" t="str">
            <v>一线维持治疗</v>
          </cell>
        </row>
        <row r="3">
          <cell r="B3" t="str">
            <v>兆珂多发性骨髓瘤</v>
          </cell>
          <cell r="C3" t="str">
            <v>达雷妥尤单抗</v>
          </cell>
          <cell r="D3" t="str">
            <v>多发性骨髓瘤</v>
          </cell>
          <cell r="E3" t="str">
            <v>多发性骨髓瘤</v>
          </cell>
          <cell r="F3" t="str">
            <v>恶性肿瘤</v>
          </cell>
          <cell r="G3">
            <v>1.1193256455252</v>
          </cell>
          <cell r="H3" t="str">
            <v>CD38（分化簇 38）抑制剂</v>
          </cell>
        </row>
        <row r="3">
          <cell r="M3" t="str">
            <v>1) 与来那度胺和地塞米松联合用药或与硼替佐米、美法仑和泼尼松联合用药治疗不适合自体干细胞移植的新诊断的多发性骨髓瘤成年患者。
2) 与来那度胺和地塞米松联合用药或与硼替佐米和地塞米松联合用药治疗既往至少接受过一线治疗的多发性骨髓瘤成年患者。
3) 单药治疗复发和难治性多发性骨髓瘤成年患者，患者既往接受过包括蛋白酶体抑制剂和免疫调节剂的治疗且最后一次治疗时出现疾病进展。</v>
          </cell>
          <cell r="N3" t="str">
            <v>一线，II</v>
          </cell>
        </row>
        <row r="4">
          <cell r="B4" t="str">
            <v>拓益黑色素瘤</v>
          </cell>
          <cell r="C4" t="str">
            <v>特瑞普利单抗</v>
          </cell>
          <cell r="D4" t="str">
            <v>黑色素瘤</v>
          </cell>
          <cell r="E4" t="str">
            <v>黑色素瘤</v>
          </cell>
          <cell r="F4" t="str">
            <v>恶性肿瘤</v>
          </cell>
          <cell r="G4">
            <v>0.28</v>
          </cell>
          <cell r="H4" t="str">
            <v>PD-1/PDL-1（程序性细胞死亡蛋白 1/死亡配体 1）抑制剂</v>
          </cell>
          <cell r="I4">
            <v>1074.87</v>
          </cell>
          <cell r="J4" t="str">
            <v>100mg(2.5ml）</v>
          </cell>
          <cell r="K4" t="str">
            <v>特瑞普利单抗推荐剂量为 3 mg/kg，静脉输注每 2 周一次，直到疾病进展或出现不可耐受的毒性</v>
          </cell>
          <cell r="L4">
            <v>117375.804</v>
          </cell>
          <cell r="M4" t="str">
            <v>特瑞普利单抗适用于既往接受全身系统治疗失败的不可切除或转移性黑色素瘤的治疗。</v>
          </cell>
          <cell r="N4" t="str">
            <v>一线，II</v>
          </cell>
        </row>
        <row r="5">
          <cell r="B5" t="str">
            <v>可瑞达食管癌</v>
          </cell>
          <cell r="C5" t="str">
            <v>帕博利珠单抗</v>
          </cell>
          <cell r="D5" t="str">
            <v>食管鳞状细胞癌</v>
          </cell>
          <cell r="E5" t="str">
            <v>食管癌</v>
          </cell>
          <cell r="F5" t="str">
            <v>恶性肿瘤</v>
          </cell>
          <cell r="G5">
            <v>16.8277074649488</v>
          </cell>
          <cell r="H5" t="str">
            <v>PD-1/PDL-1（程序性细胞死亡蛋白 1/死亡配体 1）抑制剂</v>
          </cell>
        </row>
        <row r="5">
          <cell r="M5" t="str">
            <v>帕博利珠单抗单药用于通过充分验证的检测评估肿瘤表达PD-L1（综合阳性评分（CPS）≥10）的、既往一线全身治疗失败的、局部晚期或转移性食管鳞状细胞癌（ESCC）患者的治疗。</v>
          </cell>
          <cell r="N5" t="str">
            <v>一线，II</v>
          </cell>
        </row>
        <row r="6">
          <cell r="B6" t="str">
            <v>可瑞达黑色素瘤</v>
          </cell>
          <cell r="C6" t="str">
            <v>帕博利珠单抗</v>
          </cell>
          <cell r="D6" t="str">
            <v>黑色素瘤</v>
          </cell>
          <cell r="E6" t="str">
            <v>黑色素瘤</v>
          </cell>
          <cell r="F6" t="str">
            <v>恶性肿瘤</v>
          </cell>
          <cell r="G6">
            <v>0.28</v>
          </cell>
          <cell r="H6" t="str">
            <v>PD-1/PDL-1（程序性细胞死亡蛋白 1/死亡配体 1）抑制剂</v>
          </cell>
        </row>
        <row r="6">
          <cell r="M6" t="str">
            <v>帕博利珠单抗适用于经一线治疗失败的不可切除或转移性黑色素瘤的治疗</v>
          </cell>
          <cell r="N6" t="str">
            <v>一线，II</v>
          </cell>
        </row>
        <row r="7">
          <cell r="B7" t="str">
            <v>安适利淋巴瘤</v>
          </cell>
          <cell r="C7" t="str">
            <v>维布妥昔单抗</v>
          </cell>
          <cell r="D7" t="str">
            <v>经典型霍奇金淋巴瘤/间变性大细胞淋巴瘤</v>
          </cell>
          <cell r="E7" t="str">
            <v>淋巴瘤</v>
          </cell>
          <cell r="F7" t="str">
            <v>恶性肿瘤</v>
          </cell>
          <cell r="G7">
            <v>1.16981844380403</v>
          </cell>
          <cell r="H7" t="str">
            <v>其他单克隆抗体和抗体药物偶联物</v>
          </cell>
        </row>
        <row r="7">
          <cell r="M7" t="str">
            <v>本品为靶向 CD30 的抗体偶联药物（ADC），适用于治疗以下 CD30 阳性淋巴瘤成人患者：
复发或难治性系统性间变性大细胞淋巴瘤（sALCL）；
复发或难治性经典型霍奇金淋巴瘤（cHL）。
既往接受过系统性治疗的原发性皮肤间变性大细胞淋巴瘤（pcALCL）或蕈样真菌病（MF）。</v>
          </cell>
          <cell r="N7" t="str">
            <v>一线，II</v>
          </cell>
        </row>
        <row r="8">
          <cell r="B8" t="str">
            <v>泰圣奇肝癌</v>
          </cell>
          <cell r="C8" t="str">
            <v>阿替利珠单抗</v>
          </cell>
          <cell r="D8" t="str">
            <v>肝细胞癌</v>
          </cell>
          <cell r="E8" t="str">
            <v>肝癌</v>
          </cell>
          <cell r="F8" t="str">
            <v>恶性肿瘤</v>
          </cell>
          <cell r="G8">
            <v>24.8356478019853</v>
          </cell>
          <cell r="H8" t="str">
            <v>PD-1/PDL-1（程序性细胞死亡蛋白 1/死亡配体 1）抑制剂</v>
          </cell>
        </row>
        <row r="8">
          <cell r="M8" t="str">
            <v>本品联合贝伐珠单抗治疗既往未接受过全身系统性治疗的不可切除肝细胞癌患者。</v>
          </cell>
          <cell r="N8" t="str">
            <v>一线，I</v>
          </cell>
        </row>
        <row r="9">
          <cell r="B9" t="str">
            <v>泰菲乐黑色素瘤</v>
          </cell>
          <cell r="C9" t="str">
            <v>达拉非尼</v>
          </cell>
          <cell r="D9" t="str">
            <v>黑色素瘤</v>
          </cell>
          <cell r="E9" t="str">
            <v>黑色素瘤</v>
          </cell>
          <cell r="F9" t="str">
            <v>恶性肿瘤</v>
          </cell>
          <cell r="G9">
            <v>0.28</v>
          </cell>
          <cell r="H9" t="str">
            <v>B-RAF丝氨酸-苏氨酸激酶 (BRAF) 抑制剂</v>
          </cell>
        </row>
        <row r="9">
          <cell r="M9" t="str">
            <v>本品联合曲美替尼适用于治疗 BRAF V600 突变阳性的不可切除或转移性黑色素瘤患者。
本品联合曲美替尼适用于 BRAF V600 突变阳性的 III 期黑色素瘤患者完全切除后的辅助治疗。</v>
          </cell>
          <cell r="N9" t="str">
            <v>一线，I</v>
          </cell>
        </row>
        <row r="10">
          <cell r="B10" t="str">
            <v>拓益鼻咽癌</v>
          </cell>
          <cell r="C10" t="str">
            <v>特瑞普利单抗</v>
          </cell>
          <cell r="D10" t="str">
            <v>鼻咽癌</v>
          </cell>
          <cell r="E10" t="str">
            <v>鼻咽癌</v>
          </cell>
          <cell r="F10" t="str">
            <v>恶性肿瘤</v>
          </cell>
          <cell r="G10">
            <v>3.76</v>
          </cell>
          <cell r="H10" t="str">
            <v>PD-1/PDL-1（程序性细胞死亡蛋白 1/死亡配体 1）抑制剂</v>
          </cell>
        </row>
        <row r="10">
          <cell r="M10" t="str">
            <v>用于既往接受过二线及以上系统治疗失败的复发/转移性鼻咽癌患者的治疗</v>
          </cell>
          <cell r="N10" t="str">
            <v>一线，I</v>
          </cell>
        </row>
        <row r="11">
          <cell r="B11" t="str">
            <v>善唯达白血病</v>
          </cell>
          <cell r="C11" t="str">
            <v>伊达比星</v>
          </cell>
          <cell r="D11" t="str">
            <v>急性非淋巴细胞性白血病/急性淋巴细胞性白血病</v>
          </cell>
          <cell r="E11" t="str">
            <v>白血病</v>
          </cell>
          <cell r="F11" t="str">
            <v>恶性肿瘤</v>
          </cell>
          <cell r="G11">
            <v>1.70793982995422</v>
          </cell>
          <cell r="H11" t="str">
            <v>蒽环类及相关药物</v>
          </cell>
        </row>
        <row r="11">
          <cell r="M11" t="str">
            <v>用于成人未经治疗的急性非淋巴细胞性白血病（ANLL）的诱导缓解和成人复发和难治性ANLL 的诱导缓解。
另外，用于成人和儿童急性淋巴细胞性白血病（ALL）的二线治疗</v>
          </cell>
          <cell r="N11" t="str">
            <v>一线，I</v>
          </cell>
        </row>
        <row r="12">
          <cell r="B12" t="str">
            <v>美罗华白血病</v>
          </cell>
          <cell r="C12" t="str">
            <v>利妥昔单抗</v>
          </cell>
          <cell r="D12" t="str">
            <v>慢性淋巴细胞白血病/小淋巴细胞淋巴瘤</v>
          </cell>
          <cell r="E12" t="str">
            <v>白血病</v>
          </cell>
          <cell r="F12" t="str">
            <v>恶性肿瘤</v>
          </cell>
          <cell r="G12">
            <v>0.395356442119032</v>
          </cell>
          <cell r="H12" t="str">
            <v>CD20（分化簇 20）抑制剂</v>
          </cell>
        </row>
        <row r="12">
          <cell r="M12" t="str">
            <v>与氟达拉滨和环磷酰胺（FC）联合治疗先前未经治疗或复发性/难治性慢性淋巴细胞白血病（CLL）患者。</v>
          </cell>
          <cell r="N12" t="str">
            <v>一线，I</v>
          </cell>
        </row>
        <row r="13">
          <cell r="B13" t="str">
            <v>美罗华淋巴瘤</v>
          </cell>
          <cell r="C13" t="str">
            <v>利妥昔单抗</v>
          </cell>
          <cell r="D13" t="str">
            <v>滤泡性淋巴瘤</v>
          </cell>
          <cell r="E13" t="str">
            <v>淋巴瘤</v>
          </cell>
          <cell r="F13" t="str">
            <v>恶性肿瘤</v>
          </cell>
          <cell r="G13">
            <v>0.630496365003759</v>
          </cell>
          <cell r="H13" t="str">
            <v>CD20（分化簇 20）抑制剂</v>
          </cell>
        </row>
        <row r="13">
          <cell r="M13" t="str">
            <v>先前未经治疗的 CD20 阳性 III-IV 期滤泡性非霍奇金淋巴瘤患者，应与化疗联合使用。
初治滤泡性淋巴瘤患者经美罗华联合化疗后达完全或部分缓解后的单药维持治疗。
复发或化疗耐药的滤泡性淋巴瘤。
CD20 阳性弥漫大 B 细胞性非霍奇金淋巴瘤（DLBCL）应与标准 CHOP 化疗（环磷酰胺、阿霉素、长春新碱、强的松）8 个周期联合治疗。</v>
          </cell>
          <cell r="N13" t="str">
            <v>一线，I</v>
          </cell>
        </row>
        <row r="14">
          <cell r="B14" t="str">
            <v>迈吉宁黑色素瘤</v>
          </cell>
          <cell r="C14" t="str">
            <v>曲美替尼</v>
          </cell>
          <cell r="D14" t="str">
            <v>黑色素瘤</v>
          </cell>
          <cell r="E14" t="str">
            <v>黑色素瘤</v>
          </cell>
          <cell r="F14" t="str">
            <v>恶性肿瘤</v>
          </cell>
          <cell r="G14">
            <v>0.28</v>
          </cell>
          <cell r="H14" t="str">
            <v>丝裂原活化蛋白激酶 (MEK) 抑制剂</v>
          </cell>
        </row>
        <row r="14">
          <cell r="M14" t="str">
            <v>本品联合甲磺酸达拉非尼适用于治疗 BRAF V600 突变阳性的不可切除或转移性黑色素瘤患者。
本品联合甲磺酸达拉非尼适用于 BRAF V600 突变阳性的 III 期黑色素瘤患者完全切除后的辅助治疗。</v>
          </cell>
          <cell r="N14" t="str">
            <v>一线，I</v>
          </cell>
        </row>
        <row r="15">
          <cell r="B15" t="str">
            <v>乐卫玛肝癌</v>
          </cell>
          <cell r="C15" t="str">
            <v>仑伐替尼</v>
          </cell>
          <cell r="D15" t="str">
            <v>肝细胞癌</v>
          </cell>
          <cell r="E15" t="str">
            <v>肝癌</v>
          </cell>
          <cell r="F15" t="str">
            <v>恶性肿瘤</v>
          </cell>
          <cell r="G15">
            <v>24.8356478019853</v>
          </cell>
          <cell r="H15" t="str">
            <v>其他蛋白激酶抑制剂</v>
          </cell>
          <cell r="I15">
            <v>16800</v>
          </cell>
          <cell r="J15" t="str">
            <v>4mg，30</v>
          </cell>
          <cell r="K15" t="str">
            <v>对于体重 ＜ 60 kg 的患者，本品推荐日剂量为 8 mg（2 粒 4 mg 胶囊），每日一次；对于体重 ≥ 60 kg 的患者，本品推荐日剂量为 12 mg（3 粒 4 mg 胶囊），每日一次。应持续治疗至疾病进展或出现不可耐受的毒性反应。</v>
          </cell>
          <cell r="L15">
            <v>367920</v>
          </cell>
          <cell r="M15" t="str">
            <v>本品适用于既往未接受过全身系统治疗的不可切除的肝细胞癌患者。</v>
          </cell>
          <cell r="N15" t="str">
            <v>一线，I</v>
          </cell>
        </row>
        <row r="16">
          <cell r="B16" t="str">
            <v>可瑞达头颈癌</v>
          </cell>
          <cell r="C16" t="str">
            <v>帕博利珠单抗</v>
          </cell>
          <cell r="D16" t="str">
            <v>头颈部鳞状细胞癌</v>
          </cell>
          <cell r="E16" t="str">
            <v>头颈癌</v>
          </cell>
          <cell r="F16" t="str">
            <v>恶性肿瘤</v>
          </cell>
          <cell r="G16">
            <v>1.83494376004285</v>
          </cell>
          <cell r="H16" t="str">
            <v>PD-1/PDL-1（程序性细胞死亡蛋白 1/死亡配体 1）抑制剂</v>
          </cell>
        </row>
        <row r="16">
          <cell r="M16" t="str">
            <v>帕博利珠单抗单药用于通过充分验证的检测评估肿瘤表达PD-L1（综合阳性评分（CPS）≥20）的转移性或不可切除的复发性头颈部鳞状细胞癌（HNSCC）患者的一线治疗。</v>
          </cell>
          <cell r="N16" t="str">
            <v>一线，I</v>
          </cell>
        </row>
        <row r="17">
          <cell r="B17" t="str">
            <v>可瑞达肺癌</v>
          </cell>
          <cell r="C17" t="str">
            <v>帕博利珠单抗</v>
          </cell>
          <cell r="D17" t="str">
            <v>非小细胞肺癌</v>
          </cell>
          <cell r="E17" t="str">
            <v>肺癌</v>
          </cell>
          <cell r="F17" t="str">
            <v>恶性肿瘤</v>
          </cell>
          <cell r="G17">
            <v>53.3777156098113</v>
          </cell>
          <cell r="H17" t="str">
            <v>PD-1/PDL-1（程序性细胞死亡蛋白 1/死亡配体 1）抑制剂</v>
          </cell>
        </row>
        <row r="17">
          <cell r="M17" t="str">
            <v>帕博利珠单抗适用于由国家药品监督管理局批准的检测评估为PD-L1肿瘤比例分数（TPS）≥1%的表皮生长因子受体（EGFR）基因突变阴性和间变性淋巴瘤激酶（ALK）阴性的局部晚期或转移性非小细胞肺癌一线单药治疗。
帕博利珠单抗联合培美曲塞和铂类化疗适用于表皮生长因子受体（EGFR）基因突变阴性和间变性淋巴瘤激酶（ALK）阴性的转移性非鳞状非小细胞肺癌（NSCLC）的一线治疗。
帕博利珠单抗联合卡铂和紫杉醇适用于转移性鳞状非小细胞肺癌（NSCLC）患者的一线治疗。</v>
          </cell>
          <cell r="N17" t="str">
            <v>一线，I</v>
          </cell>
        </row>
        <row r="18">
          <cell r="B18" t="str">
            <v>达希纳白血病</v>
          </cell>
          <cell r="C18" t="str">
            <v>尼洛替尼</v>
          </cell>
          <cell r="D18" t="str">
            <v>慢性髓性白血病</v>
          </cell>
          <cell r="E18" t="str">
            <v>白血病</v>
          </cell>
          <cell r="F18" t="str">
            <v>恶性肿瘤</v>
          </cell>
          <cell r="G18">
            <v>0.432256376716808</v>
          </cell>
          <cell r="H18" t="str">
            <v>BCR-ABL酪氨酸激酶抑制剂</v>
          </cell>
        </row>
        <row r="18">
          <cell r="M18" t="str">
            <v>用于治疗新诊断的费城染色体阳性的慢性髓性白血病（Ph+CML)慢性期成人患者。
用于对既往治疗（包括伊马替尼）耐药或不耐受的费城染色体阳性的慢性髓性白血病（Ph+CML)慢性期或加速期成人患者。
可用于治疗2岁以上儿童慢性髓性白血病。</v>
          </cell>
          <cell r="N18" t="str">
            <v>一线，I</v>
          </cell>
        </row>
        <row r="19">
          <cell r="B19" t="str">
            <v>达伯舒肺癌</v>
          </cell>
          <cell r="C19" t="str">
            <v>信迪利单抗</v>
          </cell>
          <cell r="D19" t="str">
            <v>非鳞状非小细胞肺癌</v>
          </cell>
          <cell r="E19" t="str">
            <v>肺癌</v>
          </cell>
          <cell r="F19" t="str">
            <v>恶性肿瘤</v>
          </cell>
          <cell r="G19">
            <v>42.065837006895</v>
          </cell>
          <cell r="H19" t="str">
            <v>PD-1/PDL-1（程序性细胞死亡蛋白 1/死亡配体 1）抑制剂</v>
          </cell>
        </row>
        <row r="19">
          <cell r="M19" t="str">
            <v>信迪利单抗联合培美曲塞和铂类化疗，用于未经系统治疗的表皮生长因子受体（EGFR）基因突变阴性和间变性淋巴瘤激酶（ALK）阴性的晚期或复发性非鳞状细胞非小细胞肺癌的治疗。
信迪利单抗联合吉西他滨和铂类化疗，用于不可手术切除的晚期或复发性鳞状细胞非小细胞肺癌的一线治疗。</v>
          </cell>
          <cell r="N19" t="str">
            <v>一线，I</v>
          </cell>
        </row>
        <row r="20">
          <cell r="B20" t="str">
            <v>倍利妥白血病</v>
          </cell>
          <cell r="C20" t="str">
            <v>贝林妥欧单抗</v>
          </cell>
          <cell r="D20" t="str">
            <v>急性淋巴细胞白血病</v>
          </cell>
          <cell r="E20" t="str">
            <v>白血病</v>
          </cell>
          <cell r="F20" t="str">
            <v>恶性肿瘤</v>
          </cell>
          <cell r="G20">
            <v>0.458613472858079</v>
          </cell>
          <cell r="H20" t="str">
            <v>其他单克隆抗体和抗体药物偶联物</v>
          </cell>
        </row>
        <row r="20">
          <cell r="M20" t="str">
            <v>用于治疗成人复发或难治性前体 B 细胞急性淋巴细胞白血病。</v>
          </cell>
          <cell r="N20" t="str">
            <v>一线，I</v>
          </cell>
        </row>
        <row r="21">
          <cell r="B21" t="str">
            <v>安维汀肝癌</v>
          </cell>
          <cell r="C21" t="str">
            <v>贝伐珠单抗</v>
          </cell>
          <cell r="D21" t="str">
            <v>肝细胞癌</v>
          </cell>
          <cell r="E21" t="str">
            <v>肝癌</v>
          </cell>
          <cell r="F21" t="str">
            <v>恶性肿瘤</v>
          </cell>
          <cell r="G21">
            <v>24.8356478019853</v>
          </cell>
          <cell r="H21" t="str">
            <v>VEGF/VEGFR（血管内皮生长因子）抑制剂</v>
          </cell>
        </row>
        <row r="21">
          <cell r="M21" t="str">
            <v>本品联合阿替利珠单抗治疗既往未接受过全身系统性治疗的不可切除肝细胞癌患者。</v>
          </cell>
          <cell r="N21" t="str">
            <v>一线，I</v>
          </cell>
        </row>
        <row r="22">
          <cell r="B22" t="str">
            <v>安森珂前列腺癌</v>
          </cell>
          <cell r="C22" t="str">
            <v>阿帕他胺</v>
          </cell>
          <cell r="D22" t="str">
            <v>内分泌治疗敏感性前列腺癌/去势抵抗性前列腺癌</v>
          </cell>
          <cell r="E22" t="str">
            <v>前列腺癌</v>
          </cell>
          <cell r="F22" t="str">
            <v>恶性肿瘤</v>
          </cell>
          <cell r="G22">
            <v>2.46373</v>
          </cell>
          <cell r="H22" t="str">
            <v>抗雄激素</v>
          </cell>
        </row>
        <row r="22">
          <cell r="M22" t="str">
            <v>转移性内分泌治疗敏感性前列腺癌（mHSPC）成年患者
有高危转移风险的非转移性去势抵抗性前列腺癌（NM-CRPC）成年患者。</v>
          </cell>
          <cell r="N22" t="str">
            <v>一线，I</v>
          </cell>
        </row>
        <row r="23">
          <cell r="B23" t="str">
            <v>安可坦前列腺癌</v>
          </cell>
          <cell r="C23" t="str">
            <v>恩扎卢胺</v>
          </cell>
          <cell r="D23" t="str">
            <v>去势抵抗性前列腺癌</v>
          </cell>
          <cell r="E23" t="str">
            <v>前列腺癌</v>
          </cell>
          <cell r="F23" t="str">
            <v>恶性肿瘤</v>
          </cell>
          <cell r="G23">
            <v>2.46373</v>
          </cell>
          <cell r="H23" t="str">
            <v>抗雄激素</v>
          </cell>
        </row>
        <row r="23">
          <cell r="M23" t="str">
            <v>用于雄激素剥夺治疗（ADT）失败后无症状或有轻微症状且未接受化疗的转移性去势抵抗性前列腺癌（CRPC）成年患者的治疗。</v>
          </cell>
          <cell r="N23" t="str">
            <v>一线，I</v>
          </cell>
        </row>
        <row r="24">
          <cell r="B24" t="str">
            <v>安加维骨巨细胞瘤</v>
          </cell>
          <cell r="C24" t="str">
            <v>地舒单抗</v>
          </cell>
          <cell r="D24" t="str">
            <v>骨巨细胞瘤</v>
          </cell>
          <cell r="E24" t="str">
            <v>骨巨细胞瘤</v>
          </cell>
          <cell r="F24" t="str">
            <v>恶性肿瘤</v>
          </cell>
          <cell r="G24">
            <v>0.0537373737373737</v>
          </cell>
          <cell r="H24" t="str">
            <v>其它影响骨结构及其矿物质化的药物</v>
          </cell>
          <cell r="I24">
            <v>1060</v>
          </cell>
          <cell r="J24" t="str">
            <v>120mg(1.7mL)/瓶</v>
          </cell>
          <cell r="K24" t="str">
            <v>本品的推荐剂量为120mg，每四周一次</v>
          </cell>
          <cell r="L24">
            <v>12720</v>
          </cell>
          <cell r="M24" t="str">
            <v>用于治疗不可手术切除或者手术切除可能导致严重功能障碍的骨巨细胞瘤， 包括成人和骨骼发育成熟（定义为至少 1 处成熟长骨且体重≥45 kg）的青少年患者。</v>
          </cell>
          <cell r="N24" t="str">
            <v>一线，I</v>
          </cell>
        </row>
        <row r="25">
          <cell r="B25" t="str">
            <v>爱博新乳腺癌</v>
          </cell>
          <cell r="C25" t="str">
            <v>哌柏西利</v>
          </cell>
          <cell r="D25" t="str">
            <v>乳腺癌</v>
          </cell>
          <cell r="E25" t="str">
            <v>乳腺癌</v>
          </cell>
          <cell r="F25" t="str">
            <v>恶性肿瘤</v>
          </cell>
          <cell r="G25">
            <v>21.8374884</v>
          </cell>
          <cell r="H25" t="str">
            <v>细胞周期蛋白依赖性激酶 (CDK) 抑制剂</v>
          </cell>
        </row>
        <row r="25">
          <cell r="M25" t="str">
            <v>本品适用于激素受体（HR）阳性、人表皮生长因子受体 2（HER2）阴性的局部晚期或转移性乳腺癌，应与芳香化酶抑制剂联合使用作为绝经后女性患者的初始内分泌治疗。</v>
          </cell>
          <cell r="N25" t="str">
            <v>一线，I</v>
          </cell>
        </row>
        <row r="26">
          <cell r="B26" t="str">
            <v>爱必妥头颈癌</v>
          </cell>
          <cell r="C26" t="str">
            <v>西妥昔单抗</v>
          </cell>
          <cell r="D26" t="str">
            <v>头颈部鳞状细胞癌</v>
          </cell>
          <cell r="E26" t="str">
            <v>头颈癌</v>
          </cell>
          <cell r="F26" t="str">
            <v>恶性肿瘤</v>
          </cell>
          <cell r="G26">
            <v>1.83494376004285</v>
          </cell>
          <cell r="H26" t="str">
            <v>EGFR（表皮生长因子受体）抑制剂</v>
          </cell>
        </row>
        <row r="26">
          <cell r="M26" t="str">
            <v>西妥昔单抗联合化疗药铂类以及氟尿嘧啶，一线治疗复发/转移性头颈部鳞状细胞癌（R/M SCCHN）</v>
          </cell>
          <cell r="N26" t="str">
            <v>一线，I</v>
          </cell>
        </row>
        <row r="27">
          <cell r="B27" t="str">
            <v>英飞凡肺癌</v>
          </cell>
          <cell r="C27" t="str">
            <v>度伐利尤单抗</v>
          </cell>
          <cell r="D27" t="str">
            <v>非小细胞肺癌</v>
          </cell>
          <cell r="E27" t="str">
            <v>肺癌</v>
          </cell>
          <cell r="F27" t="str">
            <v>恶性肿瘤</v>
          </cell>
          <cell r="G27">
            <v>53.3777156098113</v>
          </cell>
          <cell r="H27" t="str">
            <v>PD-1/PDL-1（程序性细胞死亡蛋白 1/死亡配体 1）抑制剂</v>
          </cell>
        </row>
        <row r="27">
          <cell r="M27" t="str">
            <v>本品适用于在接受铂类药物为基础的化疗同步放疗后未出现疾病进展的不可切除、III 期非小细胞肺癌（NSCLC）患者的治疗。</v>
          </cell>
          <cell r="N27" t="str">
            <v>一线</v>
          </cell>
        </row>
        <row r="28">
          <cell r="B28" t="str">
            <v>维万心转甲状腺素蛋白淀粉样变性心肌病（ATTR-CM）</v>
          </cell>
          <cell r="C28" t="str">
            <v>氯苯唑酸软胶囊</v>
          </cell>
          <cell r="D28" t="str">
            <v>转甲状腺素蛋白淀粉样变性心肌病（ATTR-CM）</v>
          </cell>
          <cell r="E28" t="str">
            <v>转甲状腺素蛋白淀粉样变性心肌病（ATTR-CM）</v>
          </cell>
          <cell r="F28" t="str">
            <v>罕见病</v>
          </cell>
          <cell r="G28">
            <v>5</v>
          </cell>
          <cell r="H28" t="str">
            <v>其它神经系统用药</v>
          </cell>
        </row>
        <row r="28">
          <cell r="M28" t="str">
            <v>本品适用于治疗成人野生型或遗传型转甲状腺素蛋白淀粉样变性心肌病（ATTR-CM），以减少心血管死亡及心血管相关住院。</v>
          </cell>
          <cell r="N28" t="str">
            <v>一线</v>
          </cell>
        </row>
        <row r="29">
          <cell r="B29" t="str">
            <v>维达全转甲状腺素蛋白淀粉样变性多发性神经病（ATTR-PN）</v>
          </cell>
          <cell r="C29" t="str">
            <v>氯苯唑酸葡胺</v>
          </cell>
          <cell r="D29" t="str">
            <v>转甲状腺素蛋白淀粉样变性多发性神经病（ATTR-PN）</v>
          </cell>
          <cell r="E29" t="str">
            <v>转甲状腺素蛋白淀粉样变性多发性神经病（ATTR-PN）</v>
          </cell>
          <cell r="F29" t="str">
            <v>罕见病</v>
          </cell>
          <cell r="G29">
            <v>0.2</v>
          </cell>
          <cell r="H29" t="str">
            <v>其它神经系统用药</v>
          </cell>
          <cell r="I29">
            <v>41066</v>
          </cell>
          <cell r="J29" t="str">
            <v>20mg，30</v>
          </cell>
          <cell r="K29" t="str">
            <v>氯苯唑酸葡胺的推荐剂量为 20 mg，每日一次，口服。</v>
          </cell>
          <cell r="L29">
            <v>492792</v>
          </cell>
          <cell r="M29" t="str">
            <v>本品用于治疗成人转甲状腺素蛋白淀粉样变性多发性神经病 I 期症状患者，延缓周围神经功能损害。</v>
          </cell>
          <cell r="N29" t="str">
            <v>一线</v>
          </cell>
        </row>
        <row r="30">
          <cell r="B30" t="str">
            <v>唯铭赞黏多糖贮积症</v>
          </cell>
          <cell r="C30" t="str">
            <v>依洛硫酸酯酶α</v>
          </cell>
          <cell r="D30" t="str">
            <v>黏多糖贮积症IVA型</v>
          </cell>
          <cell r="E30" t="str">
            <v>黏多糖贮积症</v>
          </cell>
          <cell r="F30" t="str">
            <v>罕见病</v>
          </cell>
          <cell r="G30">
            <v>0.454545454545455</v>
          </cell>
          <cell r="H30" t="str">
            <v>酶类</v>
          </cell>
        </row>
        <row r="30">
          <cell r="M30" t="str">
            <v>本品适用于 IVA 型黏多糖贮积症患者（MPS IVA，Morquio A 综合征）。</v>
          </cell>
          <cell r="N30" t="str">
            <v>一线</v>
          </cell>
        </row>
        <row r="31">
          <cell r="B31" t="str">
            <v>泰圣奇肺癌</v>
          </cell>
          <cell r="C31" t="str">
            <v>阿替利珠单抗</v>
          </cell>
          <cell r="D31" t="str">
            <v>非小细胞肺癌/小细胞肺癌</v>
          </cell>
          <cell r="E31" t="str">
            <v>肺癌</v>
          </cell>
          <cell r="F31" t="str">
            <v>恶性肿瘤</v>
          </cell>
          <cell r="G31">
            <v>59.89</v>
          </cell>
          <cell r="H31" t="str">
            <v>PD-1/PDL-1（程序性细胞死亡蛋白 1/死亡配体 1）抑制剂</v>
          </cell>
        </row>
        <row r="31">
          <cell r="M31" t="str">
            <v>1)本品与卡铂和依托泊苷联合用于广泛期小细胞肺癌（ES-SCLC）患者的一线治疗。
2)本品用于经国家药品监督管理局批准的检测方法评估为≥50%肿瘤细胞 PD-L1 染色阳性（TC≥50%）或肿瘤浸润 PD-L1 阳性免疫细胞（IC）覆盖≥10%的肿瘤面积（IC≥10%）的表皮生长因子受体（EGFR）基因突变阴性和间变性淋巴瘤激酶（ALK）阴性的转移性非小细胞肺癌（NSCLC）一线单药治疗。</v>
          </cell>
          <cell r="N31" t="str">
            <v>一线</v>
          </cell>
        </row>
        <row r="32">
          <cell r="B32" t="str">
            <v>舒友立乐血友病</v>
          </cell>
          <cell r="C32" t="str">
            <v>艾美赛珠单抗</v>
          </cell>
          <cell r="D32" t="str">
            <v>A 型血友病</v>
          </cell>
          <cell r="E32" t="str">
            <v>血友病</v>
          </cell>
          <cell r="F32" t="str">
            <v>罕见病</v>
          </cell>
          <cell r="G32">
            <v>2.3205</v>
          </cell>
          <cell r="H32" t="str">
            <v>其它系统止血药</v>
          </cell>
          <cell r="I32">
            <v>16200</v>
          </cell>
          <cell r="J32" t="str">
            <v>0.4ml:60mg</v>
          </cell>
          <cell r="K32" t="str">
            <v>最初 4 周的推荐剂量为 3 mg/kg 每周一次（负荷剂量），随后为 1.5 mg/kg 每周一次（维持剂量），通过皮下注射给药。</v>
          </cell>
          <cell r="L32">
            <v>1587600</v>
          </cell>
          <cell r="M32" t="str">
            <v>存在凝血因子 VIII 抑制物的 A 型血友病（先天性凝血因子 VIII 缺乏）；
或不存在凝血因子 VIII 抑制物的重度 A 型血友病（先天性凝血因子 VIII 缺乏，FVIII&lt;1%）。</v>
          </cell>
          <cell r="N32" t="str">
            <v>一线</v>
          </cell>
        </row>
        <row r="33">
          <cell r="B33" t="str">
            <v>瑞普佳法布雷病</v>
          </cell>
          <cell r="C33" t="str">
            <v>阿加糖酶α</v>
          </cell>
          <cell r="D33" t="str">
            <v>法布雷病</v>
          </cell>
          <cell r="E33" t="str">
            <v>法布雷病</v>
          </cell>
          <cell r="F33" t="str">
            <v>罕见病</v>
          </cell>
          <cell r="G33">
            <v>1</v>
          </cell>
          <cell r="H33" t="str">
            <v>酶类</v>
          </cell>
        </row>
        <row r="33">
          <cell r="M33" t="str">
            <v>本品用于确诊为法布雷病（α-半乳糖苷酶 A 缺乏症）患者的长期酶替代治疗</v>
          </cell>
          <cell r="N33" t="str">
            <v>一线</v>
          </cell>
        </row>
        <row r="34">
          <cell r="B34" t="str">
            <v>诺西那生钠脊髓性肌萎缩症（SMA）</v>
          </cell>
          <cell r="C34" t="str">
            <v>诺西那生钠</v>
          </cell>
          <cell r="D34" t="str">
            <v>5q 脊髓性肌萎缩症</v>
          </cell>
          <cell r="E34" t="str">
            <v>脊髓性肌萎缩症（SMA）</v>
          </cell>
          <cell r="F34" t="str">
            <v>罕见病</v>
          </cell>
          <cell r="G34">
            <v>2.78</v>
          </cell>
          <cell r="H34" t="str">
            <v>其它治疗肌肉-骨骼系统疾病的药物</v>
          </cell>
        </row>
        <row r="34">
          <cell r="M34" t="str">
            <v>本品用于治疗 5q 脊髓性肌萎缩症。</v>
          </cell>
          <cell r="N34" t="str">
            <v>一线</v>
          </cell>
        </row>
        <row r="35">
          <cell r="B35" t="str">
            <v>海芮思亨特综合征（黏多糖贮积症 II 型）</v>
          </cell>
          <cell r="C35" t="str">
            <v>艾度硫酸酯酶-β</v>
          </cell>
          <cell r="D35" t="str">
            <v>亨特综合征（黏多糖贮积症 II 型）</v>
          </cell>
          <cell r="E35" t="str">
            <v>亨特综合征（黏多糖贮积症 II 型）</v>
          </cell>
          <cell r="F35" t="str">
            <v>罕见病</v>
          </cell>
          <cell r="G35">
            <v>0.37037037037037</v>
          </cell>
          <cell r="H35" t="str">
            <v>酶类</v>
          </cell>
        </row>
        <row r="35">
          <cell r="M35" t="str">
            <v>用于治疗亨特综合征</v>
          </cell>
          <cell r="N35" t="str">
            <v>一线</v>
          </cell>
        </row>
        <row r="36">
          <cell r="B36" t="str">
            <v>费蒙格前列腺癌</v>
          </cell>
          <cell r="C36" t="str">
            <v>地加瑞克</v>
          </cell>
          <cell r="D36" t="str">
            <v>内分泌治疗敏感性前列腺癌</v>
          </cell>
          <cell r="E36" t="str">
            <v>前列腺癌</v>
          </cell>
          <cell r="F36" t="str">
            <v>恶性肿瘤</v>
          </cell>
          <cell r="G36">
            <v>2.46373</v>
          </cell>
          <cell r="H36" t="str">
            <v>其他激素拮抗剂和相关药物</v>
          </cell>
        </row>
        <row r="36">
          <cell r="M36" t="str">
            <v>本品为促性腺激素释放激素（GnRH）拮抗剂，适用于需要雄激素去势治疗的前列腺癌患者。</v>
          </cell>
          <cell r="N36" t="str">
            <v>一线</v>
          </cell>
        </row>
        <row r="37">
          <cell r="B37" t="str">
            <v>法布赞法布雷病</v>
          </cell>
          <cell r="C37" t="str">
            <v>阿加糖酶β</v>
          </cell>
          <cell r="D37" t="str">
            <v>法布雷病</v>
          </cell>
          <cell r="E37" t="str">
            <v>法布雷病</v>
          </cell>
          <cell r="F37" t="str">
            <v>罕见病</v>
          </cell>
          <cell r="G37">
            <v>1</v>
          </cell>
          <cell r="H37" t="str">
            <v>酶类</v>
          </cell>
        </row>
        <row r="37">
          <cell r="M37" t="str">
            <v>本品适用于被确诊为法布雷病（Fabry disease，α-半乳糖苷酶 A 缺乏）患者的长期酶替代疗法。</v>
          </cell>
          <cell r="N37" t="str">
            <v>一线</v>
          </cell>
        </row>
        <row r="38">
          <cell r="B38" t="str">
            <v>多泽润肺癌</v>
          </cell>
          <cell r="C38" t="str">
            <v>达可替尼</v>
          </cell>
          <cell r="D38" t="str">
            <v>非小细胞肺癌</v>
          </cell>
          <cell r="E38" t="str">
            <v>肺癌</v>
          </cell>
          <cell r="F38" t="str">
            <v>恶性肿瘤</v>
          </cell>
          <cell r="G38">
            <v>53.3777156098113</v>
          </cell>
          <cell r="H38" t="str">
            <v>表皮生长因子受体 (EGFR) 酪氨酸激酶抑制剂</v>
          </cell>
        </row>
        <row r="38">
          <cell r="M38" t="str">
            <v>单药用于表皮生长因子受体（EGFR）19 号外显子缺失突变或 21 号外显子 L858R 置换突变的局部晚期或转移性非小细胞肺癌（NSCLC）患者的一线治疗。</v>
          </cell>
          <cell r="N38" t="str">
            <v>一线</v>
          </cell>
        </row>
        <row r="39">
          <cell r="B39" t="str">
            <v>爱普盾脑瘤</v>
          </cell>
          <cell r="C39" t="str">
            <v>肿瘤电场治疗</v>
          </cell>
          <cell r="D39" t="str">
            <v>胶质母细胞瘤</v>
          </cell>
          <cell r="E39" t="str">
            <v>脑瘤</v>
          </cell>
          <cell r="F39" t="str">
            <v>恶性肿瘤</v>
          </cell>
          <cell r="G39">
            <v>2.15626829268293</v>
          </cell>
        </row>
        <row r="39">
          <cell r="M39" t="str">
            <v>与化疗药替莫唑胺联合治疗新诊断的多形性胶质母细胞瘤（GBM），以及作为单一疗法用于复发性胶质母细胞瘤的治疗。</v>
          </cell>
          <cell r="N39" t="str">
            <v>一线</v>
          </cell>
        </row>
        <row r="40">
          <cell r="B40" t="str">
            <v>艾尼妥脑瘤</v>
          </cell>
          <cell r="C40" t="str">
            <v>替莫唑胺</v>
          </cell>
          <cell r="D40" t="str">
            <v>胶质母细胞瘤/间变性星形细胞瘤</v>
          </cell>
          <cell r="E40" t="str">
            <v>脑瘤</v>
          </cell>
          <cell r="F40" t="str">
            <v>恶性肿瘤</v>
          </cell>
          <cell r="G40">
            <v>2.54081374722838</v>
          </cell>
          <cell r="H40" t="str">
            <v>其他烷化剂</v>
          </cell>
        </row>
        <row r="40">
          <cell r="M40" t="str">
            <v>新诊断的多形性胶质母细胞瘤，开始先与放疗联合治疗，随后作为维持治疗。
常规治疗后复发或进展的多形性胶质母细胞瘤或间变性星形细胞瘤。</v>
          </cell>
          <cell r="N40" t="str">
            <v>一线</v>
          </cell>
        </row>
        <row r="41">
          <cell r="B41" t="str">
            <v>欧狄沃胃癌</v>
          </cell>
          <cell r="C41" t="str">
            <v>纳武利尤单抗</v>
          </cell>
          <cell r="D41" t="str">
            <v>胃或胃食管连接部腺癌</v>
          </cell>
          <cell r="E41" t="str">
            <v>胃癌</v>
          </cell>
          <cell r="F41" t="str">
            <v>恶性肿瘤</v>
          </cell>
          <cell r="G41">
            <v>28.68</v>
          </cell>
          <cell r="H41" t="str">
            <v>PD-1/PDL-1（程序性细胞死亡蛋白 1/死亡配体 1）抑制剂</v>
          </cell>
        </row>
        <row r="41">
          <cell r="M41" t="str">
            <v>本品可用于治疗既往接受过两种或两种以上全身性治疗方案的晚期或复发性胃或胃食管连接部腺癌患者。</v>
          </cell>
          <cell r="N41" t="str">
            <v>一线，I</v>
          </cell>
        </row>
        <row r="42">
          <cell r="B42" t="str">
            <v>贝美纳肺癌</v>
          </cell>
          <cell r="C42" t="str">
            <v>恩沙替尼</v>
          </cell>
          <cell r="D42" t="str">
            <v>非小细胞肺癌</v>
          </cell>
          <cell r="E42" t="str">
            <v>肺癌</v>
          </cell>
          <cell r="F42" t="str">
            <v>恶性肿瘤</v>
          </cell>
          <cell r="G42">
            <v>53.3777156098113</v>
          </cell>
          <cell r="H42" t="str">
            <v>间变性淋巴瘤激酶 (ALK) 抑制剂</v>
          </cell>
        </row>
        <row r="42">
          <cell r="M42" t="str">
            <v>适用于此前接受过克唑替尼治疗后进展的或者对克唑替尼不耐受的间变性淋巴瘤激酶（ALK）阳性的局部晚期或转移性非小细胞肺癌（NSCLC）患者的治疗。</v>
          </cell>
          <cell r="N42" t="str">
            <v>三线</v>
          </cell>
        </row>
        <row r="43">
          <cell r="B43" t="str">
            <v>安加维实体瘤/多发性骨髓瘤</v>
          </cell>
          <cell r="C43" t="str">
            <v>地舒单抗</v>
          </cell>
          <cell r="D43" t="str">
            <v>多发性骨髓瘤</v>
          </cell>
          <cell r="E43" t="str">
            <v>实体瘤/多发性骨髓瘤</v>
          </cell>
          <cell r="F43" t="str">
            <v>恶性肿瘤</v>
          </cell>
          <cell r="G43">
            <v>1.1193256455252</v>
          </cell>
          <cell r="H43" t="str">
            <v>其它影响骨结构及其矿物质化的药物</v>
          </cell>
          <cell r="I43">
            <v>1060</v>
          </cell>
          <cell r="J43" t="str">
            <v>120mg(1.7mL)/瓶</v>
          </cell>
          <cell r="K43" t="str">
            <v>本品的推荐剂量为120mg，每四周一次</v>
          </cell>
          <cell r="L43">
            <v>12720</v>
          </cell>
          <cell r="M43" t="str">
            <v>用于实体瘤骨转移患者和多发性骨髓瘤患者中骨相关事件的预防</v>
          </cell>
          <cell r="N43" t="str">
            <v>辅助治疗</v>
          </cell>
        </row>
        <row r="44">
          <cell r="B44" t="str">
            <v>贺俪安乳腺癌</v>
          </cell>
          <cell r="C44" t="str">
            <v>奈拉替尼</v>
          </cell>
          <cell r="D44" t="str">
            <v>乳腺癌</v>
          </cell>
          <cell r="E44" t="str">
            <v>乳腺癌</v>
          </cell>
          <cell r="F44" t="str">
            <v>恶性肿瘤</v>
          </cell>
          <cell r="G44">
            <v>21.8374884</v>
          </cell>
          <cell r="H44" t="str">
            <v>人表皮生长因子受体 2 (HER2) 酪氨酸激酶抑制剂</v>
          </cell>
        </row>
        <row r="44">
          <cell r="M44" t="str">
            <v>用于HER2阳性早期乳腺癌患者完成曲妥珠单抗辅助治疗后的强化辅助治疗。</v>
          </cell>
          <cell r="N44" t="str">
            <v>二线，III</v>
          </cell>
        </row>
        <row r="45">
          <cell r="B45" t="str">
            <v>百泽安尿路上皮癌</v>
          </cell>
          <cell r="C45" t="str">
            <v>替雷利珠单抗</v>
          </cell>
          <cell r="D45" t="str">
            <v>尿路上皮癌</v>
          </cell>
          <cell r="E45" t="str">
            <v>尿路上皮癌</v>
          </cell>
          <cell r="F45" t="str">
            <v>恶性肿瘤</v>
          </cell>
          <cell r="G45">
            <v>2.31150295857988</v>
          </cell>
          <cell r="H45" t="str">
            <v>PD-1/PDL-1（程序性细胞死亡蛋白 1/死亡配体 1）抑制剂</v>
          </cell>
          <cell r="I45">
            <v>2180</v>
          </cell>
          <cell r="J45" t="str">
            <v>10ml:100mg</v>
          </cell>
          <cell r="K45" t="str">
            <v>本品采用静脉输注的方式给药，推荐剂量为 200 mg，每 3 周给药一次。用药直至疾病进展或出现不可耐受的毒性。</v>
          </cell>
          <cell r="L45">
            <v>75780.9523809524</v>
          </cell>
          <cell r="M45" t="str">
            <v>本品适用于 PD-L1 高表达的含铂化疗失败包括新辅助或辅助化疗 12 个月内进展的局部晚期或转移性尿路上皮癌的治疗。</v>
          </cell>
          <cell r="N45" t="str">
            <v>二线，II</v>
          </cell>
        </row>
        <row r="46">
          <cell r="B46" t="str">
            <v>百泽安淋巴瘤</v>
          </cell>
          <cell r="C46" t="str">
            <v>替雷利珠单抗</v>
          </cell>
          <cell r="D46" t="str">
            <v>经典型霍奇金淋巴瘤</v>
          </cell>
          <cell r="E46" t="str">
            <v>淋巴瘤</v>
          </cell>
          <cell r="F46" t="str">
            <v>恶性肿瘤</v>
          </cell>
          <cell r="G46">
            <v>0.548818443804035</v>
          </cell>
          <cell r="H46" t="str">
            <v>PD-1/PDL-1（程序性细胞死亡蛋白 1/死亡配体 1）抑制剂</v>
          </cell>
          <cell r="I46">
            <v>2180</v>
          </cell>
          <cell r="J46" t="str">
            <v>10ml:100mg</v>
          </cell>
          <cell r="K46" t="str">
            <v>本品采用静脉输注的方式给药，推荐剂量为 200 mg，每 3 周给药一次。用药直至疾病进展或出现不可耐受的毒性。</v>
          </cell>
          <cell r="L46">
            <v>75780.9523809524</v>
          </cell>
          <cell r="M46" t="str">
            <v>本品适用于至少经过二线系统化疗的复发或难治性经典型霍奇金淋巴瘤的治疗。</v>
          </cell>
          <cell r="N46" t="str">
            <v>二线，II</v>
          </cell>
        </row>
        <row r="47">
          <cell r="B47" t="str">
            <v>百泽安肺癌</v>
          </cell>
          <cell r="C47" t="str">
            <v>替雷利珠单抗</v>
          </cell>
          <cell r="D47" t="str">
            <v>非鳞状非小细胞肺癌</v>
          </cell>
          <cell r="E47" t="str">
            <v>肺癌</v>
          </cell>
          <cell r="F47" t="str">
            <v>恶性肿瘤</v>
          </cell>
          <cell r="G47">
            <v>42.065837006895</v>
          </cell>
          <cell r="H47" t="str">
            <v>PD-1/PDL-1（程序性细胞死亡蛋白 1/死亡配体 1）抑制剂</v>
          </cell>
          <cell r="I47">
            <v>2180</v>
          </cell>
          <cell r="J47" t="str">
            <v>10ml:100mg</v>
          </cell>
          <cell r="K47" t="str">
            <v>本品采用静脉输注的方式给药，推荐剂量为 200 mg，每 3 周给药一次。用药直至疾病进展或出现不可耐受的毒性。</v>
          </cell>
          <cell r="L47">
            <v>75780.9523809524</v>
          </cell>
          <cell r="M47" t="str">
            <v>联合紫杉醇和卡铂用于局部晚期或转移性鳞状非小细胞肺癌的一线治疗。
用于晚期非鳞状非小细胞肺癌(NSCLC)患者的一线治疗。同时，NMPA已附条件批准百泽安®用于治疗至少经过一种全身治疗的肝细胞癌(HCC)患者。
用于局部晚期或转移性非小细胞肺癌（NSCLC）患者的二线或三线治疗。</v>
          </cell>
          <cell r="N47" t="str">
            <v>二线，II</v>
          </cell>
        </row>
        <row r="48">
          <cell r="B48" t="str">
            <v>宜诺凯淋巴瘤</v>
          </cell>
          <cell r="C48" t="str">
            <v>奥布替尼</v>
          </cell>
          <cell r="D48" t="str">
            <v>套细胞淋巴瘤/慢性淋巴细胞白血病/小淋巴细胞淋巴瘤</v>
          </cell>
          <cell r="E48" t="str">
            <v>淋巴瘤</v>
          </cell>
          <cell r="F48" t="str">
            <v>恶性肿瘤</v>
          </cell>
          <cell r="G48">
            <v>0.526126058564257</v>
          </cell>
          <cell r="H48" t="str">
            <v>布鲁顿氏酪氨酸激酶(BTK) 抑制剂</v>
          </cell>
        </row>
        <row r="48">
          <cell r="M48" t="str">
            <v>1) 既往至少接受过一种治疗的成人套细胞淋巴瘤（MCL）患者。
2) 既往至少接受过一种治疗的成人慢性淋巴细胞白血病（CLL）/小淋巴细胞淋巴瘤（SLL）患者。</v>
          </cell>
          <cell r="N48" t="str">
            <v>二线，I</v>
          </cell>
        </row>
        <row r="49">
          <cell r="B49" t="str">
            <v>欧狄沃肺癌</v>
          </cell>
          <cell r="C49" t="str">
            <v>纳武利尤单抗</v>
          </cell>
          <cell r="D49" t="str">
            <v>非小细胞肺癌</v>
          </cell>
          <cell r="E49" t="str">
            <v>肺癌</v>
          </cell>
          <cell r="F49" t="str">
            <v>恶性肿瘤</v>
          </cell>
          <cell r="G49">
            <v>53.3777156098113</v>
          </cell>
          <cell r="H49" t="str">
            <v>PD-1/PDL-1（程序性细胞死亡蛋白 1/死亡配体 1）抑制剂</v>
          </cell>
        </row>
        <row r="49">
          <cell r="M49" t="str">
            <v>本品单药适用于治疗表皮生长因子受体（EGFR）基因突变阴性和间变性淋巴瘤激酶（ALK）阴性、既往接受过含铂方案化疗后疾病进展或不可耐受的局部晚期或转移性非小细胞肺癌（NSCLC）成人患者。</v>
          </cell>
          <cell r="N49" t="str">
            <v>二线，I</v>
          </cell>
        </row>
        <row r="50">
          <cell r="B50" t="str">
            <v>百悦泽白血病</v>
          </cell>
          <cell r="C50" t="str">
            <v>泽布替尼</v>
          </cell>
          <cell r="D50" t="str">
            <v>慢性淋巴细胞白血病/小淋巴细胞淋巴瘤</v>
          </cell>
          <cell r="E50" t="str">
            <v>白血病</v>
          </cell>
          <cell r="F50" t="str">
            <v>恶性肿瘤</v>
          </cell>
          <cell r="G50">
            <v>0.395356442119032</v>
          </cell>
          <cell r="H50" t="str">
            <v>布鲁顿氏酪氨酸激酶(BTK) 抑制剂</v>
          </cell>
        </row>
        <row r="50">
          <cell r="M50" t="str">
            <v>既往至少接受过一种治疗的成人套细胞淋巴瘤（MCL）患者和既往至少接受过一种治疗的成人慢性淋巴细胞白血病（CLL）/小淋巴细胞淋巴瘤（SLL）患者。</v>
          </cell>
          <cell r="N50" t="str">
            <v>二线，I</v>
          </cell>
        </row>
        <row r="51">
          <cell r="B51" t="str">
            <v>艾坦肝癌</v>
          </cell>
          <cell r="C51" t="str">
            <v>阿帕替尼</v>
          </cell>
          <cell r="D51" t="str">
            <v>肝细胞癌</v>
          </cell>
          <cell r="E51" t="str">
            <v>肝癌</v>
          </cell>
          <cell r="F51" t="str">
            <v>恶性肿瘤</v>
          </cell>
          <cell r="G51">
            <v>24.8356478019853</v>
          </cell>
          <cell r="H51" t="str">
            <v>血管内皮生长因子受体 (vEGFR) 酪氨酸激酶抑制剂</v>
          </cell>
        </row>
        <row r="51">
          <cell r="M51" t="str">
            <v>本品单药用于既往接受过至少一线系统性治疗后失败或不可耐受的晚期肝细胞癌患者。</v>
          </cell>
          <cell r="N51" t="str">
            <v>二线，I</v>
          </cell>
        </row>
        <row r="52">
          <cell r="B52" t="str">
            <v>欧狄沃头颈癌</v>
          </cell>
          <cell r="C52" t="str">
            <v>纳武利尤单抗</v>
          </cell>
          <cell r="D52" t="str">
            <v>头颈部鳞状细胞癌</v>
          </cell>
          <cell r="E52" t="str">
            <v>头颈癌</v>
          </cell>
          <cell r="F52" t="str">
            <v>恶性肿瘤</v>
          </cell>
          <cell r="G52">
            <v>1.83494376004285</v>
          </cell>
          <cell r="H52" t="str">
            <v>PD-1/PDL-1（程序性细胞死亡蛋白 1/死亡配体 1）抑制剂</v>
          </cell>
        </row>
        <row r="52">
          <cell r="M52" t="str">
            <v>本品单药适用于治疗接受含铂类方案治疗期间或之后出现疾病进展且肿瘤PD-L1表达阳性（定义为表达 PD-L1 的肿瘤细胞≥1%）的复发性或转移性头颈部鳞状细胞癌（SCCHN）患者。</v>
          </cell>
          <cell r="N52" t="str">
            <v>二线</v>
          </cell>
        </row>
        <row r="53">
          <cell r="B53" t="str">
            <v>乐卫玛甲状腺癌</v>
          </cell>
          <cell r="C53" t="str">
            <v>仑伐替尼</v>
          </cell>
          <cell r="D53" t="str">
            <v>分化型甲状腺癌</v>
          </cell>
          <cell r="E53" t="str">
            <v>甲状腺癌</v>
          </cell>
          <cell r="F53" t="str">
            <v>恶性肿瘤</v>
          </cell>
          <cell r="G53">
            <v>14.4766955835962</v>
          </cell>
          <cell r="H53" t="str">
            <v>其他蛋白激酶抑制剂</v>
          </cell>
          <cell r="I53">
            <v>16800</v>
          </cell>
          <cell r="J53" t="str">
            <v>4mg，30</v>
          </cell>
          <cell r="K53" t="str">
            <v>对于体重 ＜ 60 kg 的患者，本品推荐日剂量为 8 mg（2 粒 4 mg 胶囊），每日一次；对于体重 ≥ 60 kg 的患者，本品推荐日剂量为 12 mg（3 粒 4 mg 胶囊），每日一次。应持续治疗至疾病进展或出现不可耐受的毒性反应。</v>
          </cell>
          <cell r="L53">
            <v>367920</v>
          </cell>
          <cell r="M53" t="str">
            <v>单药用于局部复发/转移、进展的放射性碘难治性分化型甲状腺癌患者</v>
          </cell>
          <cell r="N53" t="str">
            <v>二线</v>
          </cell>
        </row>
        <row r="54">
          <cell r="B54" t="str">
            <v>赫赛莱乳腺癌</v>
          </cell>
          <cell r="C54" t="str">
            <v>恩美曲妥珠单抗</v>
          </cell>
          <cell r="D54" t="str">
            <v>乳腺癌</v>
          </cell>
          <cell r="E54" t="str">
            <v>乳腺癌</v>
          </cell>
          <cell r="F54" t="str">
            <v>恶性肿瘤</v>
          </cell>
          <cell r="G54">
            <v>21.8374884</v>
          </cell>
          <cell r="H54" t="str">
            <v>HER2（人表皮生长因子受体 2）抑制剂</v>
          </cell>
        </row>
        <row r="54">
          <cell r="M54" t="str">
            <v>早期乳腺癌：
• 赫赛莱单药适用于接受了紫杉烷类联合曲妥珠单抗为基础的新辅助治疗后仍残存侵袭 性病灶的 HER2 阳性早期乳腺癌患者的辅助治疗。
晚期乳腺癌：
• 赫赛莱单药适用于接受了紫杉烷类和曲妥珠单抗治疗的 HER2 阳性、不可切除局部晚 期或转移性乳腺癌患者。患者应具备以下任一情形：
· 既往接受过针对局部晚期或转移性乳腺癌的治疗，或
· 在辅助治疗期间或完成辅助治疗后 6 个月内出现疾病复发。</v>
          </cell>
          <cell r="N54" t="str">
            <v>二线</v>
          </cell>
        </row>
        <row r="55">
          <cell r="B55" t="str">
            <v>百悦泽淋巴瘤</v>
          </cell>
          <cell r="C55" t="str">
            <v>泽布替尼</v>
          </cell>
          <cell r="D55" t="str">
            <v>套细胞淋巴瘤/慢性淋巴细胞白血病/小淋巴细胞淋巴瘤</v>
          </cell>
          <cell r="E55" t="str">
            <v>淋巴瘤</v>
          </cell>
          <cell r="F55" t="str">
            <v>恶性肿瘤</v>
          </cell>
          <cell r="G55">
            <v>0.526126058564257</v>
          </cell>
          <cell r="H55" t="str">
            <v>布鲁顿氏酪氨酸激酶(BTK) 抑制剂</v>
          </cell>
        </row>
        <row r="55">
          <cell r="M55" t="str">
            <v>既往至少接受过一种治疗的成人套细胞淋巴瘤（MCL）患者和既往至少接受过一种治疗的成人慢性淋巴细胞白血病（CLL）/小淋巴细胞淋巴瘤（SLL）患者。</v>
          </cell>
          <cell r="N55" t="str">
            <v>二线</v>
          </cell>
        </row>
        <row r="56">
          <cell r="B56" t="str">
            <v>安维汀脑瘤</v>
          </cell>
          <cell r="C56" t="str">
            <v>贝伐珠单抗</v>
          </cell>
          <cell r="D56" t="str">
            <v>胶质母细胞瘤</v>
          </cell>
          <cell r="E56" t="str">
            <v>脑瘤</v>
          </cell>
          <cell r="F56" t="str">
            <v>恶性肿瘤</v>
          </cell>
          <cell r="G56">
            <v>2.15626829268293</v>
          </cell>
          <cell r="H56" t="str">
            <v>VEGF/VEGFR（血管内皮生长因子）抑制剂</v>
          </cell>
        </row>
        <row r="56">
          <cell r="M56" t="str">
            <v>贝伐珠单抗用于成人复发性胶质母细胞瘤患者的治疗。</v>
          </cell>
          <cell r="N56" t="str">
            <v>二线</v>
          </cell>
        </row>
        <row r="57">
          <cell r="B57" t="str">
            <v>艾弗沙肺癌</v>
          </cell>
          <cell r="C57" t="str">
            <v>伏美替尼</v>
          </cell>
          <cell r="D57" t="str">
            <v>非小细胞肺癌</v>
          </cell>
          <cell r="E57" t="str">
            <v>肺癌</v>
          </cell>
          <cell r="F57" t="str">
            <v>恶性肿瘤</v>
          </cell>
          <cell r="G57">
            <v>53.3777156098113</v>
          </cell>
          <cell r="H57" t="str">
            <v>表皮生长因子受体 (EGFR) 酪氨酸激酶抑制剂</v>
          </cell>
        </row>
        <row r="57">
          <cell r="M57" t="str">
            <v>用于治疗EGFR敏感突变及EGFRT790M耐药突变的非小细胞肺癌(NSCLC)。</v>
          </cell>
          <cell r="N57" t="str">
            <v>二线</v>
          </cell>
        </row>
        <row r="58">
          <cell r="B58" t="str">
            <v>海乐卫乳腺癌</v>
          </cell>
          <cell r="C58" t="str">
            <v>艾立布林</v>
          </cell>
          <cell r="D58" t="str">
            <v>乳腺癌</v>
          </cell>
          <cell r="E58" t="str">
            <v>乳腺癌</v>
          </cell>
          <cell r="F58" t="str">
            <v>恶性肿瘤</v>
          </cell>
          <cell r="G58">
            <v>21.8374884</v>
          </cell>
          <cell r="H58" t="str">
            <v>其他抗肿瘤药</v>
          </cell>
          <cell r="I58">
            <v>3980</v>
          </cell>
          <cell r="J58" t="str">
            <v>2ml:1mg</v>
          </cell>
          <cell r="K58" t="str">
            <v>本品的推荐剂量为1.4 mg/m2，2-5分钟内静脉推注，21天为一个周期，每个周期第1天和第8天给药一次。</v>
          </cell>
          <cell r="L58">
            <v>80236.8</v>
          </cell>
          <cell r="M58" t="str">
            <v>限用于既往接受过至少两种化疗方案的局部晚期或转移性乳腺癌患者。既往的化疗方案应包含一种蒽环类和一种紫杉烷类药物。</v>
          </cell>
          <cell r="N58" t="str">
            <v>二线，II</v>
          </cell>
        </row>
        <row r="59">
          <cell r="B59" t="str">
            <v>艾瑞颐卵巢癌</v>
          </cell>
          <cell r="C59" t="str">
            <v>氟唑帕利</v>
          </cell>
          <cell r="D59" t="str">
            <v>卵巢癌</v>
          </cell>
          <cell r="E59" t="str">
            <v>卵巢癌</v>
          </cell>
          <cell r="F59" t="str">
            <v>恶性肿瘤</v>
          </cell>
          <cell r="G59">
            <v>1.94</v>
          </cell>
          <cell r="H59" t="str">
            <v>聚 (ADP-核糖) 聚合酶 (PARP) 抑制剂</v>
          </cell>
        </row>
        <row r="59">
          <cell r="M59" t="str">
            <v>限用于既往经过二线及以上化疗的伴有胚系BRCA突变(gBRCAm)的铂敏感复发性卵巢癌、输卵管癌或原发性腹膜癌患者的治疗。</v>
          </cell>
          <cell r="N59" t="str">
            <v>三线</v>
          </cell>
        </row>
        <row r="60">
          <cell r="B60" t="str">
            <v>唯可来白血病</v>
          </cell>
          <cell r="C60" t="str">
            <v>维奈克拉</v>
          </cell>
          <cell r="D60" t="str">
            <v>急性非淋巴细胞性白血病</v>
          </cell>
          <cell r="E60" t="str">
            <v>白血病</v>
          </cell>
          <cell r="F60" t="str">
            <v>恶性肿瘤</v>
          </cell>
          <cell r="G60">
            <v>1.24932635709614</v>
          </cell>
          <cell r="H60" t="str">
            <v>其他抗肿瘤药</v>
          </cell>
        </row>
        <row r="60">
          <cell r="M60" t="str">
            <v>限用于与阿扎胞苷联合用于因合并症不适合接受强诱导化疗，或者年龄75以上的新诊断的成人急性髓系白血病患者。</v>
          </cell>
          <cell r="N60" t="str">
            <v>一线，I</v>
          </cell>
        </row>
        <row r="61">
          <cell r="B61" t="str">
            <v>乐唯欣淋巴瘤</v>
          </cell>
          <cell r="C61" t="str">
            <v>苯达莫司汀</v>
          </cell>
          <cell r="D61" t="str">
            <v>惰性B细胞非霍奇金淋巴瘤</v>
          </cell>
          <cell r="E61" t="str">
            <v>淋巴瘤</v>
          </cell>
          <cell r="F61" t="str">
            <v>恶性肿瘤</v>
          </cell>
          <cell r="G61">
            <v>0</v>
          </cell>
          <cell r="H61" t="str">
            <v>氮芥类似物</v>
          </cell>
        </row>
        <row r="61">
          <cell r="M61" t="str">
            <v>限用于在利妥昔单抗或含利妥昔单抗方案治疗过程中或者治疗后病情进展的惰性B细胞非霍奇金淋巴瘤(NHL）。</v>
          </cell>
          <cell r="N61" t="str">
            <v>一线，I</v>
          </cell>
        </row>
        <row r="62">
          <cell r="B62" t="str">
            <v>泰吉华胃肠道间质瘤</v>
          </cell>
          <cell r="C62" t="str">
            <v>阿伐替尼</v>
          </cell>
          <cell r="D62" t="str">
            <v>胃肠道间质瘤</v>
          </cell>
          <cell r="E62" t="str">
            <v>胃肠道间质瘤</v>
          </cell>
          <cell r="F62" t="str">
            <v>恶性肿瘤</v>
          </cell>
          <cell r="G62">
            <v>0</v>
          </cell>
          <cell r="H62" t="str">
            <v>其他蛋白激酶抑制剂</v>
          </cell>
        </row>
        <row r="62">
          <cell r="M62" t="str">
            <v>限用于治疗携带PDGFRA外显子18突变（包括PDGFRA D842V突变）的不可切除性或转移性胃肠道间质瘤（GIST）成人患者。</v>
          </cell>
        </row>
      </sheetData>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1"/>
  <sheetViews>
    <sheetView tabSelected="1" workbookViewId="0">
      <selection activeCell="C1" sqref="C1"/>
    </sheetView>
  </sheetViews>
  <sheetFormatPr defaultColWidth="9" defaultRowHeight="13.5"/>
  <cols>
    <col min="1" max="1" width="11.5" style="1" customWidth="1"/>
    <col min="2" max="2" width="9" style="1"/>
    <col min="3" max="3" width="21" style="1" customWidth="1"/>
    <col min="4" max="4" width="14.25" style="1" customWidth="1"/>
    <col min="5" max="11" width="12.625" style="1"/>
  </cols>
  <sheetData>
    <row r="1" spans="1:11">
      <c r="A1" s="2" t="s">
        <v>0</v>
      </c>
      <c r="B1" s="2" t="s">
        <v>1</v>
      </c>
      <c r="C1" s="2" t="s">
        <v>2</v>
      </c>
      <c r="D1" s="2"/>
      <c r="E1" s="2" t="s">
        <v>3</v>
      </c>
      <c r="F1" s="2" t="s">
        <v>4</v>
      </c>
      <c r="G1" s="2" t="s">
        <v>5</v>
      </c>
      <c r="H1" s="2" t="s">
        <v>6</v>
      </c>
      <c r="I1" s="2" t="s">
        <v>7</v>
      </c>
      <c r="J1" s="2" t="s">
        <v>8</v>
      </c>
      <c r="K1" s="2" t="s">
        <v>9</v>
      </c>
    </row>
    <row r="2" spans="1:11">
      <c r="A2" s="1" t="s">
        <v>10</v>
      </c>
      <c r="B2" s="1" t="s">
        <v>11</v>
      </c>
      <c r="C2" s="1" t="str">
        <f>IFERROR(VLOOKUP(D2,[1]药品细致梳理!$B:$N,13,0),"")</f>
        <v>一线，I</v>
      </c>
      <c r="D2" s="1" t="str">
        <f t="shared" ref="D2:D65" si="0">A2&amp;B2</f>
        <v>爱博新乳腺癌</v>
      </c>
      <c r="E2" s="1">
        <v>1.52831102993253e-5</v>
      </c>
      <c r="F2" s="1">
        <v>1.35941840534311e-5</v>
      </c>
      <c r="G2" s="1">
        <v>6.44827845436777e-5</v>
      </c>
      <c r="H2" s="1">
        <v>2.76484085250778e-5</v>
      </c>
      <c r="I2" s="1">
        <v>4.31965442764579e-5</v>
      </c>
      <c r="J2" s="1">
        <v>8.59077007662967e-7</v>
      </c>
      <c r="K2" s="1">
        <f t="shared" ref="K2:K65" si="1">IFERROR(AVERAGE(E2:I2),J2)</f>
        <v>3.2841006339594e-5</v>
      </c>
    </row>
    <row r="3" spans="1:11">
      <c r="A3" s="1" t="s">
        <v>12</v>
      </c>
      <c r="B3" s="1" t="s">
        <v>13</v>
      </c>
      <c r="C3" s="1" t="str">
        <f>IFERROR(VLOOKUP(D3,[1]药品细致梳理!$B:$N,13,0),"")</f>
        <v>一线，I</v>
      </c>
      <c r="D3" s="1" t="str">
        <f t="shared" si="0"/>
        <v>可瑞达肺癌</v>
      </c>
      <c r="E3" s="1">
        <v>1.86379393894211e-5</v>
      </c>
      <c r="F3" s="1">
        <v>5.67409421360601e-5</v>
      </c>
      <c r="G3" s="1">
        <v>3.72147985265374e-5</v>
      </c>
      <c r="H3" s="1">
        <v>2.5371480764189e-5</v>
      </c>
      <c r="I3" s="1">
        <v>8.33076211045973e-5</v>
      </c>
      <c r="K3" s="1">
        <f t="shared" si="1"/>
        <v>4.4254556384161e-5</v>
      </c>
    </row>
    <row r="4" spans="1:11">
      <c r="A4" s="1" t="s">
        <v>14</v>
      </c>
      <c r="B4" s="1" t="s">
        <v>15</v>
      </c>
      <c r="C4" s="1" t="str">
        <f>IFERROR(VLOOKUP(D4,[1]药品细致梳理!$B:$N,13,0),"")</f>
        <v>一线</v>
      </c>
      <c r="D4" s="1" t="str">
        <f t="shared" si="0"/>
        <v>爱普盾脑瘤</v>
      </c>
      <c r="F4" s="1">
        <v>5.91051480583959e-7</v>
      </c>
      <c r="G4" s="1">
        <v>9.60381897459028e-6</v>
      </c>
      <c r="K4" s="1">
        <f t="shared" si="1"/>
        <v>5.09743522758712e-6</v>
      </c>
    </row>
    <row r="5" spans="1:11">
      <c r="A5" s="1" t="s">
        <v>16</v>
      </c>
      <c r="B5" s="1" t="s">
        <v>17</v>
      </c>
      <c r="C5" s="1" t="str">
        <f>IFERROR(VLOOKUP(D5,[1]药品细致梳理!$B:$N,13,0),"")</f>
        <v>一线维持治疗</v>
      </c>
      <c r="D5" s="1" t="str">
        <f t="shared" si="0"/>
        <v>则乐卵巢癌</v>
      </c>
      <c r="E5" s="1">
        <v>1.11827636336527e-5</v>
      </c>
      <c r="F5" s="1">
        <v>7.09261776700751e-6</v>
      </c>
      <c r="G5" s="1">
        <v>9.08932867238009e-6</v>
      </c>
      <c r="H5" s="1">
        <v>1.46373927485706e-5</v>
      </c>
      <c r="I5" s="1">
        <v>1.85128046899105e-5</v>
      </c>
      <c r="K5" s="1">
        <f t="shared" si="1"/>
        <v>1.21029815023043e-5</v>
      </c>
    </row>
    <row r="6" spans="1:11">
      <c r="A6" s="1" t="s">
        <v>18</v>
      </c>
      <c r="B6" s="1" t="s">
        <v>19</v>
      </c>
      <c r="C6" s="1" t="str">
        <f>IFERROR(VLOOKUP(D6,[1]药品细致梳理!$B:$N,13,0),"")</f>
        <v>一线，I</v>
      </c>
      <c r="D6" s="1" t="str">
        <f t="shared" si="0"/>
        <v>欧狄沃胃癌</v>
      </c>
      <c r="E6" s="1">
        <v>2.98207030230738e-6</v>
      </c>
      <c r="F6" s="1">
        <v>4.72841184467167e-6</v>
      </c>
      <c r="G6" s="1">
        <v>6.68837392873252e-6</v>
      </c>
      <c r="H6" s="1">
        <v>1.10593634100311e-5</v>
      </c>
      <c r="I6" s="1">
        <v>3.08546744831842e-6</v>
      </c>
      <c r="J6" s="1">
        <v>8.59077007662967e-7</v>
      </c>
      <c r="K6" s="1">
        <f t="shared" si="1"/>
        <v>5.70873738681222e-6</v>
      </c>
    </row>
    <row r="7" spans="1:11">
      <c r="A7" s="1" t="s">
        <v>20</v>
      </c>
      <c r="B7" s="1" t="s">
        <v>13</v>
      </c>
      <c r="C7" s="1" t="str">
        <f>IFERROR(VLOOKUP(D7,[1]药品细致梳理!$B:$N,13,0),"")</f>
        <v>二线，II</v>
      </c>
      <c r="D7" s="1" t="str">
        <f t="shared" si="0"/>
        <v>百泽安肺癌</v>
      </c>
      <c r="F7" s="1">
        <v>4.07825521602932e-5</v>
      </c>
      <c r="G7" s="1">
        <v>6.00238685911893e-6</v>
      </c>
      <c r="I7" s="1">
        <v>6.17093489663684e-5</v>
      </c>
      <c r="K7" s="1">
        <f t="shared" si="1"/>
        <v>3.61647626619268e-5</v>
      </c>
    </row>
    <row r="8" spans="1:11">
      <c r="A8" s="1" t="s">
        <v>21</v>
      </c>
      <c r="B8" s="1" t="s">
        <v>22</v>
      </c>
      <c r="C8" s="1" t="str">
        <f>IFERROR(VLOOKUP(D8,[1]药品细致梳理!$B:$N,13,0),"")</f>
        <v>一线</v>
      </c>
      <c r="D8" s="1" t="str">
        <f t="shared" si="0"/>
        <v>费蒙格前列腺癌</v>
      </c>
      <c r="E8" s="1">
        <v>5.59138181682633e-6</v>
      </c>
      <c r="G8" s="1">
        <v>4.80190948729514e-6</v>
      </c>
      <c r="H8" s="1">
        <v>6.50550788825359e-7</v>
      </c>
      <c r="K8" s="1">
        <f t="shared" si="1"/>
        <v>3.68128069764894e-6</v>
      </c>
    </row>
    <row r="9" spans="1:11">
      <c r="A9" s="1" t="s">
        <v>12</v>
      </c>
      <c r="B9" s="1" t="s">
        <v>23</v>
      </c>
      <c r="C9" s="1" t="str">
        <f>IFERROR(VLOOKUP(D9,[1]药品细致梳理!$B:$N,13,0),"")</f>
        <v>一线，II</v>
      </c>
      <c r="D9" s="1" t="str">
        <f t="shared" si="0"/>
        <v>可瑞达黑色素瘤</v>
      </c>
      <c r="E9" s="1">
        <v>4.10034666567264e-6</v>
      </c>
      <c r="F9" s="1">
        <v>1.77315444175188e-6</v>
      </c>
      <c r="G9" s="1">
        <v>4.45891595248835e-6</v>
      </c>
      <c r="H9" s="1">
        <v>3.2527539441268e-6</v>
      </c>
      <c r="I9" s="1">
        <v>2.15982721382289e-5</v>
      </c>
      <c r="K9" s="1">
        <f t="shared" si="1"/>
        <v>7.03668862845371e-6</v>
      </c>
    </row>
    <row r="10" spans="1:11">
      <c r="A10" s="1" t="s">
        <v>18</v>
      </c>
      <c r="B10" s="1" t="s">
        <v>13</v>
      </c>
      <c r="C10" s="1" t="str">
        <f>IFERROR(VLOOKUP(D10,[1]药品细致梳理!$B:$N,13,0),"")</f>
        <v>二线，I</v>
      </c>
      <c r="D10" s="1" t="str">
        <f t="shared" si="0"/>
        <v>欧狄沃肺癌</v>
      </c>
      <c r="E10" s="1">
        <v>8.57345211913371e-6</v>
      </c>
      <c r="F10" s="1">
        <v>5.91051480583959e-7</v>
      </c>
      <c r="G10" s="1">
        <v>3.77292888287475e-6</v>
      </c>
      <c r="H10" s="1">
        <v>1.00835372267931e-5</v>
      </c>
      <c r="I10" s="1">
        <v>9.25640234495526e-6</v>
      </c>
      <c r="K10" s="1">
        <f t="shared" si="1"/>
        <v>6.45547441086816e-6</v>
      </c>
    </row>
    <row r="11" spans="1:11">
      <c r="A11" s="1" t="s">
        <v>24</v>
      </c>
      <c r="B11" s="1" t="s">
        <v>25</v>
      </c>
      <c r="C11" s="1" t="str">
        <f>IFERROR(VLOOKUP(D11,[1]药品细致梳理!$B:$N,13,0),"")</f>
        <v>一线，II</v>
      </c>
      <c r="D11" s="1" t="str">
        <f t="shared" si="0"/>
        <v>安适利淋巴瘤</v>
      </c>
      <c r="E11" s="1">
        <v>3.3548290900958e-6</v>
      </c>
      <c r="F11" s="1">
        <v>5.91051480583959e-7</v>
      </c>
      <c r="G11" s="1">
        <v>3.60143211547136e-6</v>
      </c>
      <c r="H11" s="1">
        <v>2.60220315530144e-6</v>
      </c>
      <c r="I11" s="1">
        <v>3.08546744831842e-6</v>
      </c>
      <c r="K11" s="1">
        <f t="shared" si="1"/>
        <v>2.6469966579542e-6</v>
      </c>
    </row>
    <row r="12" spans="1:11">
      <c r="A12" s="1" t="s">
        <v>26</v>
      </c>
      <c r="B12" s="1" t="s">
        <v>13</v>
      </c>
      <c r="C12" s="1" t="str">
        <f>IFERROR(VLOOKUP(D12,[1]药品细致梳理!$B:$N,13,0),"")</f>
        <v>一线</v>
      </c>
      <c r="D12" s="1" t="str">
        <f t="shared" si="0"/>
        <v>英飞凡肺癌</v>
      </c>
      <c r="E12" s="1">
        <v>1.04372460580758e-5</v>
      </c>
      <c r="F12" s="1">
        <v>1.95046988592706e-5</v>
      </c>
      <c r="G12" s="1">
        <v>3.25843858066456e-6</v>
      </c>
      <c r="H12" s="1">
        <v>5.85495709942823e-6</v>
      </c>
      <c r="I12" s="1">
        <v>9.25640234495526e-6</v>
      </c>
      <c r="J12" s="1">
        <v>4.29538503831483e-6</v>
      </c>
      <c r="K12" s="1">
        <f t="shared" si="1"/>
        <v>9.66234858847889e-6</v>
      </c>
    </row>
    <row r="13" spans="1:11">
      <c r="A13" s="1" t="s">
        <v>27</v>
      </c>
      <c r="B13" s="1" t="s">
        <v>28</v>
      </c>
      <c r="C13" s="1" t="str">
        <f>IFERROR(VLOOKUP(D13,[1]药品细致梳理!$B:$N,13,0),"")</f>
        <v>一线</v>
      </c>
      <c r="D13" s="1" t="str">
        <f t="shared" si="0"/>
        <v>法布赞法布雷病</v>
      </c>
      <c r="G13" s="1">
        <v>3.08694181326116e-6</v>
      </c>
      <c r="K13" s="1">
        <f t="shared" si="1"/>
        <v>3.08694181326116e-6</v>
      </c>
    </row>
    <row r="14" spans="1:11">
      <c r="A14" s="1" t="s">
        <v>29</v>
      </c>
      <c r="B14" s="1" t="s">
        <v>30</v>
      </c>
      <c r="C14" s="1" t="str">
        <f>IFERROR(VLOOKUP(D14,[1]药品细致梳理!$B:$N,13,0),"")</f>
        <v>一线，I</v>
      </c>
      <c r="D14" s="1" t="str">
        <f t="shared" si="0"/>
        <v>泰圣奇肝癌</v>
      </c>
      <c r="E14" s="1">
        <v>2.60931151451896e-6</v>
      </c>
      <c r="F14" s="1">
        <v>5.91051480583959e-7</v>
      </c>
      <c r="G14" s="1">
        <v>2.74394827845437e-6</v>
      </c>
      <c r="H14" s="1">
        <v>1.95165236647608e-6</v>
      </c>
      <c r="K14" s="1">
        <f t="shared" si="1"/>
        <v>1.97399091000834e-6</v>
      </c>
    </row>
    <row r="15" spans="1:11">
      <c r="A15" s="1" t="s">
        <v>31</v>
      </c>
      <c r="B15" s="1" t="s">
        <v>13</v>
      </c>
      <c r="C15" s="1" t="str">
        <f>IFERROR(VLOOKUP(D15,[1]药品细致梳理!$B:$N,13,0),"")</f>
        <v>一线</v>
      </c>
      <c r="D15" s="1" t="str">
        <f t="shared" si="0"/>
        <v>多泽润肺癌</v>
      </c>
      <c r="E15" s="1">
        <v>3.3548290900958e-6</v>
      </c>
      <c r="F15" s="1">
        <v>3.54630888350375e-6</v>
      </c>
      <c r="G15" s="1">
        <v>2.57245151105097e-6</v>
      </c>
      <c r="H15" s="1">
        <v>2.27692776088876e-6</v>
      </c>
      <c r="K15" s="1">
        <f t="shared" si="1"/>
        <v>2.93762931138482e-6</v>
      </c>
    </row>
    <row r="16" spans="1:11">
      <c r="A16" s="1" t="s">
        <v>12</v>
      </c>
      <c r="B16" s="1" t="s">
        <v>32</v>
      </c>
      <c r="C16" s="1" t="str">
        <f>IFERROR(VLOOKUP(D16,[1]药品细致梳理!$B:$N,13,0),"")</f>
        <v>一线，II</v>
      </c>
      <c r="D16" s="1" t="str">
        <f t="shared" si="0"/>
        <v>可瑞达食管癌</v>
      </c>
      <c r="E16" s="1">
        <v>4.47310545346107e-6</v>
      </c>
      <c r="F16" s="1">
        <v>8.86577220875938e-6</v>
      </c>
      <c r="G16" s="1">
        <v>2.22945797624417e-6</v>
      </c>
      <c r="H16" s="1">
        <v>2.60220315530144e-6</v>
      </c>
      <c r="I16" s="1">
        <v>9.25640234495526e-6</v>
      </c>
      <c r="K16" s="1">
        <f t="shared" si="1"/>
        <v>5.48538822774426e-6</v>
      </c>
    </row>
    <row r="17" spans="1:11">
      <c r="A17" s="1" t="s">
        <v>33</v>
      </c>
      <c r="B17" s="1" t="s">
        <v>34</v>
      </c>
      <c r="C17" s="1" t="str">
        <f>IFERROR(VLOOKUP(D17,[1]药品细致梳理!$B:$N,13,0),"")</f>
        <v>一线，I</v>
      </c>
      <c r="D17" s="1" t="str">
        <f t="shared" si="0"/>
        <v>拓益鼻咽癌</v>
      </c>
      <c r="E17" s="1">
        <v>3.72758787788422e-6</v>
      </c>
      <c r="F17" s="1">
        <v>5.91051480583959e-7</v>
      </c>
      <c r="G17" s="1">
        <v>1.71496767403398e-6</v>
      </c>
      <c r="I17" s="1">
        <v>3.08546744831842e-6</v>
      </c>
      <c r="K17" s="1">
        <f t="shared" si="1"/>
        <v>2.27976862020514e-6</v>
      </c>
    </row>
    <row r="18" spans="1:11">
      <c r="A18" s="1" t="s">
        <v>12</v>
      </c>
      <c r="B18" s="1" t="s">
        <v>11</v>
      </c>
      <c r="C18" s="1" t="str">
        <f>IFERROR(VLOOKUP(D18,[1]药品细致梳理!$B:$N,13,0),"")</f>
        <v/>
      </c>
      <c r="D18" s="1" t="str">
        <f t="shared" si="0"/>
        <v>可瑞达乳腺癌</v>
      </c>
      <c r="G18" s="1">
        <v>8.5748383701699e-7</v>
      </c>
      <c r="K18" s="1">
        <f t="shared" si="1"/>
        <v>8.5748383701699e-7</v>
      </c>
    </row>
    <row r="19" spans="1:11">
      <c r="A19" s="1" t="s">
        <v>35</v>
      </c>
      <c r="B19" s="1" t="s">
        <v>36</v>
      </c>
      <c r="C19" s="1" t="str">
        <f>IFERROR(VLOOKUP(D19,[1]药品细致梳理!$B:$N,13,0),"")</f>
        <v>一线，I</v>
      </c>
      <c r="D19" s="1" t="str">
        <f t="shared" si="0"/>
        <v>倍利妥白血病</v>
      </c>
      <c r="G19" s="1">
        <v>6.85987069613592e-7</v>
      </c>
      <c r="K19" s="1">
        <f t="shared" si="1"/>
        <v>6.85987069613592e-7</v>
      </c>
    </row>
    <row r="20" spans="1:11">
      <c r="A20" s="1" t="s">
        <v>37</v>
      </c>
      <c r="B20" s="1" t="s">
        <v>11</v>
      </c>
      <c r="C20" s="1" t="str">
        <f>IFERROR(VLOOKUP(D20,[1]药品细致梳理!$B:$N,13,0),"")</f>
        <v>二线</v>
      </c>
      <c r="D20" s="1" t="str">
        <f t="shared" si="0"/>
        <v>赫赛莱乳腺癌</v>
      </c>
      <c r="E20" s="1">
        <v>2.98207030230738e-6</v>
      </c>
      <c r="G20" s="1">
        <v>6.85987069613592e-7</v>
      </c>
      <c r="H20" s="1">
        <v>2.27692776088876e-6</v>
      </c>
      <c r="K20" s="1">
        <f t="shared" si="1"/>
        <v>1.98166171093658e-6</v>
      </c>
    </row>
    <row r="21" spans="1:11">
      <c r="A21" s="1" t="s">
        <v>18</v>
      </c>
      <c r="B21" s="1" t="s">
        <v>11</v>
      </c>
      <c r="C21" s="1" t="str">
        <f>IFERROR(VLOOKUP(D21,[1]药品细致梳理!$B:$N,13,0),"")</f>
        <v/>
      </c>
      <c r="D21" s="1" t="str">
        <f t="shared" si="0"/>
        <v>欧狄沃乳腺癌</v>
      </c>
      <c r="G21" s="1">
        <v>5.14490302210194e-7</v>
      </c>
      <c r="I21" s="1">
        <v>3.08546744831842e-6</v>
      </c>
      <c r="K21" s="1">
        <f t="shared" si="1"/>
        <v>1.79997887526431e-6</v>
      </c>
    </row>
    <row r="22" spans="1:11">
      <c r="A22" s="1" t="s">
        <v>10</v>
      </c>
      <c r="B22" s="1" t="s">
        <v>13</v>
      </c>
      <c r="C22" s="1" t="str">
        <f>IFERROR(VLOOKUP(D22,[1]药品细致梳理!$B:$N,13,0),"")</f>
        <v/>
      </c>
      <c r="D22" s="1" t="str">
        <f t="shared" si="0"/>
        <v>爱博新肺癌</v>
      </c>
      <c r="G22" s="1">
        <v>3.42993534806796e-7</v>
      </c>
      <c r="K22" s="1">
        <f t="shared" si="1"/>
        <v>3.42993534806796e-7</v>
      </c>
    </row>
    <row r="23" spans="1:11">
      <c r="A23" s="1" t="s">
        <v>20</v>
      </c>
      <c r="B23" s="1" t="s">
        <v>11</v>
      </c>
      <c r="C23" s="1" t="str">
        <f>IFERROR(VLOOKUP(D23,[1]药品细致梳理!$B:$N,13,0),"")</f>
        <v/>
      </c>
      <c r="D23" s="1" t="str">
        <f t="shared" si="0"/>
        <v>百泽安乳腺癌</v>
      </c>
      <c r="G23" s="1">
        <v>3.42993534806796e-7</v>
      </c>
      <c r="K23" s="1">
        <f t="shared" si="1"/>
        <v>3.42993534806796e-7</v>
      </c>
    </row>
    <row r="24" spans="1:11">
      <c r="A24" s="1" t="s">
        <v>18</v>
      </c>
      <c r="B24" s="1" t="s">
        <v>34</v>
      </c>
      <c r="C24" s="1" t="str">
        <f>IFERROR(VLOOKUP(D24,[1]药品细致梳理!$B:$N,13,0),"")</f>
        <v/>
      </c>
      <c r="D24" s="1" t="str">
        <f t="shared" si="0"/>
        <v>欧狄沃鼻咽癌</v>
      </c>
      <c r="G24" s="1">
        <v>3.42993534806796e-7</v>
      </c>
      <c r="H24" s="1">
        <v>3.2527539441268e-7</v>
      </c>
      <c r="K24" s="1">
        <f t="shared" si="1"/>
        <v>3.34134464609738e-7</v>
      </c>
    </row>
    <row r="25" spans="1:11">
      <c r="A25" s="1" t="s">
        <v>18</v>
      </c>
      <c r="B25" s="1" t="s">
        <v>38</v>
      </c>
      <c r="C25" s="1" t="str">
        <f>IFERROR(VLOOKUP(D25,[1]药品细致梳理!$B:$N,13,0),"")</f>
        <v>二线</v>
      </c>
      <c r="D25" s="1" t="str">
        <f t="shared" si="0"/>
        <v>欧狄沃头颈癌</v>
      </c>
      <c r="G25" s="1">
        <v>3.42993534806796e-7</v>
      </c>
      <c r="H25" s="1">
        <v>6.50550788825359e-7</v>
      </c>
      <c r="I25" s="1">
        <v>3.08546744831842e-6</v>
      </c>
      <c r="K25" s="1">
        <f t="shared" si="1"/>
        <v>1.35967059065019e-6</v>
      </c>
    </row>
    <row r="26" spans="1:11">
      <c r="A26" s="1" t="s">
        <v>16</v>
      </c>
      <c r="B26" s="1" t="s">
        <v>13</v>
      </c>
      <c r="C26" s="1" t="str">
        <f>IFERROR(VLOOKUP(D26,[1]药品细致梳理!$B:$N,13,0),"")</f>
        <v/>
      </c>
      <c r="D26" s="1" t="str">
        <f t="shared" si="0"/>
        <v>则乐肺癌</v>
      </c>
      <c r="G26" s="1">
        <v>3.42993534806796e-7</v>
      </c>
      <c r="H26" s="1">
        <v>3.2527539441268e-7</v>
      </c>
      <c r="K26" s="1">
        <f t="shared" si="1"/>
        <v>3.34134464609738e-7</v>
      </c>
    </row>
    <row r="27" spans="1:11">
      <c r="A27" s="1" t="s">
        <v>10</v>
      </c>
      <c r="B27" s="1" t="s">
        <v>17</v>
      </c>
      <c r="C27" s="1" t="str">
        <f>IFERROR(VLOOKUP(D27,[1]药品细致梳理!$B:$N,13,0),"")</f>
        <v/>
      </c>
      <c r="D27" s="1" t="str">
        <f t="shared" si="0"/>
        <v>爱博新卵巢癌</v>
      </c>
      <c r="G27" s="1">
        <v>1.71496767403398e-7</v>
      </c>
      <c r="K27" s="1">
        <f t="shared" si="1"/>
        <v>1.71496767403398e-7</v>
      </c>
    </row>
    <row r="28" spans="1:11">
      <c r="A28" s="1" t="s">
        <v>10</v>
      </c>
      <c r="B28" s="1" t="s">
        <v>22</v>
      </c>
      <c r="C28" s="1" t="str">
        <f>IFERROR(VLOOKUP(D28,[1]药品细致梳理!$B:$N,13,0),"")</f>
        <v/>
      </c>
      <c r="D28" s="1" t="str">
        <f t="shared" si="0"/>
        <v>爱博新前列腺癌</v>
      </c>
      <c r="G28" s="1">
        <v>1.71496767403398e-7</v>
      </c>
      <c r="K28" s="1">
        <f t="shared" si="1"/>
        <v>1.71496767403398e-7</v>
      </c>
    </row>
    <row r="29" spans="1:11">
      <c r="A29" s="1" t="s">
        <v>24</v>
      </c>
      <c r="B29" s="1" t="s">
        <v>13</v>
      </c>
      <c r="C29" s="1" t="str">
        <f>IFERROR(VLOOKUP(D29,[1]药品细致梳理!$B:$N,13,0),"")</f>
        <v/>
      </c>
      <c r="D29" s="1" t="str">
        <f t="shared" si="0"/>
        <v>安适利肺癌</v>
      </c>
      <c r="G29" s="1">
        <v>1.71496767403398e-7</v>
      </c>
      <c r="K29" s="1">
        <f t="shared" si="1"/>
        <v>1.71496767403398e-7</v>
      </c>
    </row>
    <row r="30" spans="1:11">
      <c r="A30" s="1" t="s">
        <v>24</v>
      </c>
      <c r="B30" s="1" t="s">
        <v>11</v>
      </c>
      <c r="C30" s="1" t="str">
        <f>IFERROR(VLOOKUP(D30,[1]药品细致梳理!$B:$N,13,0),"")</f>
        <v/>
      </c>
      <c r="D30" s="1" t="str">
        <f t="shared" si="0"/>
        <v>安适利乳腺癌</v>
      </c>
      <c r="G30" s="1">
        <v>1.71496767403398e-7</v>
      </c>
      <c r="K30" s="1">
        <f t="shared" si="1"/>
        <v>1.71496767403398e-7</v>
      </c>
    </row>
    <row r="31" spans="1:11">
      <c r="A31" s="1" t="s">
        <v>20</v>
      </c>
      <c r="B31" s="1" t="s">
        <v>25</v>
      </c>
      <c r="C31" s="1" t="str">
        <f>IFERROR(VLOOKUP(D31,[1]药品细致梳理!$B:$N,13,0),"")</f>
        <v>二线，II</v>
      </c>
      <c r="D31" s="1" t="str">
        <f t="shared" si="0"/>
        <v>百泽安淋巴瘤</v>
      </c>
      <c r="G31" s="1">
        <v>1.71496767403398e-7</v>
      </c>
      <c r="K31" s="1">
        <f t="shared" si="1"/>
        <v>1.71496767403398e-7</v>
      </c>
    </row>
    <row r="32" spans="1:11">
      <c r="A32" s="1" t="s">
        <v>21</v>
      </c>
      <c r="B32" s="1" t="s">
        <v>17</v>
      </c>
      <c r="C32" s="1" t="str">
        <f>IFERROR(VLOOKUP(D32,[1]药品细致梳理!$B:$N,13,0),"")</f>
        <v/>
      </c>
      <c r="D32" s="1" t="str">
        <f t="shared" si="0"/>
        <v>费蒙格卵巢癌</v>
      </c>
      <c r="G32" s="1">
        <v>1.71496767403398e-7</v>
      </c>
      <c r="K32" s="1">
        <f t="shared" si="1"/>
        <v>1.71496767403398e-7</v>
      </c>
    </row>
    <row r="33" spans="1:11">
      <c r="A33" s="1" t="s">
        <v>39</v>
      </c>
      <c r="B33" s="1" t="s">
        <v>40</v>
      </c>
      <c r="C33" s="1" t="str">
        <f>IFERROR(VLOOKUP(D33,[1]药品细致梳理!$B:$N,13,0),"")</f>
        <v/>
      </c>
      <c r="D33" s="1" t="str">
        <f t="shared" si="0"/>
        <v>海芮思黏多糖贮积症（IVA型）</v>
      </c>
      <c r="G33" s="1">
        <v>1.71496767403398e-7</v>
      </c>
      <c r="K33" s="1">
        <f t="shared" si="1"/>
        <v>1.71496767403398e-7</v>
      </c>
    </row>
    <row r="34" spans="1:11">
      <c r="A34" s="1" t="s">
        <v>37</v>
      </c>
      <c r="B34" s="1" t="s">
        <v>13</v>
      </c>
      <c r="C34" s="1" t="str">
        <f>IFERROR(VLOOKUP(D34,[1]药品细致梳理!$B:$N,13,0),"")</f>
        <v/>
      </c>
      <c r="D34" s="1" t="str">
        <f t="shared" si="0"/>
        <v>赫赛莱肺癌</v>
      </c>
      <c r="G34" s="1">
        <v>1.71496767403398e-7</v>
      </c>
      <c r="K34" s="1">
        <f t="shared" si="1"/>
        <v>1.71496767403398e-7</v>
      </c>
    </row>
    <row r="35" spans="1:11">
      <c r="A35" s="1" t="s">
        <v>12</v>
      </c>
      <c r="B35" s="1" t="s">
        <v>30</v>
      </c>
      <c r="C35" s="1" t="str">
        <f>IFERROR(VLOOKUP(D35,[1]药品细致梳理!$B:$N,13,0),"")</f>
        <v/>
      </c>
      <c r="D35" s="1" t="str">
        <f t="shared" si="0"/>
        <v>可瑞达肝癌</v>
      </c>
      <c r="G35" s="1">
        <v>1.71496767403398e-7</v>
      </c>
      <c r="K35" s="1">
        <f t="shared" si="1"/>
        <v>1.71496767403398e-7</v>
      </c>
    </row>
    <row r="36" spans="1:11">
      <c r="A36" s="1" t="s">
        <v>12</v>
      </c>
      <c r="B36" s="1" t="s">
        <v>17</v>
      </c>
      <c r="C36" s="1" t="str">
        <f>IFERROR(VLOOKUP(D36,[1]药品细致梳理!$B:$N,13,0),"")</f>
        <v/>
      </c>
      <c r="D36" s="1" t="str">
        <f t="shared" si="0"/>
        <v>可瑞达卵巢癌</v>
      </c>
      <c r="G36" s="1">
        <v>1.71496767403398e-7</v>
      </c>
      <c r="K36" s="1">
        <f t="shared" si="1"/>
        <v>1.71496767403398e-7</v>
      </c>
    </row>
    <row r="37" spans="1:11">
      <c r="A37" s="1" t="s">
        <v>33</v>
      </c>
      <c r="B37" s="1" t="s">
        <v>38</v>
      </c>
      <c r="C37" s="1" t="str">
        <f>IFERROR(VLOOKUP(D37,[1]药品细致梳理!$B:$N,13,0),"")</f>
        <v/>
      </c>
      <c r="D37" s="1" t="str">
        <f t="shared" si="0"/>
        <v>拓益头颈癌</v>
      </c>
      <c r="G37" s="1">
        <v>1.71496767403398e-7</v>
      </c>
      <c r="K37" s="1">
        <f t="shared" si="1"/>
        <v>1.71496767403398e-7</v>
      </c>
    </row>
    <row r="38" spans="1:11">
      <c r="A38" s="1" t="s">
        <v>29</v>
      </c>
      <c r="B38" s="1" t="s">
        <v>19</v>
      </c>
      <c r="C38" s="1" t="str">
        <f>IFERROR(VLOOKUP(D38,[1]药品细致梳理!$B:$N,13,0),"")</f>
        <v/>
      </c>
      <c r="D38" s="1" t="str">
        <f t="shared" si="0"/>
        <v>泰圣奇胃癌</v>
      </c>
      <c r="G38" s="1">
        <v>1.71496767403398e-7</v>
      </c>
      <c r="K38" s="1">
        <f t="shared" si="1"/>
        <v>1.71496767403398e-7</v>
      </c>
    </row>
    <row r="39" spans="1:11">
      <c r="A39" s="1" t="s">
        <v>41</v>
      </c>
      <c r="B39" s="1" t="s">
        <v>40</v>
      </c>
      <c r="C39" s="1" t="str">
        <f>IFERROR(VLOOKUP(D39,[1]药品细致梳理!$B:$N,13,0),"")</f>
        <v/>
      </c>
      <c r="D39" s="1" t="str">
        <f t="shared" si="0"/>
        <v>唯铭赞黏多糖贮积症（IVA型）</v>
      </c>
      <c r="G39" s="1">
        <v>1.71496767403398e-7</v>
      </c>
      <c r="K39" s="1">
        <f t="shared" si="1"/>
        <v>1.71496767403398e-7</v>
      </c>
    </row>
    <row r="40" spans="1:11">
      <c r="A40" s="1" t="s">
        <v>42</v>
      </c>
      <c r="B40" s="1" t="s">
        <v>25</v>
      </c>
      <c r="C40" s="1" t="str">
        <f>IFERROR(VLOOKUP(D40,[1]药品细致梳理!$B:$N,13,0),"")</f>
        <v>二线，I</v>
      </c>
      <c r="D40" s="1" t="str">
        <f t="shared" si="0"/>
        <v>宜诺凯淋巴瘤</v>
      </c>
      <c r="E40" s="1">
        <v>3.72758787788422e-7</v>
      </c>
      <c r="F40" s="1">
        <v>5.91051480583959e-7</v>
      </c>
      <c r="G40" s="1">
        <v>1.71496767403398e-7</v>
      </c>
      <c r="H40" s="1">
        <v>6.50550788825359e-7</v>
      </c>
      <c r="I40" s="1">
        <v>3.08546744831842e-6</v>
      </c>
      <c r="K40" s="1">
        <f t="shared" si="1"/>
        <v>9.74265054583912e-7</v>
      </c>
    </row>
    <row r="41" spans="1:11">
      <c r="A41" s="1" t="s">
        <v>26</v>
      </c>
      <c r="B41" s="1" t="s">
        <v>30</v>
      </c>
      <c r="C41" s="1" t="str">
        <f>IFERROR(VLOOKUP(D41,[1]药品细致梳理!$B:$N,13,0),"")</f>
        <v/>
      </c>
      <c r="D41" s="1" t="str">
        <f t="shared" si="0"/>
        <v>英飞凡肝癌</v>
      </c>
      <c r="G41" s="1">
        <v>1.71496767403398e-7</v>
      </c>
      <c r="K41" s="1">
        <f t="shared" si="1"/>
        <v>1.71496767403398e-7</v>
      </c>
    </row>
    <row r="42" spans="1:11">
      <c r="A42" s="1" t="s">
        <v>43</v>
      </c>
      <c r="B42" s="1" t="s">
        <v>13</v>
      </c>
      <c r="C42" s="1" t="str">
        <f>IFERROR(VLOOKUP(D42,[1]药品细致梳理!$B:$N,13,0),"")</f>
        <v>二线</v>
      </c>
      <c r="D42" s="1" t="str">
        <f t="shared" si="0"/>
        <v>艾弗沙肺癌</v>
      </c>
      <c r="I42" s="1">
        <v>1.54273372415921e-5</v>
      </c>
      <c r="K42" s="1">
        <f t="shared" si="1"/>
        <v>1.54273372415921e-5</v>
      </c>
    </row>
    <row r="43" spans="1:11">
      <c r="A43" s="1" t="s">
        <v>44</v>
      </c>
      <c r="B43" s="1" t="s">
        <v>15</v>
      </c>
      <c r="C43" s="1" t="str">
        <f>IFERROR(VLOOKUP(D43,[1]药品细致梳理!$B:$N,13,0),"")</f>
        <v>一线</v>
      </c>
      <c r="D43" s="1" t="str">
        <f t="shared" si="0"/>
        <v>艾尼妥脑瘤</v>
      </c>
      <c r="J43" s="1">
        <v>1.71815401532593e-6</v>
      </c>
      <c r="K43" s="1">
        <f t="shared" si="1"/>
        <v>1.71815401532593e-6</v>
      </c>
    </row>
    <row r="44" spans="1:11">
      <c r="A44" s="1" t="s">
        <v>45</v>
      </c>
      <c r="B44" s="1" t="s">
        <v>30</v>
      </c>
      <c r="C44" s="1" t="str">
        <f>IFERROR(VLOOKUP(D44,[1]药品细致梳理!$B:$N,13,0),"")</f>
        <v>二线，I</v>
      </c>
      <c r="D44" s="1" t="str">
        <f t="shared" si="0"/>
        <v>艾坦肝癌</v>
      </c>
      <c r="I44" s="1">
        <v>1.23418697932737e-5</v>
      </c>
      <c r="K44" s="1">
        <f t="shared" si="1"/>
        <v>1.23418697932737e-5</v>
      </c>
    </row>
    <row r="45" spans="1:11">
      <c r="A45" s="1" t="s">
        <v>46</v>
      </c>
      <c r="B45" s="1" t="s">
        <v>34</v>
      </c>
      <c r="C45" s="1" t="str">
        <f>IFERROR(VLOOKUP(D45,[1]药品细致梳理!$B:$N,13,0),"")</f>
        <v/>
      </c>
      <c r="D45" s="1" t="str">
        <f t="shared" si="0"/>
        <v>爱必妥鼻咽癌</v>
      </c>
      <c r="E45" s="1">
        <v>3.72758787788422e-7</v>
      </c>
      <c r="K45" s="1">
        <f t="shared" si="1"/>
        <v>3.72758787788422e-7</v>
      </c>
    </row>
    <row r="46" spans="1:11">
      <c r="A46" s="1" t="s">
        <v>46</v>
      </c>
      <c r="B46" s="1" t="s">
        <v>47</v>
      </c>
      <c r="C46" s="1" t="str">
        <f>IFERROR(VLOOKUP(D46,[1]药品细致梳理!$B:$N,13,0),"")</f>
        <v/>
      </c>
      <c r="D46" s="1" t="str">
        <f t="shared" si="0"/>
        <v>爱必妥甲状腺癌</v>
      </c>
      <c r="H46" s="1">
        <v>3.2527539441268e-7</v>
      </c>
      <c r="K46" s="1">
        <f t="shared" si="1"/>
        <v>3.2527539441268e-7</v>
      </c>
    </row>
    <row r="47" spans="1:11">
      <c r="A47" s="1" t="s">
        <v>46</v>
      </c>
      <c r="B47" s="1" t="s">
        <v>38</v>
      </c>
      <c r="C47" s="1" t="str">
        <f>IFERROR(VLOOKUP(D47,[1]药品细致梳理!$B:$N,13,0),"")</f>
        <v>一线，I</v>
      </c>
      <c r="D47" s="1" t="str">
        <f t="shared" si="0"/>
        <v>爱必妥头颈癌</v>
      </c>
      <c r="E47" s="1">
        <v>3.72758787788422e-7</v>
      </c>
      <c r="F47" s="1">
        <v>1.77315444175188e-6</v>
      </c>
      <c r="H47" s="1">
        <v>6.50550788825359e-7</v>
      </c>
      <c r="K47" s="1">
        <f t="shared" si="1"/>
        <v>9.32154672788554e-7</v>
      </c>
    </row>
    <row r="48" spans="1:11">
      <c r="A48" s="1" t="s">
        <v>48</v>
      </c>
      <c r="B48" s="1" t="s">
        <v>49</v>
      </c>
      <c r="C48" s="1" t="str">
        <f>IFERROR(VLOOKUP(D48,[1]药品细致梳理!$B:$N,13,0),"")</f>
        <v/>
      </c>
      <c r="D48" s="1" t="str">
        <f t="shared" si="0"/>
        <v>安加维实体瘤</v>
      </c>
      <c r="I48" s="1">
        <v>1.54273372415921e-5</v>
      </c>
      <c r="K48" s="1">
        <f t="shared" si="1"/>
        <v>1.54273372415921e-5</v>
      </c>
    </row>
    <row r="49" spans="1:11">
      <c r="A49" s="1" t="s">
        <v>50</v>
      </c>
      <c r="B49" s="1" t="s">
        <v>22</v>
      </c>
      <c r="C49" s="1" t="str">
        <f>IFERROR(VLOOKUP(D49,[1]药品细致梳理!$B:$N,13,0),"")</f>
        <v>一线，I</v>
      </c>
      <c r="D49" s="1" t="str">
        <f t="shared" si="0"/>
        <v>安可坦前列腺癌</v>
      </c>
      <c r="F49" s="1">
        <v>1.18210296116792e-6</v>
      </c>
      <c r="H49" s="1">
        <v>3.2527539441268e-7</v>
      </c>
      <c r="K49" s="1">
        <f t="shared" si="1"/>
        <v>7.536891777903e-7</v>
      </c>
    </row>
    <row r="50" spans="1:11">
      <c r="A50" s="1" t="s">
        <v>51</v>
      </c>
      <c r="B50" s="1" t="s">
        <v>22</v>
      </c>
      <c r="C50" s="1" t="str">
        <f>IFERROR(VLOOKUP(D50,[1]药品细致梳理!$B:$N,13,0),"")</f>
        <v>一线，I</v>
      </c>
      <c r="D50" s="1" t="str">
        <f t="shared" si="0"/>
        <v>安森珂前列腺癌</v>
      </c>
      <c r="E50" s="1">
        <v>7.45517575576844e-7</v>
      </c>
      <c r="F50" s="1">
        <v>1.77315444175188e-6</v>
      </c>
      <c r="H50" s="1">
        <v>4.22858012736483e-6</v>
      </c>
      <c r="J50" s="1">
        <v>8.59077007662967e-7</v>
      </c>
      <c r="K50" s="1">
        <f t="shared" si="1"/>
        <v>2.24908404823118e-6</v>
      </c>
    </row>
    <row r="51" spans="1:11">
      <c r="A51" s="1" t="s">
        <v>52</v>
      </c>
      <c r="B51" s="1" t="s">
        <v>30</v>
      </c>
      <c r="C51" s="1" t="str">
        <f>IFERROR(VLOOKUP(D51,[1]药品细致梳理!$B:$N,13,0),"")</f>
        <v>一线，I</v>
      </c>
      <c r="D51" s="1" t="str">
        <f t="shared" si="0"/>
        <v>安维汀肝癌</v>
      </c>
      <c r="E51" s="1">
        <v>2.60931151451896e-6</v>
      </c>
      <c r="H51" s="1">
        <v>1.6263769720634e-6</v>
      </c>
      <c r="K51" s="1">
        <f t="shared" si="1"/>
        <v>2.11784424329118e-6</v>
      </c>
    </row>
    <row r="52" spans="1:11">
      <c r="A52" s="1" t="s">
        <v>52</v>
      </c>
      <c r="B52" s="1" t="s">
        <v>15</v>
      </c>
      <c r="C52" s="1" t="str">
        <f>IFERROR(VLOOKUP(D52,[1]药品细致梳理!$B:$N,13,0),"")</f>
        <v>二线</v>
      </c>
      <c r="D52" s="1" t="str">
        <f t="shared" si="0"/>
        <v>安维汀脑瘤</v>
      </c>
      <c r="E52" s="1">
        <v>3.72758787788422e-7</v>
      </c>
      <c r="H52" s="1">
        <v>6.50550788825359e-7</v>
      </c>
      <c r="K52" s="1">
        <f t="shared" si="1"/>
        <v>5.11654788306891e-7</v>
      </c>
    </row>
    <row r="53" spans="1:11">
      <c r="A53" s="1" t="s">
        <v>53</v>
      </c>
      <c r="B53" s="1" t="s">
        <v>36</v>
      </c>
      <c r="C53" s="1" t="str">
        <f>IFERROR(VLOOKUP(D53,[1]药品细致梳理!$B:$N,13,0),"")</f>
        <v>二线，I</v>
      </c>
      <c r="D53" s="1" t="str">
        <f t="shared" si="0"/>
        <v>百悦泽白血病</v>
      </c>
      <c r="F53" s="1">
        <v>5.91051480583959e-7</v>
      </c>
      <c r="K53" s="1">
        <f t="shared" si="1"/>
        <v>5.91051480583959e-7</v>
      </c>
    </row>
    <row r="54" spans="1:11">
      <c r="A54" s="1" t="s">
        <v>53</v>
      </c>
      <c r="B54" s="1" t="s">
        <v>25</v>
      </c>
      <c r="C54" s="1" t="str">
        <f>IFERROR(VLOOKUP(D54,[1]药品细致梳理!$B:$N,13,0),"")</f>
        <v>二线</v>
      </c>
      <c r="D54" s="1" t="str">
        <f t="shared" si="0"/>
        <v>百悦泽淋巴瘤</v>
      </c>
      <c r="F54" s="1">
        <v>1.77315444175188e-6</v>
      </c>
      <c r="K54" s="1">
        <f t="shared" si="1"/>
        <v>1.77315444175188e-6</v>
      </c>
    </row>
    <row r="55" spans="1:11">
      <c r="A55" s="1" t="s">
        <v>20</v>
      </c>
      <c r="B55" s="1" t="s">
        <v>54</v>
      </c>
      <c r="C55" s="1" t="str">
        <f>IFERROR(VLOOKUP(D55,[1]药品细致梳理!$B:$N,13,0),"")</f>
        <v/>
      </c>
      <c r="D55" s="1" t="str">
        <f t="shared" si="0"/>
        <v>百泽安膀胱癌</v>
      </c>
      <c r="F55" s="1">
        <v>4.72841184467167e-6</v>
      </c>
      <c r="I55" s="1">
        <v>2.46837395865474e-5</v>
      </c>
      <c r="K55" s="1">
        <f t="shared" si="1"/>
        <v>1.47060757156095e-5</v>
      </c>
    </row>
    <row r="56" spans="1:11">
      <c r="A56" s="1" t="s">
        <v>20</v>
      </c>
      <c r="B56" s="1" t="s">
        <v>30</v>
      </c>
      <c r="C56" s="1" t="str">
        <f>IFERROR(VLOOKUP(D56,[1]药品细致梳理!$B:$N,13,0),"")</f>
        <v/>
      </c>
      <c r="D56" s="1" t="str">
        <f t="shared" si="0"/>
        <v>百泽安肝癌</v>
      </c>
      <c r="F56" s="1">
        <v>3.54630888350375e-6</v>
      </c>
      <c r="I56" s="1">
        <v>3.08546744831842e-6</v>
      </c>
      <c r="K56" s="1">
        <f t="shared" si="1"/>
        <v>3.31588816591108e-6</v>
      </c>
    </row>
    <row r="57" spans="1:11">
      <c r="A57" s="1" t="s">
        <v>20</v>
      </c>
      <c r="B57" s="1" t="s">
        <v>55</v>
      </c>
      <c r="C57" s="1" t="str">
        <f>IFERROR(VLOOKUP(D57,[1]药品细致梳理!$B:$N,13,0),"")</f>
        <v/>
      </c>
      <c r="D57" s="1" t="str">
        <f t="shared" si="0"/>
        <v>百泽安肾癌</v>
      </c>
      <c r="F57" s="1">
        <v>2.95525740291979e-6</v>
      </c>
      <c r="I57" s="1">
        <v>9.25640234495526e-6</v>
      </c>
      <c r="K57" s="1">
        <f t="shared" si="1"/>
        <v>6.10582987393752e-6</v>
      </c>
    </row>
    <row r="58" spans="1:11">
      <c r="A58" s="1" t="s">
        <v>56</v>
      </c>
      <c r="B58" s="1" t="s">
        <v>13</v>
      </c>
      <c r="C58" s="1" t="str">
        <f>IFERROR(VLOOKUP(D58,[1]药品细致梳理!$B:$N,13,0),"")</f>
        <v>三线</v>
      </c>
      <c r="D58" s="1" t="str">
        <f t="shared" si="0"/>
        <v>贝美纳肺癌</v>
      </c>
      <c r="E58" s="1">
        <v>6.33689939240318e-6</v>
      </c>
      <c r="H58" s="1">
        <v>7.15605867707895e-6</v>
      </c>
      <c r="K58" s="1">
        <f t="shared" si="1"/>
        <v>6.74647903474106e-6</v>
      </c>
    </row>
    <row r="59" spans="1:11">
      <c r="A59" s="1" t="s">
        <v>57</v>
      </c>
      <c r="B59" s="1" t="s">
        <v>13</v>
      </c>
      <c r="C59" s="1" t="str">
        <f>IFERROR(VLOOKUP(D59,[1]药品细致梳理!$B:$N,13,0),"")</f>
        <v>一线，I</v>
      </c>
      <c r="D59" s="1" t="str">
        <f t="shared" si="0"/>
        <v>达伯舒肺癌</v>
      </c>
      <c r="E59" s="1">
        <v>2.87024266597085e-5</v>
      </c>
      <c r="K59" s="1">
        <f t="shared" si="1"/>
        <v>2.87024266597085e-5</v>
      </c>
    </row>
    <row r="60" spans="1:11">
      <c r="A60" s="1" t="s">
        <v>57</v>
      </c>
      <c r="B60" s="1" t="s">
        <v>30</v>
      </c>
      <c r="C60" s="1" t="str">
        <f>IFERROR(VLOOKUP(D60,[1]药品细致梳理!$B:$N,13,0),"")</f>
        <v/>
      </c>
      <c r="D60" s="1" t="str">
        <f t="shared" si="0"/>
        <v>达伯舒肝癌</v>
      </c>
      <c r="E60" s="1">
        <v>6.7096581801916e-6</v>
      </c>
      <c r="K60" s="1">
        <f t="shared" si="1"/>
        <v>6.7096581801916e-6</v>
      </c>
    </row>
    <row r="61" spans="1:11">
      <c r="A61" s="1" t="s">
        <v>21</v>
      </c>
      <c r="B61" s="1" t="s">
        <v>54</v>
      </c>
      <c r="C61" s="1" t="str">
        <f>IFERROR(VLOOKUP(D61,[1]药品细致梳理!$B:$N,13,0),"")</f>
        <v/>
      </c>
      <c r="D61" s="1" t="str">
        <f t="shared" si="0"/>
        <v>费蒙格膀胱癌</v>
      </c>
      <c r="E61" s="1">
        <v>3.72758787788422e-7</v>
      </c>
      <c r="K61" s="1">
        <f t="shared" si="1"/>
        <v>3.72758787788422e-7</v>
      </c>
    </row>
    <row r="62" spans="1:11">
      <c r="A62" s="1" t="s">
        <v>58</v>
      </c>
      <c r="B62" s="1" t="s">
        <v>11</v>
      </c>
      <c r="C62" s="1" t="str">
        <f>IFERROR(VLOOKUP(D62,[1]药品细致梳理!$B:$N,13,0),"")</f>
        <v>二线，III</v>
      </c>
      <c r="D62" s="1" t="str">
        <f t="shared" si="0"/>
        <v>贺俪安乳腺癌</v>
      </c>
      <c r="E62" s="1">
        <v>1.11827636336527e-6</v>
      </c>
      <c r="F62" s="1">
        <v>5.91051480583959e-7</v>
      </c>
      <c r="H62" s="1">
        <v>1.30110157765072e-6</v>
      </c>
      <c r="K62" s="1">
        <f t="shared" si="1"/>
        <v>1.00347647386665e-6</v>
      </c>
    </row>
    <row r="63" spans="1:11">
      <c r="A63" s="1" t="s">
        <v>59</v>
      </c>
      <c r="B63" s="1" t="s">
        <v>11</v>
      </c>
      <c r="C63" s="1" t="str">
        <f>IFERROR(VLOOKUP(D63,[1]药品细致梳理!$B:$N,13,0),"")</f>
        <v/>
      </c>
      <c r="D63" s="1" t="str">
        <f t="shared" si="0"/>
        <v>赫塞莱乳腺癌</v>
      </c>
      <c r="J63" s="1">
        <v>1.71815401532593e-6</v>
      </c>
      <c r="K63" s="1">
        <f t="shared" si="1"/>
        <v>1.71815401532593e-6</v>
      </c>
    </row>
    <row r="64" spans="1:11">
      <c r="A64" s="1" t="s">
        <v>12</v>
      </c>
      <c r="B64" s="1" t="s">
        <v>34</v>
      </c>
      <c r="C64" s="1" t="str">
        <f>IFERROR(VLOOKUP(D64,[1]药品细致梳理!$B:$N,13,0),"")</f>
        <v/>
      </c>
      <c r="D64" s="1" t="str">
        <f t="shared" si="0"/>
        <v>可瑞达鼻咽癌</v>
      </c>
      <c r="E64" s="1">
        <v>3.72758787788422e-7</v>
      </c>
      <c r="F64" s="1">
        <v>5.91051480583959e-7</v>
      </c>
      <c r="K64" s="1">
        <f t="shared" si="1"/>
        <v>4.81905134186191e-7</v>
      </c>
    </row>
    <row r="65" spans="1:11">
      <c r="A65" s="1" t="s">
        <v>12</v>
      </c>
      <c r="B65" s="1" t="s">
        <v>60</v>
      </c>
      <c r="C65" s="1" t="str">
        <f>IFERROR(VLOOKUP(D65,[1]药品细致梳理!$B:$N,13,0),"")</f>
        <v/>
      </c>
      <c r="D65" s="1" t="str">
        <f t="shared" si="0"/>
        <v>可瑞达喉癌</v>
      </c>
      <c r="F65" s="1">
        <v>5.91051480583959e-7</v>
      </c>
      <c r="K65" s="1">
        <f t="shared" si="1"/>
        <v>5.91051480583959e-7</v>
      </c>
    </row>
    <row r="66" spans="1:11">
      <c r="A66" s="1" t="s">
        <v>12</v>
      </c>
      <c r="B66" s="1" t="s">
        <v>47</v>
      </c>
      <c r="C66" s="1" t="str">
        <f>IFERROR(VLOOKUP(D66,[1]药品细致梳理!$B:$N,13,0),"")</f>
        <v/>
      </c>
      <c r="D66" s="1" t="str">
        <f t="shared" ref="D66:D81" si="2">A66&amp;B66</f>
        <v>可瑞达甲状腺癌</v>
      </c>
      <c r="H66" s="1">
        <v>3.2527539441268e-7</v>
      </c>
      <c r="K66" s="1">
        <f t="shared" ref="K66:K81" si="3">IFERROR(AVERAGE(E66:I66),J66)</f>
        <v>3.2527539441268e-7</v>
      </c>
    </row>
    <row r="67" spans="1:11">
      <c r="A67" s="1" t="s">
        <v>12</v>
      </c>
      <c r="B67" s="1" t="s">
        <v>38</v>
      </c>
      <c r="C67" s="1" t="str">
        <f>IFERROR(VLOOKUP(D67,[1]药品细致梳理!$B:$N,13,0),"")</f>
        <v>一线，I</v>
      </c>
      <c r="D67" s="1" t="str">
        <f t="shared" si="2"/>
        <v>可瑞达头颈癌</v>
      </c>
      <c r="E67" s="1">
        <v>3.72758787788422e-7</v>
      </c>
      <c r="F67" s="1">
        <v>2.36420592233584e-6</v>
      </c>
      <c r="H67" s="1">
        <v>6.50550788825359e-7</v>
      </c>
      <c r="I67" s="1">
        <v>3.08546744831842e-6</v>
      </c>
      <c r="K67" s="1">
        <f t="shared" si="3"/>
        <v>1.61824573681701e-6</v>
      </c>
    </row>
    <row r="68" spans="1:11">
      <c r="A68" s="1" t="s">
        <v>61</v>
      </c>
      <c r="B68" s="1" t="s">
        <v>47</v>
      </c>
      <c r="C68" s="1" t="str">
        <f>IFERROR(VLOOKUP(D68,[1]药品细致梳理!$B:$N,13,0),"")</f>
        <v>二线</v>
      </c>
      <c r="D68" s="1" t="str">
        <f t="shared" si="2"/>
        <v>乐卫玛甲状腺癌</v>
      </c>
      <c r="E68" s="1">
        <v>7.45517575576844e-7</v>
      </c>
      <c r="H68" s="1">
        <v>3.2527539441268e-7</v>
      </c>
      <c r="K68" s="1">
        <f t="shared" si="3"/>
        <v>5.35396484994762e-7</v>
      </c>
    </row>
    <row r="69" spans="1:11">
      <c r="A69" s="1" t="s">
        <v>62</v>
      </c>
      <c r="B69" s="1" t="s">
        <v>23</v>
      </c>
      <c r="C69" s="1" t="str">
        <f>IFERROR(VLOOKUP(D69,[1]药品细致梳理!$B:$N,13,0),"")</f>
        <v>一线，I</v>
      </c>
      <c r="D69" s="1" t="str">
        <f t="shared" si="2"/>
        <v>迈吉宁黑色素瘤</v>
      </c>
      <c r="J69" s="1">
        <v>8.59077007662967e-7</v>
      </c>
      <c r="K69" s="1">
        <f t="shared" si="3"/>
        <v>8.59077007662967e-7</v>
      </c>
    </row>
    <row r="70" spans="1:11">
      <c r="A70" s="1" t="s">
        <v>63</v>
      </c>
      <c r="B70" s="1" t="s">
        <v>36</v>
      </c>
      <c r="C70" s="1" t="str">
        <f>IFERROR(VLOOKUP(D70,[1]药品细致梳理!$B:$N,13,0),"")</f>
        <v>一线，I</v>
      </c>
      <c r="D70" s="1" t="str">
        <f t="shared" si="2"/>
        <v>美罗华白血病</v>
      </c>
      <c r="F70" s="1">
        <v>5.91051480583959e-7</v>
      </c>
      <c r="K70" s="1">
        <f t="shared" si="3"/>
        <v>5.91051480583959e-7</v>
      </c>
    </row>
    <row r="71" spans="1:11">
      <c r="A71" s="1" t="s">
        <v>63</v>
      </c>
      <c r="B71" s="1" t="s">
        <v>25</v>
      </c>
      <c r="C71" s="1" t="str">
        <f>IFERROR(VLOOKUP(D71,[1]药品细致梳理!$B:$N,13,0),"")</f>
        <v>一线，I</v>
      </c>
      <c r="D71" s="1" t="str">
        <f t="shared" si="2"/>
        <v>美罗华淋巴瘤</v>
      </c>
      <c r="F71" s="1">
        <v>3.54630888350375e-6</v>
      </c>
      <c r="K71" s="1">
        <f t="shared" si="3"/>
        <v>3.54630888350375e-6</v>
      </c>
    </row>
    <row r="72" spans="1:11">
      <c r="A72" s="1" t="s">
        <v>64</v>
      </c>
      <c r="B72" s="1" t="s">
        <v>65</v>
      </c>
      <c r="C72" s="1" t="str">
        <f>IFERROR(VLOOKUP(D72,[1]药品细致梳理!$B:$N,13,0),"")</f>
        <v>一线</v>
      </c>
      <c r="D72" s="1" t="str">
        <f t="shared" si="2"/>
        <v>诺西那生钠脊髓性肌萎缩症（SMA）</v>
      </c>
      <c r="E72" s="1">
        <v>3.72758787788422e-7</v>
      </c>
      <c r="I72" s="1">
        <v>3.08546744831842e-6</v>
      </c>
      <c r="K72" s="1">
        <f t="shared" si="3"/>
        <v>1.72911311805342e-6</v>
      </c>
    </row>
    <row r="73" spans="1:11">
      <c r="A73" s="1" t="s">
        <v>33</v>
      </c>
      <c r="B73" s="1" t="s">
        <v>17</v>
      </c>
      <c r="C73" s="1" t="str">
        <f>IFERROR(VLOOKUP(D73,[1]药品细致梳理!$B:$N,13,0),"")</f>
        <v/>
      </c>
      <c r="D73" s="1" t="str">
        <f t="shared" si="2"/>
        <v>拓益卵巢癌</v>
      </c>
      <c r="E73" s="1">
        <v>3.72758787788422e-7</v>
      </c>
      <c r="K73" s="1">
        <f t="shared" si="3"/>
        <v>3.72758787788422e-7</v>
      </c>
    </row>
    <row r="74" spans="1:11">
      <c r="A74" s="1" t="s">
        <v>66</v>
      </c>
      <c r="B74" s="1" t="s">
        <v>23</v>
      </c>
      <c r="C74" s="1" t="str">
        <f>IFERROR(VLOOKUP(D74,[1]药品细致梳理!$B:$N,13,0),"")</f>
        <v>一线，I</v>
      </c>
      <c r="D74" s="1" t="str">
        <f t="shared" si="2"/>
        <v>泰菲乐黑色素瘤</v>
      </c>
      <c r="J74" s="1">
        <v>8.59077007662967e-7</v>
      </c>
      <c r="K74" s="1">
        <f t="shared" si="3"/>
        <v>8.59077007662967e-7</v>
      </c>
    </row>
    <row r="75" spans="1:11">
      <c r="A75" s="1" t="s">
        <v>29</v>
      </c>
      <c r="B75" s="1" t="s">
        <v>13</v>
      </c>
      <c r="C75" s="1" t="str">
        <f>IFERROR(VLOOKUP(D75,[1]药品细致梳理!$B:$N,13,0),"")</f>
        <v>一线</v>
      </c>
      <c r="D75" s="1" t="str">
        <f t="shared" si="2"/>
        <v>泰圣奇肺癌</v>
      </c>
      <c r="E75" s="1">
        <v>4.10034666567264e-6</v>
      </c>
      <c r="F75" s="1">
        <v>3.54630888350375e-6</v>
      </c>
      <c r="H75" s="1">
        <v>1.6263769720634e-6</v>
      </c>
      <c r="J75" s="1">
        <v>5.1544620459778e-6</v>
      </c>
      <c r="K75" s="1">
        <f t="shared" si="3"/>
        <v>3.09101084041326e-6</v>
      </c>
    </row>
    <row r="76" spans="1:11">
      <c r="A76" s="1" t="s">
        <v>29</v>
      </c>
      <c r="B76" s="1" t="s">
        <v>11</v>
      </c>
      <c r="C76" s="1" t="str">
        <f>IFERROR(VLOOKUP(D76,[1]药品细致梳理!$B:$N,13,0),"")</f>
        <v/>
      </c>
      <c r="D76" s="1" t="str">
        <f t="shared" si="2"/>
        <v>泰圣奇乳腺癌</v>
      </c>
      <c r="J76" s="1">
        <v>8.59077007662967e-7</v>
      </c>
      <c r="K76" s="1">
        <f t="shared" si="3"/>
        <v>8.59077007662967e-7</v>
      </c>
    </row>
    <row r="77" spans="1:11">
      <c r="A77" s="1" t="s">
        <v>67</v>
      </c>
      <c r="B77" s="1" t="s">
        <v>11</v>
      </c>
      <c r="C77" s="1" t="str">
        <f>IFERROR(VLOOKUP(D77,[1]药品细致梳理!$B:$N,13,0),"")</f>
        <v/>
      </c>
      <c r="D77" s="1" t="str">
        <f t="shared" si="2"/>
        <v>唯择乳腺癌</v>
      </c>
      <c r="F77" s="1">
        <v>1.00478751699273e-5</v>
      </c>
      <c r="K77" s="1">
        <f t="shared" si="3"/>
        <v>1.00478751699273e-5</v>
      </c>
    </row>
    <row r="78" spans="1:11">
      <c r="A78" s="1" t="s">
        <v>42</v>
      </c>
      <c r="B78" s="1" t="s">
        <v>36</v>
      </c>
      <c r="C78" s="1" t="str">
        <f>IFERROR(VLOOKUP(D78,[1]药品细致梳理!$B:$N,13,0),"")</f>
        <v/>
      </c>
      <c r="D78" s="1" t="str">
        <f t="shared" si="2"/>
        <v>宜诺凯白血病</v>
      </c>
      <c r="E78" s="1">
        <v>3.72758787788422e-7</v>
      </c>
      <c r="K78" s="1">
        <f t="shared" si="3"/>
        <v>3.72758787788422e-7</v>
      </c>
    </row>
    <row r="79" spans="1:11">
      <c r="A79" s="1" t="s">
        <v>26</v>
      </c>
      <c r="B79" s="1" t="s">
        <v>68</v>
      </c>
      <c r="C79" s="1" t="str">
        <f>IFERROR(VLOOKUP(D79,[1]药品细致梳理!$B:$N,13,0),"")</f>
        <v/>
      </c>
      <c r="D79" s="1" t="str">
        <f t="shared" si="2"/>
        <v>英飞凡宫颈癌</v>
      </c>
      <c r="E79" s="1">
        <v>3.72758787788422e-7</v>
      </c>
      <c r="K79" s="1">
        <f t="shared" si="3"/>
        <v>3.72758787788422e-7</v>
      </c>
    </row>
    <row r="80" spans="1:11">
      <c r="A80" s="1" t="s">
        <v>16</v>
      </c>
      <c r="B80" s="1" t="s">
        <v>69</v>
      </c>
      <c r="C80" s="1" t="str">
        <f>IFERROR(VLOOKUP(D80,[1]药品细致梳理!$B:$N,13,0),"")</f>
        <v/>
      </c>
      <c r="D80" s="1" t="str">
        <f t="shared" si="2"/>
        <v>则乐腹膜癌</v>
      </c>
      <c r="F80" s="1">
        <v>5.91051480583959e-7</v>
      </c>
      <c r="K80" s="1">
        <f t="shared" si="3"/>
        <v>5.91051480583959e-7</v>
      </c>
    </row>
    <row r="81" spans="1:11">
      <c r="A81" s="3" t="s">
        <v>70</v>
      </c>
      <c r="B81" s="3" t="s">
        <v>71</v>
      </c>
      <c r="C81" s="1" t="str">
        <f>IFERROR(VLOOKUP(D81,[1]药品细致梳理!$B:$N,13,0),"")</f>
        <v>一线，II</v>
      </c>
      <c r="D81" s="1" t="str">
        <f t="shared" si="2"/>
        <v>兆珂多发性骨髓瘤</v>
      </c>
      <c r="E81" s="3">
        <v>4.84586424124949e-6</v>
      </c>
      <c r="F81" s="3">
        <v>3.54630888350375e-6</v>
      </c>
      <c r="G81" s="3"/>
      <c r="H81" s="3">
        <v>7.48133407149163e-6</v>
      </c>
      <c r="I81" s="3">
        <v>6.17093489663684e-6</v>
      </c>
      <c r="J81" s="3"/>
      <c r="K81" s="1">
        <f t="shared" si="3"/>
        <v>5.51111052322043e-6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王思晨</cp:lastModifiedBy>
  <dcterms:created xsi:type="dcterms:W3CDTF">2022-05-17T08:03:00Z</dcterms:created>
  <dcterms:modified xsi:type="dcterms:W3CDTF">2022-05-17T10:25:40Z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78AA5F806E604C24984407C30648A3EF</vt:lpwstr>
  </property>
  <property fmtid="{D5CDD505-2E9C-101B-9397-08002B2CF9AE}" pid="3" name="KSOProductBuildVer">
    <vt:lpwstr>2052-11.1.0.11636</vt:lpwstr>
  </property>
</Properties>
</file>