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media/image215.jpeg" ContentType="image/jpeg"/>
  <Override PartName="/xl/media/image214.png" ContentType="image/png"/>
  <Override PartName="/xl/media/image211.jpeg" ContentType="image/jpeg"/>
  <Override PartName="/xl/media/image188.gif" ContentType="image/gif"/>
  <Override PartName="/xl/media/image210.png" ContentType="image/png"/>
  <Override PartName="/xl/media/image187.gif" ContentType="image/gif"/>
  <Override PartName="/xl/media/image186.gif" ContentType="image/gif"/>
  <Override PartName="/xl/media/image183.gif" ContentType="image/gif"/>
  <Override PartName="/xl/media/image180.gif" ContentType="image/gif"/>
  <Override PartName="/xl/media/image181.gif" ContentType="image/gif"/>
  <Override PartName="/xl/media/image182.gif" ContentType="image/gif"/>
  <Override PartName="/xl/media/image185.jpeg" ContentType="image/jpeg"/>
  <Override PartName="/xl/media/image174.png" ContentType="image/png"/>
  <Override PartName="/xl/media/image175.png" ContentType="image/png"/>
  <Override PartName="/xl/media/image176.png" ContentType="image/png"/>
  <Override PartName="/xl/media/image190.gif" ContentType="image/gif"/>
  <Override PartName="/xl/media/image177.png" ContentType="image/png"/>
  <Override PartName="/xl/media/image178.png" ContentType="image/png"/>
  <Override PartName="/xl/media/image192.png" ContentType="image/png"/>
  <Override PartName="/xl/media/image194.png" ContentType="image/png"/>
  <Override PartName="/xl/media/image196.png" ContentType="image/png"/>
  <Override PartName="/xl/media/image173.png" ContentType="image/png"/>
  <Override PartName="/xl/media/image198.png" ContentType="image/png"/>
  <Override PartName="/xl/media/image179.jpeg" ContentType="image/jpeg"/>
  <Override PartName="/xl/media/image209.jpeg" ContentType="image/jpeg"/>
  <Override PartName="/xl/media/image193.jpeg" ContentType="image/jpeg"/>
  <Override PartName="/xl/media/image195.jpeg" ContentType="image/jpeg"/>
  <Override PartName="/xl/media/image197.jpeg" ContentType="image/jpeg"/>
  <Override PartName="/xl/media/image199.jpeg" ContentType="image/jpeg"/>
  <Override PartName="/xl/media/image200.png" ContentType="image/png"/>
  <Override PartName="/xl/media/image202.png" ContentType="image/png"/>
  <Override PartName="/xl/media/image204.png" ContentType="image/png"/>
  <Override PartName="/xl/media/image213.jpeg" ContentType="image/jpeg"/>
  <Override PartName="/xl/media/image206.png" ContentType="image/png"/>
  <Override PartName="/xl/media/image208.png" ContentType="image/png"/>
  <Override PartName="/xl/media/image201.jpeg" ContentType="image/jpeg"/>
  <Override PartName="/xl/media/image203.jpeg" ContentType="image/jpeg"/>
  <Override PartName="/xl/media/image212.png" ContentType="image/png"/>
  <Override PartName="/xl/media/image189.gif" ContentType="image/gif"/>
  <Override PartName="/xl/media/image205.jpeg" ContentType="image/jpeg"/>
  <Override PartName="/xl/media/image184.gif" ContentType="image/gif"/>
  <Override PartName="/xl/media/image191.jpeg" ContentType="image/jpeg"/>
  <Override PartName="/xl/media/image207.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1.xml.rels" ContentType="application/vnd.openxmlformats-package.relationships+xml"/>
  <Override PartName="/xl/worksheets/_rels/sheet19.xml.rels" ContentType="application/vnd.openxmlformats-package.relationships+xml"/>
  <Override PartName="/xl/worksheets/_rels/sheet8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9.xml.rels" ContentType="application/vnd.openxmlformats-package.relationships+xml"/>
  <Override PartName="/xl/drawings/_rels/drawing18.xml.rels" ContentType="application/vnd.openxmlformats-package.relationships+xml"/>
  <Override PartName="/xl/drawings/_rels/drawing17.xml.rels" ContentType="application/vnd.openxmlformats-package.relationships+xml"/>
  <Override PartName="/xl/drawings/_rels/drawing20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13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6.xml.rels" ContentType="application/vnd.openxmlformats-package.relationships+xml"/>
  <Override PartName="/xl/drawings/vmlDrawing1.vml" ContentType="application/vnd.openxmlformats-officedocument.vmlDrawing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6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Resumo" sheetId="1" state="visible" r:id="rId2"/>
    <sheet name="Gráfico_Resumo" sheetId="2" state="visible" r:id="rId3"/>
    <sheet name="Gráfico_Tipo_PT" sheetId="3" state="visible" r:id="rId4"/>
    <sheet name="Gráfico_Tipo_PF" sheetId="4" state="visible" r:id="rId5"/>
    <sheet name="Quebra de patentes" sheetId="5" state="visible" r:id="rId6"/>
    <sheet name="PF Baixa Toxicidade" sheetId="6" state="visible" r:id="rId7"/>
    <sheet name="Dicionario_produto_ingrediente" sheetId="7" state="visible" r:id="rId8"/>
    <sheet name="2019" sheetId="8" state="visible" r:id="rId9"/>
    <sheet name="2018" sheetId="9" state="visible" r:id="rId10"/>
    <sheet name="2017" sheetId="10" state="visible" r:id="rId11"/>
    <sheet name="2016" sheetId="11" state="visible" r:id="rId12"/>
    <sheet name="2015" sheetId="12" state="visible" r:id="rId13"/>
    <sheet name="2014" sheetId="13" state="visible" r:id="rId14"/>
    <sheet name="2013" sheetId="14" state="visible" r:id="rId15"/>
    <sheet name="2012" sheetId="15" state="visible" r:id="rId16"/>
    <sheet name="2011" sheetId="16" state="visible" r:id="rId17"/>
    <sheet name="2010" sheetId="17" state="visible" r:id="rId18"/>
    <sheet name="2009" sheetId="18" state="visible" r:id="rId19"/>
    <sheet name="2008" sheetId="19" state="visible" r:id="rId20"/>
    <sheet name="2007" sheetId="20" state="visible" r:id="rId21"/>
    <sheet name="2006" sheetId="21" state="visible" r:id="rId22"/>
    <sheet name="2005" sheetId="22" state="visible" r:id="rId23"/>
  </sheets>
  <definedNames>
    <definedName function="false" hidden="true" localSheetId="21" name="_xlnm._FilterDatabase" vbProcedure="false">'2005'!$A$6:$I$97</definedName>
    <definedName function="false" hidden="true" localSheetId="20" name="_xlnm._FilterDatabase" vbProcedure="false">'2006'!$A$8:$I$118</definedName>
    <definedName function="false" hidden="true" localSheetId="19" name="_xlnm._FilterDatabase" vbProcedure="false">'2007'!$A$8:$I$211</definedName>
    <definedName function="false" hidden="true" localSheetId="18" name="_xlnm._FilterDatabase" vbProcedure="false">'2008'!$A$8:$I$200</definedName>
    <definedName function="false" hidden="true" localSheetId="17" name="_xlnm._FilterDatabase" vbProcedure="false">'2009'!$A$8:$F$145</definedName>
    <definedName function="false" hidden="true" localSheetId="16" name="_xlnm._FilterDatabase" vbProcedure="false">'2010'!$A$8:$F$112</definedName>
    <definedName function="false" hidden="true" localSheetId="15" name="_xlnm._FilterDatabase" vbProcedure="false">'2011'!$A$8:$F$154</definedName>
    <definedName function="false" hidden="true" localSheetId="14" name="_xlnm._FilterDatabase" vbProcedure="false">'2012'!$A$8:$F$176</definedName>
    <definedName function="false" hidden="true" localSheetId="13" name="_xlnm._FilterDatabase" vbProcedure="false">'2013'!$A$8:$I$118</definedName>
    <definedName function="false" hidden="true" localSheetId="12" name="_xlnm._FilterDatabase" vbProcedure="false">'2014'!$C$8:$F$157</definedName>
    <definedName function="false" hidden="true" localSheetId="11" name="_xlnm._FilterDatabase" vbProcedure="false">'2015'!$C$8:$G$147</definedName>
    <definedName function="false" hidden="true" localSheetId="10" name="_xlnm._FilterDatabase" vbProcedure="false">'2016'!$A$8:$G$285</definedName>
    <definedName function="false" hidden="true" localSheetId="9" name="_xlnm._FilterDatabase" vbProcedure="false">'2017'!$A$1:$F$406</definedName>
    <definedName function="false" hidden="false" localSheetId="8" name="_xlnm.Print_Area" vbProcedure="false">'2018'!$A$1:$G$252</definedName>
    <definedName function="false" hidden="true" localSheetId="8" name="_xlnm._FilterDatabase" vbProcedure="false">'2018'!$A$1:$G$452</definedName>
    <definedName function="false" hidden="false" localSheetId="7" name="_xlnm.Print_Area" vbProcedure="false">'2019'!$A$1:$G$17</definedName>
    <definedName function="false" hidden="true" localSheetId="7" name="_xlnm._FilterDatabase" vbProcedure="false">'2019'!$A$1:$G$529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9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Total: Bio + Bio/Org +Extrato + Extrato/Org
</t>
        </r>
      </text>
    </comment>
    <comment ref="A20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Total: PF + PF/PTE
</t>
        </r>
      </text>
    </comment>
  </commentList>
</comments>
</file>

<file path=xl/sharedStrings.xml><?xml version="1.0" encoding="utf-8"?>
<sst xmlns="http://schemas.openxmlformats.org/spreadsheetml/2006/main" count="19731" uniqueCount="4937">
  <si>
    <t xml:space="preserve">Ministério da Agricultura, Pecuária e Abastecimento - MAPA</t>
  </si>
  <si>
    <t xml:space="preserve">Secretaria de Defesa Agropecuária - SDA </t>
  </si>
  <si>
    <t xml:space="preserve">Departamento de Sanidade Vegetal e Insumos Agrícolas - DSV</t>
  </si>
  <si>
    <t xml:space="preserve">Coordenação-Geral de Agrotóxicos e Afins - CGAA</t>
  </si>
  <si>
    <t xml:space="preserve">Resumo de Registro de Agrotóxicos e Afins</t>
  </si>
  <si>
    <t xml:space="preserve"> PTE</t>
  </si>
  <si>
    <t xml:space="preserve"> PT</t>
  </si>
  <si>
    <t xml:space="preserve"> PF</t>
  </si>
  <si>
    <t xml:space="preserve"> PF/PTE</t>
  </si>
  <si>
    <t xml:space="preserve">Pré-Mistura</t>
  </si>
  <si>
    <t xml:space="preserve">Bio</t>
  </si>
  <si>
    <t xml:space="preserve">Extrato/Org</t>
  </si>
  <si>
    <t xml:space="preserve">Extrato</t>
  </si>
  <si>
    <t xml:space="preserve">Bio/Org</t>
  </si>
  <si>
    <t xml:space="preserve">Total Biológicos e Orgânicos</t>
  </si>
  <si>
    <t xml:space="preserve">Total Químicos Formulados</t>
  </si>
  <si>
    <t xml:space="preserve">Total Geral</t>
  </si>
  <si>
    <t xml:space="preserve">LEGENDA</t>
  </si>
  <si>
    <t xml:space="preserve">PT - Produto Técnico</t>
  </si>
  <si>
    <t xml:space="preserve">PF - Produto Formulado</t>
  </si>
  <si>
    <t xml:space="preserve">Bio - Produto Formulado Biológico, Microbiológico, Bioquímico, Extrato Vegetal ou Semioquímico</t>
  </si>
  <si>
    <t xml:space="preserve">PTE - Produto Técnico Equivalente</t>
  </si>
  <si>
    <t xml:space="preserve">Bio/Org - Produto Formulado Biológico, Microbiológico, Bioquímico, Extrato Vegetal ou Semioquímico, para a Agricultura Orgânica</t>
  </si>
  <si>
    <t xml:space="preserve">PF/PTE - Produto formulado a base de produto técnico equivalente</t>
  </si>
  <si>
    <t xml:space="preserve">Extrato - Produto Formulado a base de Extrato Vegetal</t>
  </si>
  <si>
    <t xml:space="preserve">Extrato/Org - Produto Formulado a base de Extrato Vegetal, para a Agricultura Orgânica</t>
  </si>
  <si>
    <t xml:space="preserve">Ingrediente Ativo</t>
  </si>
  <si>
    <t xml:space="preserve">Grupo Químico</t>
  </si>
  <si>
    <t xml:space="preserve">Classe</t>
  </si>
  <si>
    <t xml:space="preserve">Monografia ANVISA</t>
  </si>
  <si>
    <t xml:space="preserve">Primeiro Genérico</t>
  </si>
  <si>
    <t xml:space="preserve">Situação</t>
  </si>
  <si>
    <t xml:space="preserve">Pedidos de Registro em Andamento</t>
  </si>
  <si>
    <t xml:space="preserve">Abamectina</t>
  </si>
  <si>
    <t xml:space="preserve">Avermectinas</t>
  </si>
  <si>
    <t xml:space="preserve"> Acaricida, Inseticida e Nematicida</t>
  </si>
  <si>
    <t xml:space="preserve">A18</t>
  </si>
  <si>
    <t xml:space="preserve">Registros pulverizados</t>
  </si>
  <si>
    <t xml:space="preserve">-</t>
  </si>
  <si>
    <t xml:space="preserve">Acefato </t>
  </si>
  <si>
    <t xml:space="preserve">Organofosforado</t>
  </si>
  <si>
    <t xml:space="preserve">Inseticida e Acaricida</t>
  </si>
  <si>
    <t xml:space="preserve">A02</t>
  </si>
  <si>
    <t xml:space="preserve">Acetamiprido</t>
  </si>
  <si>
    <t xml:space="preserve">Neonicotinóide</t>
  </si>
  <si>
    <t xml:space="preserve">Inseticida</t>
  </si>
  <si>
    <t xml:space="preserve">A29</t>
  </si>
  <si>
    <t xml:space="preserve">2012 (1) e 2017 (Varios)</t>
  </si>
  <si>
    <t xml:space="preserve">Acetocloro</t>
  </si>
  <si>
    <t xml:space="preserve">Cloroacetanilida</t>
  </si>
  <si>
    <t xml:space="preserve">Herbicida</t>
  </si>
  <si>
    <t xml:space="preserve">A24</t>
  </si>
  <si>
    <t xml:space="preserve">Sem genéricos</t>
  </si>
  <si>
    <t xml:space="preserve">Monopólio Dow - </t>
  </si>
  <si>
    <t xml:space="preserve">Monsanto com pleitos de 2015 ainda não aprovados</t>
  </si>
  <si>
    <t xml:space="preserve">Acibenzolar-S-metílico</t>
  </si>
  <si>
    <t xml:space="preserve">Benzotiadiazol</t>
  </si>
  <si>
    <t xml:space="preserve">Ativador de Plantas</t>
  </si>
  <si>
    <t xml:space="preserve">A38</t>
  </si>
  <si>
    <t xml:space="preserve">Monopólio Syngenta</t>
  </si>
  <si>
    <t xml:space="preserve">Sem pleitos de registro em andamento</t>
  </si>
  <si>
    <t xml:space="preserve">Ácido giberélico</t>
  </si>
  <si>
    <t xml:space="preserve">Giberelina</t>
  </si>
  <si>
    <t xml:space="preserve">Regulador de Crescimento</t>
  </si>
  <si>
    <t xml:space="preserve">A04</t>
  </si>
  <si>
    <t xml:space="preserve">Duopólio Sumitomo Stoller</t>
  </si>
  <si>
    <t xml:space="preserve">Pleitos de registro de várias empresas 2009, 201, 2018 e 2019</t>
  </si>
  <si>
    <t xml:space="preserve">Ácido 4-indol-3-ilbutírico</t>
  </si>
  <si>
    <t xml:space="preserve">Ácido indolalcanóico</t>
  </si>
  <si>
    <t xml:space="preserve">A31</t>
  </si>
  <si>
    <t xml:space="preserve">Monopólio Stoller</t>
  </si>
  <si>
    <t xml:space="preserve">Um pleito de registro De Sangosse</t>
  </si>
  <si>
    <t xml:space="preserve">Marca comercial</t>
  </si>
  <si>
    <t xml:space="preserve">Delta Técnico</t>
  </si>
  <si>
    <t xml:space="preserve">Deltametrina</t>
  </si>
  <si>
    <t xml:space="preserve">Difenoconazole Js Técnico Helm</t>
  </si>
  <si>
    <t xml:space="preserve">Difenoconazol</t>
  </si>
  <si>
    <t xml:space="preserve">Difenoconazole Técnico SNB</t>
  </si>
  <si>
    <t xml:space="preserve">Sulfentrazona Técnico IS</t>
  </si>
  <si>
    <t xml:space="preserve">Sulfentrazona</t>
  </si>
  <si>
    <t xml:space="preserve">Olasul Técnico</t>
  </si>
  <si>
    <t xml:space="preserve">Sulfentrazone OL Técnico Helm</t>
  </si>
  <si>
    <t xml:space="preserve">Inssimo</t>
  </si>
  <si>
    <t xml:space="preserve">Acibenzolar-S-Metílico</t>
  </si>
  <si>
    <t xml:space="preserve">Azoxystrobin Técnico YNG</t>
  </si>
  <si>
    <t xml:space="preserve">Azoxistrobina</t>
  </si>
  <si>
    <t xml:space="preserve">Diquat Zf Técnico Helm</t>
  </si>
  <si>
    <t xml:space="preserve">Diquate</t>
  </si>
  <si>
    <t xml:space="preserve">Metribuzim Técnico Nortox</t>
  </si>
  <si>
    <t xml:space="preserve">Metribuzim</t>
  </si>
  <si>
    <t xml:space="preserve">Roundup Original Mais</t>
  </si>
  <si>
    <t xml:space="preserve">Glifosato</t>
  </si>
  <si>
    <t xml:space="preserve">Decisive</t>
  </si>
  <si>
    <t xml:space="preserve">Kasan Max 750 WG</t>
  </si>
  <si>
    <t xml:space="preserve">Mancozebe</t>
  </si>
  <si>
    <t xml:space="preserve">Taura 200 EC</t>
  </si>
  <si>
    <t xml:space="preserve">Piriproxifem</t>
  </si>
  <si>
    <t xml:space="preserve">Elatus Trio</t>
  </si>
  <si>
    <t xml:space="preserve">Azoxistrobina, Benzovindiflupir, Difenoconazol</t>
  </si>
  <si>
    <t xml:space="preserve">Tiger 100 EW</t>
  </si>
  <si>
    <t xml:space="preserve">Topatudo</t>
  </si>
  <si>
    <t xml:space="preserve">Zardo</t>
  </si>
  <si>
    <t xml:space="preserve">2,4-D</t>
  </si>
  <si>
    <t xml:space="preserve">Tamiz</t>
  </si>
  <si>
    <t xml:space="preserve">Azoxistrobina; Tebuconazol</t>
  </si>
  <si>
    <t xml:space="preserve">Agile</t>
  </si>
  <si>
    <t xml:space="preserve">Cletodim; Haloxifop</t>
  </si>
  <si>
    <t xml:space="preserve">Voraz EC</t>
  </si>
  <si>
    <t xml:space="preserve">Metomil; Novalurom</t>
  </si>
  <si>
    <t xml:space="preserve">Avicta 500 FS Pro</t>
  </si>
  <si>
    <t xml:space="preserve">Soyaguard Xtra</t>
  </si>
  <si>
    <t xml:space="preserve">Imazetapir</t>
  </si>
  <si>
    <t xml:space="preserve">Abamectin Técnico RdB</t>
  </si>
  <si>
    <t xml:space="preserve">Hexazinona Técnico Adama BR</t>
  </si>
  <si>
    <t xml:space="preserve">Hexazinona</t>
  </si>
  <si>
    <t xml:space="preserve">Tiofanato-Metílico Técnico Sup</t>
  </si>
  <si>
    <t xml:space="preserve">Tiofanato-metílico </t>
  </si>
  <si>
    <t xml:space="preserve">Tiofanato-Metílico Técnico Tide</t>
  </si>
  <si>
    <t xml:space="preserve">Tiofanato-Metílico Técnico Fersol</t>
  </si>
  <si>
    <t xml:space="preserve">Tiofanato-Metílico Técnico Consagro</t>
  </si>
  <si>
    <t xml:space="preserve">Indoxacarbe 150 EC</t>
  </si>
  <si>
    <t xml:space="preserve">Indoxacarbe</t>
  </si>
  <si>
    <t xml:space="preserve">Sensei</t>
  </si>
  <si>
    <t xml:space="preserve">Buprofezina</t>
  </si>
  <si>
    <t xml:space="preserve">Paclo BR</t>
  </si>
  <si>
    <t xml:space="preserve">Paclobutrazol</t>
  </si>
  <si>
    <t xml:space="preserve">Alibi Flora</t>
  </si>
  <si>
    <t xml:space="preserve">Azoxistrobina; Difenoconazol</t>
  </si>
  <si>
    <t xml:space="preserve">Difenoconazol Técnico CCAB</t>
  </si>
  <si>
    <t xml:space="preserve">Clorotalonil Técnico BRA</t>
  </si>
  <si>
    <t xml:space="preserve">Clorotalonil</t>
  </si>
  <si>
    <t xml:space="preserve">2,4-D Técnico Alta II</t>
  </si>
  <si>
    <t xml:space="preserve">2,4-D Técnico Nortox CH</t>
  </si>
  <si>
    <t xml:space="preserve">Difenoconazole Técnico SUP</t>
  </si>
  <si>
    <t xml:space="preserve">Trychonyd FR 25</t>
  </si>
  <si>
    <t xml:space="preserve">Trichoderma harzianum</t>
  </si>
  <si>
    <t xml:space="preserve">Admiral 100 EW</t>
  </si>
  <si>
    <t xml:space="preserve">Cordial 100 EW</t>
  </si>
  <si>
    <t xml:space="preserve">Purpureonyd FR 25</t>
  </si>
  <si>
    <t xml:space="preserve">Paecilomyces lilacinus</t>
  </si>
  <si>
    <t xml:space="preserve">Diflubenzuron Técnico SH</t>
  </si>
  <si>
    <t xml:space="preserve">Diflubenzurom</t>
  </si>
  <si>
    <t xml:space="preserve">Glufosinato de Amônio Técnico Sinon</t>
  </si>
  <si>
    <t xml:space="preserve">Glufosinato - Sal de Amômio</t>
  </si>
  <si>
    <t xml:space="preserve">Glufosinato de Amônio Técnico Adama</t>
  </si>
  <si>
    <t xml:space="preserve">Clorpirifós Tradecorp Técnico II</t>
  </si>
  <si>
    <t xml:space="preserve">Clorpirifós</t>
  </si>
  <si>
    <t xml:space="preserve">Fomesafem Técnico BRA</t>
  </si>
  <si>
    <t xml:space="preserve">Fomesafem</t>
  </si>
  <si>
    <t xml:space="preserve">Fomesafem Técnico Alta</t>
  </si>
  <si>
    <t xml:space="preserve">Glufosinato De Amônio Técnico Rainbow</t>
  </si>
  <si>
    <t xml:space="preserve">Glyphosate Técnico Sino-Agri</t>
  </si>
  <si>
    <t xml:space="preserve">Tebutiurom Técnico Alta III</t>
  </si>
  <si>
    <t xml:space="preserve">Tebutiurom</t>
  </si>
  <si>
    <t xml:space="preserve">Tebutiuron Técnico Rainbow</t>
  </si>
  <si>
    <t xml:space="preserve">Tebutiurom Técnico OF</t>
  </si>
  <si>
    <t xml:space="preserve">Acefato Técnico CCAB II</t>
  </si>
  <si>
    <t xml:space="preserve">Acefato</t>
  </si>
  <si>
    <t xml:space="preserve">Imazapique Técnico Adama</t>
  </si>
  <si>
    <t xml:space="preserve">Imazapique</t>
  </si>
  <si>
    <t xml:space="preserve">Imazapique Técnico Cropchem</t>
  </si>
  <si>
    <t xml:space="preserve">Imazapic Técnico Nortox</t>
  </si>
  <si>
    <t xml:space="preserve">Cyproconazole Técnico Sino-Agri</t>
  </si>
  <si>
    <t xml:space="preserve">Ciproconazol</t>
  </si>
  <si>
    <t xml:space="preserve">Fuoro</t>
  </si>
  <si>
    <t xml:space="preserve">Lufenurom</t>
  </si>
  <si>
    <t xml:space="preserve">Sorba</t>
  </si>
  <si>
    <t xml:space="preserve">Fielder 100 EW</t>
  </si>
  <si>
    <t xml:space="preserve">Epingle 100 EW</t>
  </si>
  <si>
    <t xml:space="preserve">Bt-turbo Max</t>
  </si>
  <si>
    <r>
      <rPr>
        <i val="true"/>
        <sz val="11"/>
        <color rgb="FF003300"/>
        <rFont val="Arial"/>
        <family val="2"/>
        <charset val="1"/>
      </rPr>
      <t xml:space="preserve">Bacillus thuringiensis</t>
    </r>
    <r>
      <rPr>
        <sz val="11"/>
        <color rgb="FF003300"/>
        <rFont val="Arial"/>
        <family val="2"/>
        <charset val="1"/>
      </rPr>
      <t xml:space="preserve"> var. </t>
    </r>
    <r>
      <rPr>
        <i val="true"/>
        <sz val="11"/>
        <color rgb="FF003300"/>
        <rFont val="Arial"/>
        <family val="2"/>
        <charset val="1"/>
      </rPr>
      <t xml:space="preserve">kurstaki</t>
    </r>
  </si>
  <si>
    <t xml:space="preserve">Piriproxifen Nortox</t>
  </si>
  <si>
    <t xml:space="preserve">Bio-Hulk</t>
  </si>
  <si>
    <t xml:space="preserve">Trichoderma asperellum</t>
  </si>
  <si>
    <t xml:space="preserve">Natucontrol</t>
  </si>
  <si>
    <t xml:space="preserve">Celebrate</t>
  </si>
  <si>
    <t xml:space="preserve">Cletodim; Quizalofop</t>
  </si>
  <si>
    <t xml:space="preserve">Switch</t>
  </si>
  <si>
    <t xml:space="preserve">Cyprodinil; Fluxioxonil</t>
  </si>
  <si>
    <t xml:space="preserve">Invict</t>
  </si>
  <si>
    <t xml:space="preserve">Azoxistrobina; Ciproconazol</t>
  </si>
  <si>
    <t xml:space="preserve">Airone Inox</t>
  </si>
  <si>
    <t xml:space="preserve">Oxicloreto de Cobre; Hidróxido de Cobre</t>
  </si>
  <si>
    <t xml:space="preserve">Arione Scudo</t>
  </si>
  <si>
    <t xml:space="preserve">Bucanero</t>
  </si>
  <si>
    <t xml:space="preserve">Lambda-cialotrina</t>
  </si>
  <si>
    <t xml:space="preserve">Maxim Quattro</t>
  </si>
  <si>
    <t xml:space="preserve">Azoxistrobina; Tiabendazol; Fludioxonil; Metalaxil-M</t>
  </si>
  <si>
    <t xml:space="preserve">Fysium</t>
  </si>
  <si>
    <t xml:space="preserve">Metilciclopropeno</t>
  </si>
  <si>
    <t xml:space="preserve">Imidacloprido Técnico Atanor III</t>
  </si>
  <si>
    <t xml:space="preserve">Imidacloprido</t>
  </si>
  <si>
    <t xml:space="preserve">Novaluron Técnico Ihara</t>
  </si>
  <si>
    <t xml:space="preserve">Novalurom</t>
  </si>
  <si>
    <t xml:space="preserve">Tebuthiuron Técnico Lier</t>
  </si>
  <si>
    <t xml:space="preserve">Imidacloprid Técnico Sulphur Mills</t>
  </si>
  <si>
    <t xml:space="preserve">Lufenuron Técnico NS BRA</t>
  </si>
  <si>
    <t xml:space="preserve">Imazetapir Técnico CCAB</t>
  </si>
  <si>
    <t xml:space="preserve">Imazapique Técnico Mil</t>
  </si>
  <si>
    <t xml:space="preserve">Cyproconazole Técnico FB</t>
  </si>
  <si>
    <t xml:space="preserve">Diuron 500 SC Rainbow</t>
  </si>
  <si>
    <t xml:space="preserve">Diurom</t>
  </si>
  <si>
    <t xml:space="preserve">Veldara</t>
  </si>
  <si>
    <t xml:space="preserve">Piraclostrobina; Fluxapiroxade</t>
  </si>
  <si>
    <t xml:space="preserve">Metarhryd FR 25</t>
  </si>
  <si>
    <t xml:space="preserve">Metarhizium anisopliae</t>
  </si>
  <si>
    <t xml:space="preserve">BF30.001</t>
  </si>
  <si>
    <t xml:space="preserve">Captain 500 WP</t>
  </si>
  <si>
    <t xml:space="preserve">Captana</t>
  </si>
  <si>
    <t xml:space="preserve">Trilla</t>
  </si>
  <si>
    <t xml:space="preserve">Rainburon</t>
  </si>
  <si>
    <t xml:space="preserve">Atrazina Agro Import</t>
  </si>
  <si>
    <t xml:space="preserve">Atrazina</t>
  </si>
  <si>
    <t xml:space="preserve">Exemplo</t>
  </si>
  <si>
    <t xml:space="preserve">Davos</t>
  </si>
  <si>
    <t xml:space="preserve">Cartarys</t>
  </si>
  <si>
    <t xml:space="preserve">Cloridato de Cartape</t>
  </si>
  <si>
    <t xml:space="preserve">Calaris</t>
  </si>
  <si>
    <t xml:space="preserve">Mesotriona</t>
  </si>
  <si>
    <t xml:space="preserve">Atrazina CCAB 500 SC</t>
  </si>
  <si>
    <t xml:space="preserve">Acetamiprido 200 SP OF</t>
  </si>
  <si>
    <t xml:space="preserve">Lousal</t>
  </si>
  <si>
    <t xml:space="preserve">Tebuconazol</t>
  </si>
  <si>
    <t xml:space="preserve">Acefato Técnico GSP</t>
  </si>
  <si>
    <t xml:space="preserve">Tiofanato Metílico Técnico FMC</t>
  </si>
  <si>
    <t xml:space="preserve">Tiametoxam Técnico YNG</t>
  </si>
  <si>
    <t xml:space="preserve">Tiametoxam</t>
  </si>
  <si>
    <t xml:space="preserve">Comissário</t>
  </si>
  <si>
    <t xml:space="preserve">Bifentrina; Diafentiurom</t>
  </si>
  <si>
    <t xml:space="preserve">Nippon</t>
  </si>
  <si>
    <t xml:space="preserve">Nicossulfurom</t>
  </si>
  <si>
    <t xml:space="preserve">Atrazina Fersol 250 SC</t>
  </si>
  <si>
    <t xml:space="preserve">Kasan 800 WP</t>
  </si>
  <si>
    <t xml:space="preserve">Xopotó 800 WP</t>
  </si>
  <si>
    <t xml:space="preserve">Agrilist</t>
  </si>
  <si>
    <t xml:space="preserve">Enlist Solo</t>
  </si>
  <si>
    <t xml:space="preserve">Propanil Técnico Rainbow</t>
  </si>
  <si>
    <t xml:space="preserve">Propanil</t>
  </si>
  <si>
    <t xml:space="preserve">Tebuconazole Técnico Nufarm BR</t>
  </si>
  <si>
    <t xml:space="preserve">Clorotalonil Técnico Adama Brasil</t>
  </si>
  <si>
    <t xml:space="preserve">Clorotalonil Técnico Fersol</t>
  </si>
  <si>
    <t xml:space="preserve">Isoxaflutole Técnico Rainbow</t>
  </si>
  <si>
    <t xml:space="preserve">Isoxaflutol</t>
  </si>
  <si>
    <t xml:space="preserve">Glufosinato de Amônio Técnico Adama Brasil BR</t>
  </si>
  <si>
    <t xml:space="preserve">Glufosinato Técnico Ouro Fino</t>
  </si>
  <si>
    <t xml:space="preserve">Glufosinate Técnico Nortox</t>
  </si>
  <si>
    <t xml:space="preserve">Mancozeb Nortox 800 WP</t>
  </si>
  <si>
    <t xml:space="preserve">Triclopir CCAB 480 EC</t>
  </si>
  <si>
    <t xml:space="preserve">Triclopir-butotílico</t>
  </si>
  <si>
    <t xml:space="preserve">Alicerce</t>
  </si>
  <si>
    <t xml:space="preserve">Sweep Off</t>
  </si>
  <si>
    <t xml:space="preserve">Cricen</t>
  </si>
  <si>
    <t xml:space="preserve">Metalaxil-M; Tiabendazol; Fludioxonil; Tiametoxam </t>
  </si>
  <si>
    <t xml:space="preserve">Imidacloprid H Técnico Helm</t>
  </si>
  <si>
    <t xml:space="preserve">Fluazinam Nortox 500 SC</t>
  </si>
  <si>
    <t xml:space="preserve">Fluazinam</t>
  </si>
  <si>
    <t xml:space="preserve">Hodor</t>
  </si>
  <si>
    <t xml:space="preserve">Clorpirifós Nortox EC</t>
  </si>
  <si>
    <t xml:space="preserve">Novum</t>
  </si>
  <si>
    <t xml:space="preserve">Piraclostrobina; Tiofanato-metílico</t>
  </si>
  <si>
    <t xml:space="preserve">Douro 750 WG</t>
  </si>
  <si>
    <t xml:space="preserve">Cuantiva</t>
  </si>
  <si>
    <t xml:space="preserve">Acrux</t>
  </si>
  <si>
    <t xml:space="preserve">Bio Zenon</t>
  </si>
  <si>
    <t xml:space="preserve">Arrank</t>
  </si>
  <si>
    <t xml:space="preserve">Acetamiprido; Fipronil</t>
  </si>
  <si>
    <r>
      <rPr>
        <sz val="11"/>
        <color rgb="FF003300"/>
        <rFont val="Arial"/>
        <family val="2"/>
        <charset val="1"/>
      </rPr>
      <t xml:space="preserve"> </t>
    </r>
    <r>
      <rPr>
        <sz val="11"/>
        <rFont val="Arial"/>
        <family val="2"/>
        <charset val="1"/>
      </rPr>
      <t xml:space="preserve">Isoxaflutole Técnico Adama</t>
    </r>
  </si>
  <si>
    <t xml:space="preserve">Glufosinado de Amônio Técnico Adama Brasil</t>
  </si>
  <si>
    <t xml:space="preserve">Picloram Técnico Adama</t>
  </si>
  <si>
    <t xml:space="preserve">Picloram</t>
  </si>
  <si>
    <t xml:space="preserve">Freno 240 EC</t>
  </si>
  <si>
    <t xml:space="preserve">Cletodim</t>
  </si>
  <si>
    <t xml:space="preserve">Diuron JI 500 SC</t>
  </si>
  <si>
    <t xml:space="preserve">Salero</t>
  </si>
  <si>
    <t xml:space="preserve">Glifosal</t>
  </si>
  <si>
    <t xml:space="preserve">Dibrometo de Diquate</t>
  </si>
  <si>
    <t xml:space="preserve">Imidacloprido Técnico JC</t>
  </si>
  <si>
    <t xml:space="preserve">Glufosinato Técnico OF I</t>
  </si>
  <si>
    <t xml:space="preserve">Glufosinato de Amônio Técnico CCAB II </t>
  </si>
  <si>
    <t xml:space="preserve">Ametrina Técnico OF I</t>
  </si>
  <si>
    <t xml:space="preserve">Ametrina</t>
  </si>
  <si>
    <t xml:space="preserve">Glifosato Técnico Nortox NTG</t>
  </si>
  <si>
    <t xml:space="preserve">Glifosato Técnico Alta IV</t>
  </si>
  <si>
    <t xml:space="preserve">Glifosato Técnico OF I</t>
  </si>
  <si>
    <t xml:space="preserve">Ametrina Técnico Milênia BR</t>
  </si>
  <si>
    <t xml:space="preserve">Lambda-Cialotrina Técnico IN</t>
  </si>
  <si>
    <t xml:space="preserve">Difenoconazol Técnico Adama BR</t>
  </si>
  <si>
    <t xml:space="preserve">Difenoconazole Técnico JS FMC</t>
  </si>
  <si>
    <t xml:space="preserve">Carfentrazona-etílica Tradecorp Técnico</t>
  </si>
  <si>
    <t xml:space="preserve">Carfentrazona-etílica</t>
  </si>
  <si>
    <t xml:space="preserve">Carfentrazone Etil Técnico Nortox</t>
  </si>
  <si>
    <t xml:space="preserve">Imidacloprido Técnico Nufarm BR</t>
  </si>
  <si>
    <t xml:space="preserve">Clomazone Técnico Adama</t>
  </si>
  <si>
    <t xml:space="preserve">Clomazona</t>
  </si>
  <si>
    <t xml:space="preserve">Imidaclopride Técnico Tide</t>
  </si>
  <si>
    <t xml:space="preserve">Espirodiclofeno Técnico Ouro Fino</t>
  </si>
  <si>
    <t xml:space="preserve">Espirodiclofeno</t>
  </si>
  <si>
    <t xml:space="preserve">Fosetil-Al Tradecorp Técnico</t>
  </si>
  <si>
    <t xml:space="preserve">Fosetil</t>
  </si>
  <si>
    <t xml:space="preserve">Diafentiurom Técnico Nortox</t>
  </si>
  <si>
    <t xml:space="preserve">Diafentiurom</t>
  </si>
  <si>
    <t xml:space="preserve">Tiametoxam Técnico Betachem</t>
  </si>
  <si>
    <t xml:space="preserve">Tiofanato Metil Técnico Nortox</t>
  </si>
  <si>
    <t xml:space="preserve">Indoxacarbe Técnico Sulphur Mills</t>
  </si>
  <si>
    <t xml:space="preserve">Indoxacarbe Técnico Tecnomyl</t>
  </si>
  <si>
    <t xml:space="preserve">Fipronil Técnico Sinon</t>
  </si>
  <si>
    <t xml:space="preserve">Fipronil</t>
  </si>
  <si>
    <t xml:space="preserve">Azoxistrobina Técnico Ouro Fino</t>
  </si>
  <si>
    <t xml:space="preserve">Compass</t>
  </si>
  <si>
    <t xml:space="preserve">Troia</t>
  </si>
  <si>
    <t xml:space="preserve">Clomazone Técnico Nufarm BR</t>
  </si>
  <si>
    <t xml:space="preserve">Trinexapac Ethyl Tecnico UPL</t>
  </si>
  <si>
    <t xml:space="preserve">Trinexapaque-etílico</t>
  </si>
  <si>
    <t xml:space="preserve">Trinexapaque Etil Tecnico Milenia</t>
  </si>
  <si>
    <t xml:space="preserve">Fipronil Técnico Coromandel</t>
  </si>
  <si>
    <t xml:space="preserve">Sinfone</t>
  </si>
  <si>
    <t xml:space="preserve">Mesotriona; Atrazina</t>
  </si>
  <si>
    <t xml:space="preserve">Difo 250 EC</t>
  </si>
  <si>
    <t xml:space="preserve">Fluazinam 500 SC Proventis</t>
  </si>
  <si>
    <t xml:space="preserve">Trinexapaque-Etílico Técnico Max</t>
  </si>
  <si>
    <t xml:space="preserve">Azoxistrobin Técnico Tecnomyl II</t>
  </si>
  <si>
    <t xml:space="preserve">Clorpirifós Rs Técnico Helm</t>
  </si>
  <si>
    <t xml:space="preserve">Glufosinato-Amonium Técnico GHA</t>
  </si>
  <si>
    <t xml:space="preserve">Tebuthiuron Técnico Agrogill</t>
  </si>
  <si>
    <t xml:space="preserve">Clorpirifós Técnico Adama</t>
  </si>
  <si>
    <t xml:space="preserve">Piriproxifem Técnico Tecnomyl </t>
  </si>
  <si>
    <t xml:space="preserve">Hexazinone Técnico R II</t>
  </si>
  <si>
    <t xml:space="preserve">Larvin Técnico BCS</t>
  </si>
  <si>
    <t xml:space="preserve">Tiodicarbe</t>
  </si>
  <si>
    <t xml:space="preserve">Hexazinona Técnico Milênia BR</t>
  </si>
  <si>
    <t xml:space="preserve">Beauvecontrol Extreme</t>
  </si>
  <si>
    <t xml:space="preserve">Beauveria bassiana</t>
  </si>
  <si>
    <t xml:space="preserve">Azoxystrobin Técnico Nortox</t>
  </si>
  <si>
    <t xml:space="preserve">Hexazinona Tradecorp Técnico</t>
  </si>
  <si>
    <t xml:space="preserve">Hexazinona Técnico CCAB</t>
  </si>
  <si>
    <t xml:space="preserve">Broker Técnico CH</t>
  </si>
  <si>
    <t xml:space="preserve">Hexazinona Técnico Tecnomyl</t>
  </si>
  <si>
    <t xml:space="preserve">Hexazinona Técnico Nortox BR</t>
  </si>
  <si>
    <t xml:space="preserve">Metoxifenozida Técnico Rainbow</t>
  </si>
  <si>
    <t xml:space="preserve">Metoxifenozida</t>
  </si>
  <si>
    <t xml:space="preserve">Novaluron Técnico CCAB</t>
  </si>
  <si>
    <t xml:space="preserve">Novaluron JF Técnico FMC</t>
  </si>
  <si>
    <t xml:space="preserve">Novaluron Técnico Nova</t>
  </si>
  <si>
    <t xml:space="preserve">Novaluron Técnico Nortox</t>
  </si>
  <si>
    <t xml:space="preserve">Novaluron Tradecorp Tecnico</t>
  </si>
  <si>
    <t xml:space="preserve">2,4-D Técnico WI-Cropchem</t>
  </si>
  <si>
    <t xml:space="preserve">Clorpirifós Técnico Rainbow</t>
  </si>
  <si>
    <t xml:space="preserve">Glifosato Técnico Nortox IV</t>
  </si>
  <si>
    <t xml:space="preserve">Glifosato Técnico Adama Brasil</t>
  </si>
  <si>
    <t xml:space="preserve">Glufosinato de Amônio Técnico Tecnomyl</t>
  </si>
  <si>
    <t xml:space="preserve">Cloransulam Metil Técnico</t>
  </si>
  <si>
    <t xml:space="preserve">Cloransulam-metílico</t>
  </si>
  <si>
    <t xml:space="preserve">Helmet</t>
  </si>
  <si>
    <t xml:space="preserve">Flutolanil</t>
  </si>
  <si>
    <t xml:space="preserve">Metarhizium Oligos WP</t>
  </si>
  <si>
    <t xml:space="preserve">Farmozine</t>
  </si>
  <si>
    <t xml:space="preserve">Kaner 800 WG</t>
  </si>
  <si>
    <t xml:space="preserve">Herbzina</t>
  </si>
  <si>
    <t xml:space="preserve">Pireo</t>
  </si>
  <si>
    <t xml:space="preserve">Conivex 700</t>
  </si>
  <si>
    <t xml:space="preserve">Oxicloreto de Cobre</t>
  </si>
  <si>
    <t xml:space="preserve">Atualist</t>
  </si>
  <si>
    <t xml:space="preserve">Azoxystrobin Técnico Oxon</t>
  </si>
  <si>
    <t xml:space="preserve">Rinskor Técnico</t>
  </si>
  <si>
    <t xml:space="preserve">Florpirauxifen-benzil</t>
  </si>
  <si>
    <t xml:space="preserve">Mancozeb Nortox</t>
  </si>
  <si>
    <t xml:space="preserve">Magneto SC</t>
  </si>
  <si>
    <t xml:space="preserve">Amicarbazona</t>
  </si>
  <si>
    <t xml:space="preserve">Stregga EC</t>
  </si>
  <si>
    <r>
      <rPr>
        <i val="true"/>
        <sz val="11"/>
        <color rgb="FF003300"/>
        <rFont val="Arial"/>
        <family val="2"/>
        <charset val="1"/>
      </rPr>
      <t xml:space="preserve">Bacillus thuringiensis </t>
    </r>
    <r>
      <rPr>
        <sz val="11"/>
        <color rgb="FF003300"/>
        <rFont val="Arial"/>
        <family val="2"/>
        <charset val="1"/>
      </rPr>
      <t xml:space="preserve">var. kurstaki</t>
    </r>
  </si>
  <si>
    <t xml:space="preserve">Cytolin</t>
  </si>
  <si>
    <t xml:space="preserve">Ácido giberélico; Benziladenina</t>
  </si>
  <si>
    <t xml:space="preserve">Horos Supra</t>
  </si>
  <si>
    <t xml:space="preserve">Picoxistrobina; Tebuconazol; Mancozebe</t>
  </si>
  <si>
    <t xml:space="preserve">Aspy 480 SC</t>
  </si>
  <si>
    <t xml:space="preserve">Synero</t>
  </si>
  <si>
    <t xml:space="preserve">Aminopiralide; 2,4-D</t>
  </si>
  <si>
    <t xml:space="preserve">Standak Duo</t>
  </si>
  <si>
    <t xml:space="preserve">Acetamipriodo; Fipronil</t>
  </si>
  <si>
    <t xml:space="preserve">Beauvel</t>
  </si>
  <si>
    <t xml:space="preserve">Nat Fungi</t>
  </si>
  <si>
    <t xml:space="preserve">Yovel</t>
  </si>
  <si>
    <t xml:space="preserve">Mattor</t>
  </si>
  <si>
    <t xml:space="preserve">Fluroxipir-metílico; Picloram</t>
  </si>
  <si>
    <t xml:space="preserve">Ralbuzin 480 SC</t>
  </si>
  <si>
    <t xml:space="preserve">Biobev</t>
  </si>
  <si>
    <t xml:space="preserve">Verter</t>
  </si>
  <si>
    <t xml:space="preserve">Sulfoxaflor</t>
  </si>
  <si>
    <t xml:space="preserve">Exor SC</t>
  </si>
  <si>
    <t xml:space="preserve">Closer SC</t>
  </si>
  <si>
    <t xml:space="preserve">Exor </t>
  </si>
  <si>
    <t xml:space="preserve">Cresoxim Metílico Tradecorp Técnico</t>
  </si>
  <si>
    <t xml:space="preserve">Cresoxim-metílico</t>
  </si>
  <si>
    <t xml:space="preserve">Metomil Técnico YC</t>
  </si>
  <si>
    <t xml:space="preserve">Metomil</t>
  </si>
  <si>
    <t xml:space="preserve">Azoxystrobin Técnico Biorisk</t>
  </si>
  <si>
    <t xml:space="preserve">Cleaner</t>
  </si>
  <si>
    <t xml:space="preserve">Closer</t>
  </si>
  <si>
    <t xml:space="preserve">Glufosinato de Amônio Técnico NGC</t>
  </si>
  <si>
    <t xml:space="preserve">Glufosinato Y Técnico Helm</t>
  </si>
  <si>
    <t xml:space="preserve">Glufosinato Técnico Sulphur Mills</t>
  </si>
  <si>
    <t xml:space="preserve">PMG Técnico FH</t>
  </si>
  <si>
    <t xml:space="preserve">Indoxacarbe Técnico Adama</t>
  </si>
  <si>
    <t xml:space="preserve">2,4-D Tecnico Nortox BR</t>
  </si>
  <si>
    <t xml:space="preserve">Ciproconazol Técnico Proventis II</t>
  </si>
  <si>
    <t xml:space="preserve">Malation Técnico Prentiss</t>
  </si>
  <si>
    <t xml:space="preserve">Malationa</t>
  </si>
  <si>
    <t xml:space="preserve">Malationa Tecnica BRA</t>
  </si>
  <si>
    <t xml:space="preserve">Malation Tecnico CCAB</t>
  </si>
  <si>
    <t xml:space="preserve">Malation Técnico CCAB II</t>
  </si>
  <si>
    <t xml:space="preserve">Tiofanato-metílico Técnico Adama </t>
  </si>
  <si>
    <t xml:space="preserve">Clorotalonil Técnico Cropchem</t>
  </si>
  <si>
    <t xml:space="preserve">Chlorothalonil Tecnico FB</t>
  </si>
  <si>
    <t xml:space="preserve">Acefato Técnico Tide</t>
  </si>
  <si>
    <t xml:space="preserve">Glifosato 72 WG Alamos</t>
  </si>
  <si>
    <t xml:space="preserve">Loyant</t>
  </si>
  <si>
    <t xml:space="preserve">Nico 750 WG</t>
  </si>
  <si>
    <t xml:space="preserve">Dez Gold</t>
  </si>
  <si>
    <t xml:space="preserve">Vertimec 84 SC</t>
  </si>
  <si>
    <t xml:space="preserve">Savivo</t>
  </si>
  <si>
    <t xml:space="preserve">Sugarina</t>
  </si>
  <si>
    <t xml:space="preserve">Gesamena</t>
  </si>
  <si>
    <t xml:space="preserve">Wiper</t>
  </si>
  <si>
    <t xml:space="preserve">Atrazina 900 WG Atanor</t>
  </si>
  <si>
    <t xml:space="preserve">Walux</t>
  </si>
  <si>
    <t xml:space="preserve">Predador</t>
  </si>
  <si>
    <t xml:space="preserve">Glufosinato Técnico Albaugh</t>
  </si>
  <si>
    <t xml:space="preserve">2,4-D Técnico Albaugh</t>
  </si>
  <si>
    <t xml:space="preserve">Imazapir Técnico Nortox</t>
  </si>
  <si>
    <t xml:space="preserve">Imazapir</t>
  </si>
  <si>
    <t xml:space="preserve">Imazapir Técnico Adama</t>
  </si>
  <si>
    <t xml:space="preserve">Imazapir Técnico Cropchem</t>
  </si>
  <si>
    <t xml:space="preserve">Imazapyr Técnico Rotam</t>
  </si>
  <si>
    <t xml:space="preserve">Pyriproxyfen Técnico Pyri</t>
  </si>
  <si>
    <t xml:space="preserve">Chlorfenapyr Técnico Rotam</t>
  </si>
  <si>
    <t xml:space="preserve">Clorfenapir</t>
  </si>
  <si>
    <t xml:space="preserve">Indoxacarbe Técnico Ada</t>
  </si>
  <si>
    <t xml:space="preserve">Acetamiprid Técnico Tecnomyl II</t>
  </si>
  <si>
    <t xml:space="preserve">Acetamiprid Técnico Adama BR</t>
  </si>
  <si>
    <t xml:space="preserve">Azoxystrobin Técnico FB II</t>
  </si>
  <si>
    <t xml:space="preserve">Dibrometo de Diquate Técnico Adama BR</t>
  </si>
  <si>
    <t xml:space="preserve">Piriproxifem Técnico Ouro Fino</t>
  </si>
  <si>
    <t xml:space="preserve">Trinexapaque-etílico Técnico Ouro Fino</t>
  </si>
  <si>
    <t xml:space="preserve">Clorfenapir Técnico CCAB</t>
  </si>
  <si>
    <t xml:space="preserve">Clorfenapir Técnico BRA</t>
  </si>
  <si>
    <t xml:space="preserve">Clorfenapir Técnico Nortox</t>
  </si>
  <si>
    <t xml:space="preserve">Atrazina Técnico OF I</t>
  </si>
  <si>
    <t xml:space="preserve">Expedition</t>
  </si>
  <si>
    <t xml:space="preserve">Sulfoxaflor; Lambda-cialotrina</t>
  </si>
  <si>
    <t xml:space="preserve">Topinam</t>
  </si>
  <si>
    <t xml:space="preserve">Fluazinam CCAB 500 SC</t>
  </si>
  <si>
    <t xml:space="preserve">Nicosulfuron Nortox 750 WG</t>
  </si>
  <si>
    <t xml:space="preserve">CoiceBR</t>
  </si>
  <si>
    <t xml:space="preserve">Band 500 SC</t>
  </si>
  <si>
    <t xml:space="preserve">Flutriafol</t>
  </si>
  <si>
    <t xml:space="preserve">Selezione Nortox</t>
  </si>
  <si>
    <t xml:space="preserve">Atrazina; Nicossulfurom</t>
  </si>
  <si>
    <t xml:space="preserve">Mesotriona Nortox 480 SC</t>
  </si>
  <si>
    <t xml:space="preserve">Fluopyram Técnico Bayer</t>
  </si>
  <si>
    <t xml:space="preserve">Fluopiram</t>
  </si>
  <si>
    <t xml:space="preserve">Dinno Técnico</t>
  </si>
  <si>
    <t xml:space="preserve">Dinotefuram</t>
  </si>
  <si>
    <t xml:space="preserve">Propanil Técnico Adama</t>
  </si>
  <si>
    <t xml:space="preserve">Bifenthrin Técnico RTM</t>
  </si>
  <si>
    <t xml:space="preserve">Bifentrina</t>
  </si>
  <si>
    <t xml:space="preserve">Bifentrin Técnico Mega</t>
  </si>
  <si>
    <t xml:space="preserve">Bifentrina Técnico Tecnomyl</t>
  </si>
  <si>
    <t xml:space="preserve">Bifentrina Técnico Adama Brasil</t>
  </si>
  <si>
    <t xml:space="preserve">Triclopir-Butotílico Técnico Adama</t>
  </si>
  <si>
    <t xml:space="preserve">Triclopir Técnico Ouro Fino</t>
  </si>
  <si>
    <t xml:space="preserve">Triclopir Técnico Pilarquim</t>
  </si>
  <si>
    <t xml:space="preserve">Trichlopyr-Butotyl Técnico Lier</t>
  </si>
  <si>
    <t xml:space="preserve">Triclopir Técnico BRA</t>
  </si>
  <si>
    <t xml:space="preserve">Triclopir Técnico Tide</t>
  </si>
  <si>
    <t xml:space="preserve">Triclopyr Bee Técnico</t>
  </si>
  <si>
    <t xml:space="preserve">Ciproconazol Técnico Proventis</t>
  </si>
  <si>
    <t xml:space="preserve">Ciproconazol Técnico Agristar</t>
  </si>
  <si>
    <t xml:space="preserve">Ciproconazole Técnico Stockton</t>
  </si>
  <si>
    <t xml:space="preserve">Fipronil Técnico Ada</t>
  </si>
  <si>
    <t xml:space="preserve">Chlorimuron-Ethyl R Técnico Helm</t>
  </si>
  <si>
    <t xml:space="preserve">Clorimurom-etílico</t>
  </si>
  <si>
    <t xml:space="preserve">Clorimuron Técnico Nortox</t>
  </si>
  <si>
    <t xml:space="preserve">Novalurom Técnico BRA</t>
  </si>
  <si>
    <t xml:space="preserve">Azoxistrobina Técnico HX-Cropchem</t>
  </si>
  <si>
    <t xml:space="preserve">Azoxystrobin Técnico Rotam</t>
  </si>
  <si>
    <t xml:space="preserve">Azoxistrobina Técnico Agrisor</t>
  </si>
  <si>
    <t xml:space="preserve">Azoxistronia Técnico Brasil BR</t>
  </si>
  <si>
    <t xml:space="preserve">Azoxystrobin Técnico ZS</t>
  </si>
  <si>
    <t xml:space="preserve">Azoxistrobina Técnico Albaugh</t>
  </si>
  <si>
    <t xml:space="preserve">Azoxistrobina Técnico SH</t>
  </si>
  <si>
    <t xml:space="preserve">Azoxystrobin HV Técnico Helm</t>
  </si>
  <si>
    <t xml:space="preserve">Clorpirifós Técnico Sinon</t>
  </si>
  <si>
    <t xml:space="preserve">Sortic</t>
  </si>
  <si>
    <t xml:space="preserve">Haffor</t>
  </si>
  <si>
    <t xml:space="preserve">Poquer 240 EC</t>
  </si>
  <si>
    <t xml:space="preserve">Verango Prime</t>
  </si>
  <si>
    <t xml:space="preserve">Meltan</t>
  </si>
  <si>
    <t xml:space="preserve">Relicta</t>
  </si>
  <si>
    <t xml:space="preserve">Coliseo</t>
  </si>
  <si>
    <t xml:space="preserve">Atrazina; Simazina</t>
  </si>
  <si>
    <t xml:space="preserve">Dinno</t>
  </si>
  <si>
    <t xml:space="preserve">Ilevo</t>
  </si>
  <si>
    <t xml:space="preserve">Starkle</t>
  </si>
  <si>
    <t xml:space="preserve">Gamit 800 EC</t>
  </si>
  <si>
    <t xml:space="preserve">Zeus</t>
  </si>
  <si>
    <t xml:space="preserve">Dinotefuram; Lambda-cialotrina</t>
  </si>
  <si>
    <t xml:space="preserve">Clorfenapir Técnico Tecnomyl</t>
  </si>
  <si>
    <t xml:space="preserve">Chlorfenapyr Técnico Basf</t>
  </si>
  <si>
    <t xml:space="preserve">Clorfenapir Técnico Cropchem</t>
  </si>
  <si>
    <t xml:space="preserve">Diurom Técnico OF</t>
  </si>
  <si>
    <t xml:space="preserve">Methomyl Técnico RTM</t>
  </si>
  <si>
    <t xml:space="preserve">Methomyl Técnico RdB</t>
  </si>
  <si>
    <t xml:space="preserve">Metomil Técnico Adama</t>
  </si>
  <si>
    <t xml:space="preserve">Chlorothalonil Técnico CHDS</t>
  </si>
  <si>
    <t xml:space="preserve">Clorpirifós Técnico Adama Brasil</t>
  </si>
  <si>
    <t xml:space="preserve">Glufosinato de Amônio Técnico CCAB</t>
  </si>
  <si>
    <t xml:space="preserve">Fluroxipir Meptílico Técnico Nortox</t>
  </si>
  <si>
    <t xml:space="preserve">Fluroxipir-metílico</t>
  </si>
  <si>
    <t xml:space="preserve">Bispiribaque Técnico Crystal</t>
  </si>
  <si>
    <t xml:space="preserve">Bispiribaque-sódico</t>
  </si>
  <si>
    <t xml:space="preserve">Glifosato Técnico SH</t>
  </si>
  <si>
    <t xml:space="preserve">Bispiribac Técnico Nortox</t>
  </si>
  <si>
    <t xml:space="preserve">Clorimurom Etílico Tradecorp Técnico</t>
  </si>
  <si>
    <t xml:space="preserve">S-metolacloro Técnico Proventis</t>
  </si>
  <si>
    <t xml:space="preserve">S-metolacloro</t>
  </si>
  <si>
    <t xml:space="preserve">Cletodim Técnico STK</t>
  </si>
  <si>
    <t xml:space="preserve">Cletodim Técnico Adama Brasil</t>
  </si>
  <si>
    <t xml:space="preserve">Cletodim Técnico Rotam</t>
  </si>
  <si>
    <t xml:space="preserve">Cletodim Técnico Agristar</t>
  </si>
  <si>
    <t xml:space="preserve">Cletodim Técnico Proventis</t>
  </si>
  <si>
    <t xml:space="preserve">Fipronil Técnico Red Surcos</t>
  </si>
  <si>
    <t xml:space="preserve">Twixx</t>
  </si>
  <si>
    <t xml:space="preserve">Bacillus amyloliquefaciens</t>
  </si>
  <si>
    <t xml:space="preserve">Bio Bacteriophora</t>
  </si>
  <si>
    <t xml:space="preserve">Heterorhabditis bacteriophora</t>
  </si>
  <si>
    <t xml:space="preserve">Maxsan</t>
  </si>
  <si>
    <t xml:space="preserve">Dinotefuram; Piriproxifem</t>
  </si>
  <si>
    <t xml:space="preserve">BN40.001/19</t>
  </si>
  <si>
    <t xml:space="preserve">Sanvex</t>
  </si>
  <si>
    <t xml:space="preserve">Surtivo Ultra</t>
  </si>
  <si>
    <t xml:space="preserve">Vírus AcMNPV; Vírus ChinNPV; Vírus HearNPV; Vírus sfMNPV</t>
  </si>
  <si>
    <t xml:space="preserve">Surtivo Plus</t>
  </si>
  <si>
    <t xml:space="preserve">Moximate WP</t>
  </si>
  <si>
    <t xml:space="preserve">Mancozebe; Cimoxanil</t>
  </si>
  <si>
    <t xml:space="preserve">Glufosinate-ammonium Técnico RTM</t>
  </si>
  <si>
    <t xml:space="preserve">Glufosinato Técnico Alta II</t>
  </si>
  <si>
    <t xml:space="preserve">Piriproxifen CCAB 100 EC</t>
  </si>
  <si>
    <t xml:space="preserve">Valente Prime</t>
  </si>
  <si>
    <t xml:space="preserve">Sirtaki Gold</t>
  </si>
  <si>
    <t xml:space="preserve">Clomazona; Ametrina</t>
  </si>
  <si>
    <t xml:space="preserve">Glifosato Chemtura 480 SL</t>
  </si>
  <si>
    <t xml:space="preserve">MNG-08/14</t>
  </si>
  <si>
    <t xml:space="preserve">Hirsutella thompsonii</t>
  </si>
  <si>
    <t xml:space="preserve">Audaz</t>
  </si>
  <si>
    <t xml:space="preserve">Fluxapiroxade</t>
  </si>
  <si>
    <t xml:space="preserve">ImparBR</t>
  </si>
  <si>
    <t xml:space="preserve">TrichoBiogramma</t>
  </si>
  <si>
    <t xml:space="preserve">Trichogramma pretiosum</t>
  </si>
  <si>
    <t xml:space="preserve">Triclopir Butotílico Técnico Nortox</t>
  </si>
  <si>
    <t xml:space="preserve">Chlorfenapyr S Técnico Helm</t>
  </si>
  <si>
    <t xml:space="preserve">Glufosinato Técnico OF</t>
  </si>
  <si>
    <t xml:space="preserve">Glufosinate Técnico Nortox III</t>
  </si>
  <si>
    <t xml:space="preserve">Dolphin</t>
  </si>
  <si>
    <t xml:space="preserve">Tiofanato-metílico</t>
  </si>
  <si>
    <t xml:space="preserve">Perkill 250 EC</t>
  </si>
  <si>
    <t xml:space="preserve">Permetrina</t>
  </si>
  <si>
    <t xml:space="preserve">Gaia Bio</t>
  </si>
  <si>
    <t xml:space="preserve">Chlorothalonil Técnico CCAB</t>
  </si>
  <si>
    <t xml:space="preserve">Bravo</t>
  </si>
  <si>
    <t xml:space="preserve">Profix</t>
  </si>
  <si>
    <t xml:space="preserve">Bacillus subtilis; Bacillus licheniformis; Paecilomyces lilacinus</t>
  </si>
  <si>
    <t xml:space="preserve">Montana 480</t>
  </si>
  <si>
    <t xml:space="preserve">Glifosato </t>
  </si>
  <si>
    <t xml:space="preserve">Iprodiona Sapec 500 SC</t>
  </si>
  <si>
    <t xml:space="preserve">Iprodiona</t>
  </si>
  <si>
    <t xml:space="preserve">Magic</t>
  </si>
  <si>
    <t xml:space="preserve">Glifosato Alta 480 SL</t>
  </si>
  <si>
    <t xml:space="preserve">Glifosato Técnico Dinagro</t>
  </si>
  <si>
    <t xml:space="preserve">Dinamic Técnico RL</t>
  </si>
  <si>
    <t xml:space="preserve">NotávelBR</t>
  </si>
  <si>
    <t xml:space="preserve">Tebuconazole Técnico Stockton</t>
  </si>
  <si>
    <t xml:space="preserve">Rifle</t>
  </si>
  <si>
    <t xml:space="preserve">Castor</t>
  </si>
  <si>
    <t xml:space="preserve">Tebuconazol Técnico Adama</t>
  </si>
  <si>
    <t xml:space="preserve">Topsin 875 WG</t>
  </si>
  <si>
    <t xml:space="preserve">Acetamiprido Nortox 200 SP</t>
  </si>
  <si>
    <t xml:space="preserve">Tebutiuron Técnico Nortox</t>
  </si>
  <si>
    <t xml:space="preserve">Acefato Técnico Adama BR</t>
  </si>
  <si>
    <t xml:space="preserve">Azoxistrobina Técnico Oxon</t>
  </si>
  <si>
    <t xml:space="preserve">Azoxystrobin Técnico Bailly</t>
  </si>
  <si>
    <t xml:space="preserve">Azoxistrobina Técnico SNB</t>
  </si>
  <si>
    <t xml:space="preserve">Acefato Técnico UPL BR</t>
  </si>
  <si>
    <t xml:space="preserve">Acefato Técnico CN</t>
  </si>
  <si>
    <t xml:space="preserve">Glifosato Tradecorp Técnico</t>
  </si>
  <si>
    <t xml:space="preserve">Tiametoxam Técnico Ouro Fino</t>
  </si>
  <si>
    <t xml:space="preserve">Aceta</t>
  </si>
  <si>
    <t xml:space="preserve">Krost 970 WG</t>
  </si>
  <si>
    <t xml:space="preserve">Natu</t>
  </si>
  <si>
    <t xml:space="preserve">Tebas</t>
  </si>
  <si>
    <t xml:space="preserve">Orbis</t>
  </si>
  <si>
    <t xml:space="preserve">Missil</t>
  </si>
  <si>
    <t xml:space="preserve">Haloxifope-P-metílico</t>
  </si>
  <si>
    <t xml:space="preserve">Helmoquate</t>
  </si>
  <si>
    <t xml:space="preserve">Gliforedy</t>
  </si>
  <si>
    <t xml:space="preserve">Gliforedy Nufarm</t>
  </si>
  <si>
    <t xml:space="preserve">Glifosato High Load</t>
  </si>
  <si>
    <t xml:space="preserve">Acetamiprid Nortox</t>
  </si>
  <si>
    <t xml:space="preserve">Tebutiurom Nufarm 500 SC</t>
  </si>
  <si>
    <t xml:space="preserve">Acetamiprid Nortox SP</t>
  </si>
  <si>
    <t xml:space="preserve">Verdict Max</t>
  </si>
  <si>
    <t xml:space="preserve">Verdict Mays</t>
  </si>
  <si>
    <t xml:space="preserve">Gallant HL</t>
  </si>
  <si>
    <t xml:space="preserve">Verdict HL</t>
  </si>
  <si>
    <t xml:space="preserve">Gallant Mays</t>
  </si>
  <si>
    <t xml:space="preserve">Gallant Milho</t>
  </si>
  <si>
    <t xml:space="preserve">Verdict Milho</t>
  </si>
  <si>
    <t xml:space="preserve">Tebuconazol Técnico Nufarm</t>
  </si>
  <si>
    <t xml:space="preserve">Lufenuron Técnico SN</t>
  </si>
  <si>
    <t xml:space="preserve">Lufenurom Técnico SN-Cropchem</t>
  </si>
  <si>
    <t xml:space="preserve">Lufenuron Técnico Oxon</t>
  </si>
  <si>
    <t xml:space="preserve">Gallant Max</t>
  </si>
  <si>
    <t xml:space="preserve">Isoxaflutol Técnico Milenia</t>
  </si>
  <si>
    <t xml:space="preserve">Verdict NF</t>
  </si>
  <si>
    <t xml:space="preserve">Gallant NF</t>
  </si>
  <si>
    <t xml:space="preserve">Cotésia Biorganic</t>
  </si>
  <si>
    <t xml:space="preserve">Cotesia flavipes</t>
  </si>
  <si>
    <t xml:space="preserve">Piriproxifem Técnico Alta</t>
  </si>
  <si>
    <t xml:space="preserve">Piriproxifeno</t>
  </si>
  <si>
    <t xml:space="preserve">Piriproxifem Técnico BRA</t>
  </si>
  <si>
    <t xml:space="preserve">Piriproxifeno Técnico Cropchem</t>
  </si>
  <si>
    <t xml:space="preserve">Azoxystrobin TB Técnico Helm</t>
  </si>
  <si>
    <t xml:space="preserve">Diflubenzurom Técnico Ouro Fino</t>
  </si>
  <si>
    <t xml:space="preserve">Tebuconazole Técnico Nortox CH</t>
  </si>
  <si>
    <t xml:space="preserve">Bolero</t>
  </si>
  <si>
    <t xml:space="preserve">Swing Gold</t>
  </si>
  <si>
    <t xml:space="preserve">Dimoxistrobina; Epoxiconazol</t>
  </si>
  <si>
    <t xml:space="preserve">Glifosato Alta 757 SG</t>
  </si>
  <si>
    <t xml:space="preserve">Insidiomip</t>
  </si>
  <si>
    <t xml:space="preserve">Orius insidiosus</t>
  </si>
  <si>
    <t xml:space="preserve">Lambda-cyhalothrin JF Técnico Helm</t>
  </si>
  <si>
    <t xml:space="preserve">lambda-cialotrina</t>
  </si>
  <si>
    <t xml:space="preserve">Lambda-cialotrina Tradecorp Técnico</t>
  </si>
  <si>
    <t xml:space="preserve">2,4-D Técnico STK</t>
  </si>
  <si>
    <t xml:space="preserve">Exterminador Bio</t>
  </si>
  <si>
    <t xml:space="preserve">Yang</t>
  </si>
  <si>
    <t xml:space="preserve">Winner Max EC</t>
  </si>
  <si>
    <t xml:space="preserve">Bacillus thuringiensis</t>
  </si>
  <si>
    <t xml:space="preserve">Fitoneem</t>
  </si>
  <si>
    <r>
      <rPr>
        <sz val="11"/>
        <color rgb="FF003300"/>
        <rFont val="Arial"/>
        <family val="2"/>
        <charset val="1"/>
      </rPr>
      <t xml:space="preserve">Óleo de Nim (</t>
    </r>
    <r>
      <rPr>
        <i val="true"/>
        <sz val="10"/>
        <rFont val="Arial"/>
        <family val="2"/>
        <charset val="1"/>
      </rPr>
      <t xml:space="preserve">Azadirachta indica</t>
    </r>
    <r>
      <rPr>
        <sz val="10"/>
        <rFont val="Arial"/>
        <family val="2"/>
        <charset val="1"/>
      </rPr>
      <t xml:space="preserve">)</t>
    </r>
  </si>
  <si>
    <t xml:space="preserve">Piriproxifem Técnico UPL</t>
  </si>
  <si>
    <t xml:space="preserve">Piriproxifen Técnico Adama</t>
  </si>
  <si>
    <t xml:space="preserve">Fluazinam Técnico Rotam</t>
  </si>
  <si>
    <t xml:space="preserve">Paclobutrazol Técnico Proplan</t>
  </si>
  <si>
    <t xml:space="preserve">Piriproxifen Técnico Nortox</t>
  </si>
  <si>
    <t xml:space="preserve">Piriproxifen Técnico CCAB</t>
  </si>
  <si>
    <t xml:space="preserve">Cletodim Técnico Alta</t>
  </si>
  <si>
    <t xml:space="preserve">Kraken 240 EC</t>
  </si>
  <si>
    <t xml:space="preserve">Azox 250 SC</t>
  </si>
  <si>
    <t xml:space="preserve">Tebuco Nortox SC</t>
  </si>
  <si>
    <t xml:space="preserve">Clean Spray</t>
  </si>
  <si>
    <t xml:space="preserve">Ponto Final</t>
  </si>
  <si>
    <t xml:space="preserve">Fluensulfone Técnico</t>
  </si>
  <si>
    <t xml:space="preserve">Fluensulfona</t>
  </si>
  <si>
    <t xml:space="preserve">Acetamipride Técnico Genbra</t>
  </si>
  <si>
    <t xml:space="preserve">Nimitz EC</t>
  </si>
  <si>
    <t xml:space="preserve">PFC-Control</t>
  </si>
  <si>
    <t xml:space="preserve">Tebuco Nortox 430 SC</t>
  </si>
  <si>
    <t xml:space="preserve">Nimitz</t>
  </si>
  <si>
    <t xml:space="preserve">Acetamiprid SHCC Técnico</t>
  </si>
  <si>
    <t xml:space="preserve">Hexazinona 750 Volcano</t>
  </si>
  <si>
    <t xml:space="preserve">Atrazina Max Nortox</t>
  </si>
  <si>
    <t xml:space="preserve">Maestro 800 WG</t>
  </si>
  <si>
    <t xml:space="preserve">Nimitz BR</t>
  </si>
  <si>
    <t xml:space="preserve">Nimitz TS</t>
  </si>
  <si>
    <t xml:space="preserve">Simazin Técnico CCAB</t>
  </si>
  <si>
    <t xml:space="preserve">Simazina</t>
  </si>
  <si>
    <t xml:space="preserve">Cercobin 875 WG</t>
  </si>
  <si>
    <t xml:space="preserve">Lufenurom Técnico RI-Cropchem</t>
  </si>
  <si>
    <t xml:space="preserve">Simazina Técnico Alta</t>
  </si>
  <si>
    <t xml:space="preserve">Amulet Top</t>
  </si>
  <si>
    <t xml:space="preserve">Piraclostrobina; Tiofanato-Metílico; Fipronil</t>
  </si>
  <si>
    <t xml:space="preserve">Revolux</t>
  </si>
  <si>
    <t xml:space="preserve">Metoxifenozida; Espinetoram</t>
  </si>
  <si>
    <t xml:space="preserve">Fidele</t>
  </si>
  <si>
    <t xml:space="preserve">Intrepid Edge</t>
  </si>
  <si>
    <t xml:space="preserve">Atrazina 500 SC Rainbow</t>
  </si>
  <si>
    <t xml:space="preserve">Metomil Técnico Sinon</t>
  </si>
  <si>
    <t xml:space="preserve">Metomil Técnico Nortox CH</t>
  </si>
  <si>
    <t xml:space="preserve">Simazina Técnico Rainbow</t>
  </si>
  <si>
    <t xml:space="preserve">Simazina Técnico Adama</t>
  </si>
  <si>
    <t xml:space="preserve">Metomil Técnico Adama BR</t>
  </si>
  <si>
    <t xml:space="preserve">2,4-D Tecnico Agroimport</t>
  </si>
  <si>
    <t xml:space="preserve">Fludioxonil Tecnico Milenia</t>
  </si>
  <si>
    <t xml:space="preserve">Fludioxonil</t>
  </si>
  <si>
    <t xml:space="preserve">Delfos Max 430 SC</t>
  </si>
  <si>
    <t xml:space="preserve">Tibet</t>
  </si>
  <si>
    <t xml:space="preserve">Fluroxipir-meptílico; Picloram</t>
  </si>
  <si>
    <t xml:space="preserve">Linus 200 SP</t>
  </si>
  <si>
    <t xml:space="preserve">Airone</t>
  </si>
  <si>
    <t xml:space="preserve">Hidróxido de Cobre; Oxicloreto de Cobre</t>
  </si>
  <si>
    <t xml:space="preserve">Dominum XT</t>
  </si>
  <si>
    <t xml:space="preserve">Aminopiralide; Picloram; Triclopir-butotílico</t>
  </si>
  <si>
    <t xml:space="preserve">Planador XT</t>
  </si>
  <si>
    <t xml:space="preserve">Trueno XT</t>
  </si>
  <si>
    <t xml:space="preserve">Cartap Técnico Volcano</t>
  </si>
  <si>
    <t xml:space="preserve">Cartape</t>
  </si>
  <si>
    <t xml:space="preserve">Picloram Nortox 240 SL</t>
  </si>
  <si>
    <t xml:space="preserve">Dominum EZ Forestry</t>
  </si>
  <si>
    <t xml:space="preserve">Aminopiralide; Fluroxipir-meptílico</t>
  </si>
  <si>
    <t xml:space="preserve">Atuantt Técnico</t>
  </si>
  <si>
    <t xml:space="preserve">Triclopyr Tecnico CCAB</t>
  </si>
  <si>
    <t xml:space="preserve">Triclopir Tecnico Genbra</t>
  </si>
  <si>
    <t xml:space="preserve">Rizos</t>
  </si>
  <si>
    <t xml:space="preserve">Bacillus subtilis</t>
  </si>
  <si>
    <t xml:space="preserve">Metry</t>
  </si>
  <si>
    <t xml:space="preserve">Fipronil Técnico Consagro</t>
  </si>
  <si>
    <t xml:space="preserve">Mancozeb CCAB 800 WP</t>
  </si>
  <si>
    <t xml:space="preserve">Sniper</t>
  </si>
  <si>
    <t xml:space="preserve">Tibet Prime</t>
  </si>
  <si>
    <t xml:space="preserve">Kroll</t>
  </si>
  <si>
    <t xml:space="preserve">Cletodim; Quizalofop-P-Etílico</t>
  </si>
  <si>
    <t xml:space="preserve">Triclopir-butotilico Tecnico Nufarm</t>
  </si>
  <si>
    <t xml:space="preserve">Cronnos OD</t>
  </si>
  <si>
    <t xml:space="preserve">Onix</t>
  </si>
  <si>
    <t xml:space="preserve">Bacillus methylotrophicus</t>
  </si>
  <si>
    <t xml:space="preserve">Banjo</t>
  </si>
  <si>
    <t xml:space="preserve">Ciproconazol Tradecorp Técnico </t>
  </si>
  <si>
    <t xml:space="preserve">Trop SL</t>
  </si>
  <si>
    <t xml:space="preserve">Revogar 800 WG</t>
  </si>
  <si>
    <t xml:space="preserve">Trop 480 SL</t>
  </si>
  <si>
    <t xml:space="preserve">Ciproconazol Técnico Genbra</t>
  </si>
  <si>
    <t xml:space="preserve">Convicto</t>
  </si>
  <si>
    <t xml:space="preserve">Azoxistrobina; Epoxiconazol</t>
  </si>
  <si>
    <t xml:space="preserve">Convicto SC</t>
  </si>
  <si>
    <t xml:space="preserve">Sparviero 50</t>
  </si>
  <si>
    <t xml:space="preserve">Maestro 250 FS</t>
  </si>
  <si>
    <t xml:space="preserve">Thiodiplus 350 FS</t>
  </si>
  <si>
    <t xml:space="preserve">Thiobio 350 SC</t>
  </si>
  <si>
    <t xml:space="preserve">Zino 750 WG</t>
  </si>
  <si>
    <t xml:space="preserve">Clariva PN BR</t>
  </si>
  <si>
    <t xml:space="preserve">Pasteuria nishizawae</t>
  </si>
  <si>
    <t xml:space="preserve">Soyclean Xtra</t>
  </si>
  <si>
    <t xml:space="preserve">Greener</t>
  </si>
  <si>
    <t xml:space="preserve">Station 240 SL</t>
  </si>
  <si>
    <t xml:space="preserve">Campestre 240 SL</t>
  </si>
  <si>
    <t xml:space="preserve">Glifosato DVA Agro Técnico</t>
  </si>
  <si>
    <t xml:space="preserve">Zonic</t>
  </si>
  <si>
    <t xml:space="preserve">Amicarbazona; Diurom; Hexazinona</t>
  </si>
  <si>
    <t xml:space="preserve">Guerrero</t>
  </si>
  <si>
    <t xml:space="preserve">Glifomega Técnico</t>
  </si>
  <si>
    <t xml:space="preserve">Luger</t>
  </si>
  <si>
    <t xml:space="preserve">Chrysogen</t>
  </si>
  <si>
    <t xml:space="preserve">Baculovirus - Chrysodeixis includens nucleopolyhedrovirus (ChinNPV)</t>
  </si>
  <si>
    <t xml:space="preserve">Chrysogen CCAB</t>
  </si>
  <si>
    <t xml:space="preserve">Acefato Técnico SUP</t>
  </si>
  <si>
    <t xml:space="preserve">Acefato Técnico Rainbow</t>
  </si>
  <si>
    <t xml:space="preserve">Acefato Técnico Biorisk</t>
  </si>
  <si>
    <t xml:space="preserve">Cartugen</t>
  </si>
  <si>
    <t xml:space="preserve">Baculovirus - Spodoptera frugiperda multiplenucleopolyhedrovirus (SfMNPV)</t>
  </si>
  <si>
    <t xml:space="preserve">Cartugen CCAB</t>
  </si>
  <si>
    <t xml:space="preserve">Acefato Técnico AgroImport</t>
  </si>
  <si>
    <t xml:space="preserve">Acephate Technical</t>
  </si>
  <si>
    <t xml:space="preserve">Ametrina 500 SC Rainbow</t>
  </si>
  <si>
    <t xml:space="preserve">Glifosato Atanor IV</t>
  </si>
  <si>
    <t xml:space="preserve">Flutriafol Tradecorp Técnico </t>
  </si>
  <si>
    <t xml:space="preserve">Cipermetrina Técnico Red Surcos</t>
  </si>
  <si>
    <t xml:space="preserve">Cipermetrina</t>
  </si>
  <si>
    <t xml:space="preserve">Lavra</t>
  </si>
  <si>
    <t xml:space="preserve">2,4-D; Picloram</t>
  </si>
  <si>
    <t xml:space="preserve">Tiofanato Metil Técnico Nortox III</t>
  </si>
  <si>
    <t xml:space="preserve">Lufenuron Técnico Nortox CH</t>
  </si>
  <si>
    <t xml:space="preserve">Nicossulfuron Técnico RDB </t>
  </si>
  <si>
    <t xml:space="preserve">Nicosulfurom</t>
  </si>
  <si>
    <t xml:space="preserve">Nicossulfuron Técnico Sino-Agri</t>
  </si>
  <si>
    <t xml:space="preserve">Metomil Técnico</t>
  </si>
  <si>
    <t xml:space="preserve">Metomil Técnico Mil</t>
  </si>
  <si>
    <t xml:space="preserve">Atrazina Técnica Adama</t>
  </si>
  <si>
    <t xml:space="preserve">Diflubenzurom Técnico ME2</t>
  </si>
  <si>
    <t xml:space="preserve">Kraton</t>
  </si>
  <si>
    <t xml:space="preserve">T-Hex</t>
  </si>
  <si>
    <t xml:space="preserve">Tiodicarbe; Hexazinona</t>
  </si>
  <si>
    <t xml:space="preserve">Thiodicarb 350 FS</t>
  </si>
  <si>
    <t xml:space="preserve">Atrazina 500 Sc Alamos</t>
  </si>
  <si>
    <t xml:space="preserve">Flutriafol Técnico Nortox CH</t>
  </si>
  <si>
    <t xml:space="preserve">Diquat Nufarm 200 SL</t>
  </si>
  <si>
    <t xml:space="preserve">Azoxistrobina Técnico Alta II</t>
  </si>
  <si>
    <t xml:space="preserve">Grandus WG</t>
  </si>
  <si>
    <t xml:space="preserve">Nicosulfurom; Atrazina</t>
  </si>
  <si>
    <t xml:space="preserve">Tiofanato-Metílico Técnico Mega</t>
  </si>
  <si>
    <t xml:space="preserve">Mancozebe Técnico BRA</t>
  </si>
  <si>
    <t xml:space="preserve">Wild</t>
  </si>
  <si>
    <t xml:space="preserve">Paicer</t>
  </si>
  <si>
    <t xml:space="preserve">Faith</t>
  </si>
  <si>
    <t xml:space="preserve">Faith SP</t>
  </si>
  <si>
    <t xml:space="preserve">Cartago</t>
  </si>
  <si>
    <t xml:space="preserve">Lufenurom Nufarm 50 EC</t>
  </si>
  <si>
    <t xml:space="preserve">Azoxistrobina Técnico Tide</t>
  </si>
  <si>
    <t xml:space="preserve">Daytona</t>
  </si>
  <si>
    <t xml:space="preserve">Hexitiazoxi Tradecorp Técnico</t>
  </si>
  <si>
    <t xml:space="preserve">Hexitiazoxi</t>
  </si>
  <si>
    <t xml:space="preserve">Cletodim Técnico Nufarm</t>
  </si>
  <si>
    <t xml:space="preserve">Clethodim Técnico Bcs</t>
  </si>
  <si>
    <t xml:space="preserve">Cletodim Técnico Adama</t>
  </si>
  <si>
    <t xml:space="preserve">Cletodim Técnico Cropchem</t>
  </si>
  <si>
    <t xml:space="preserve">Clethodim Técnico RTM</t>
  </si>
  <si>
    <t xml:space="preserve">Imazethapyr Técnico Biesterfeld</t>
  </si>
  <si>
    <t xml:space="preserve">Imazetapir Técnico Adama BR </t>
  </si>
  <si>
    <t xml:space="preserve">Imazetapir CTécnico Helm</t>
  </si>
  <si>
    <t xml:space="preserve">Clomazone JB Técnico FMC</t>
  </si>
  <si>
    <t xml:space="preserve">2,4-D Técnico Agrisor</t>
  </si>
  <si>
    <t xml:space="preserve">Diamond</t>
  </si>
  <si>
    <t xml:space="preserve">Trichoderma koningiopsis</t>
  </si>
  <si>
    <t xml:space="preserve">Captan Técnico Rainbow</t>
  </si>
  <si>
    <t xml:space="preserve">Captan</t>
  </si>
  <si>
    <t xml:space="preserve">Azoxistrobina Pré-Mistura Milenia</t>
  </si>
  <si>
    <t xml:space="preserve">Staff</t>
  </si>
  <si>
    <t xml:space="preserve">Spirodiclofeno Técnico Helm</t>
  </si>
  <si>
    <t xml:space="preserve">Espirodiclofeno Técnico Alta</t>
  </si>
  <si>
    <t xml:space="preserve">Spirodiclofeno Técnico Sulphur Mills</t>
  </si>
  <si>
    <t xml:space="preserve">Hexazinone Técnico RTM</t>
  </si>
  <si>
    <t xml:space="preserve">Hexazinona Técnica Proventis</t>
  </si>
  <si>
    <t xml:space="preserve">Imazetapir Técnico Alta</t>
  </si>
  <si>
    <t xml:space="preserve">Imazetapyr Técnico SCY-Cropchem</t>
  </si>
  <si>
    <t xml:space="preserve">Hexazinone Técnico Sino-Agri</t>
  </si>
  <si>
    <t xml:space="preserve">Dinamic Técnico DC</t>
  </si>
  <si>
    <t xml:space="preserve">Fluazinan Técnico SH</t>
  </si>
  <si>
    <t xml:space="preserve">Super BT</t>
  </si>
  <si>
    <t xml:space="preserve"> Bacillus thuringiensis</t>
  </si>
  <si>
    <t xml:space="preserve">Eficaz Nema</t>
  </si>
  <si>
    <t xml:space="preserve">Nematec</t>
  </si>
  <si>
    <t xml:space="preserve">Deladenus siricidicola</t>
  </si>
  <si>
    <t xml:space="preserve">Faith SD 750 SP</t>
  </si>
  <si>
    <t xml:space="preserve">Octane</t>
  </si>
  <si>
    <t xml:space="preserve">Daniato</t>
  </si>
  <si>
    <t xml:space="preserve">Batalha</t>
  </si>
  <si>
    <t xml:space="preserve">Chloromo</t>
  </si>
  <si>
    <t xml:space="preserve">Serifel</t>
  </si>
  <si>
    <t xml:space="preserve">Clomazona Tradecorp Técnico</t>
  </si>
  <si>
    <t xml:space="preserve">Metribuzin Pré-Mistura</t>
  </si>
  <si>
    <t xml:space="preserve">Pherodis HÁ</t>
  </si>
  <si>
    <t xml:space="preserve">(z)-11 hexadecenal; (z)-9- hexadecenal; (z)-7- hexadecenal</t>
  </si>
  <si>
    <t xml:space="preserve">Simatop Rainbow</t>
  </si>
  <si>
    <t xml:space="preserve">Surtivo Soja</t>
  </si>
  <si>
    <r>
      <rPr>
        <i val="true"/>
        <sz val="10"/>
        <color rgb="FF003300"/>
        <rFont val="Arial"/>
        <family val="2"/>
        <charset val="1"/>
      </rPr>
      <t xml:space="preserve">Chrysodeixis includens nucleopolihedrovirus</t>
    </r>
    <r>
      <rPr>
        <sz val="10"/>
        <color rgb="FF003300"/>
        <rFont val="Arial"/>
        <family val="2"/>
        <charset val="1"/>
      </rPr>
      <t xml:space="preserve"> (ChinNPV) + </t>
    </r>
    <r>
      <rPr>
        <i val="true"/>
        <sz val="10"/>
        <color rgb="FF003300"/>
        <rFont val="Arial"/>
        <family val="2"/>
        <charset val="1"/>
      </rPr>
      <t xml:space="preserve">Helicoverpa armígera nucleopolihedrovirus</t>
    </r>
    <r>
      <rPr>
        <sz val="10"/>
        <color rgb="FF003300"/>
        <rFont val="Arial"/>
        <family val="2"/>
        <charset val="1"/>
      </rPr>
      <t xml:space="preserve"> (HaNPV = HearNPV)</t>
    </r>
  </si>
  <si>
    <t xml:space="preserve">Fontop</t>
  </si>
  <si>
    <t xml:space="preserve">Fluasifope-P-butílico</t>
  </si>
  <si>
    <t xml:space="preserve">Cuprital 700</t>
  </si>
  <si>
    <t xml:space="preserve">Oxicloreto de cobre</t>
  </si>
  <si>
    <t xml:space="preserve">Bequebr</t>
  </si>
  <si>
    <t xml:space="preserve">Shambda 50 EC</t>
  </si>
  <si>
    <t xml:space="preserve">ATAK</t>
  </si>
  <si>
    <t xml:space="preserve">Lufenuron Nortox 100 EC</t>
  </si>
  <si>
    <t xml:space="preserve">Surtivo Soja CCAB</t>
  </si>
  <si>
    <t xml:space="preserve">Chrysodeixis includens nucleopolihedrovirus (ChinNPV) + Helicoverpa armígera nucleopolihedrovirus (HaNPV = HearNPV)</t>
  </si>
  <si>
    <t xml:space="preserve">Source Top</t>
  </si>
  <si>
    <t xml:space="preserve">Belure Top</t>
  </si>
  <si>
    <t xml:space="preserve">Troller</t>
  </si>
  <si>
    <t xml:space="preserve">Majestic</t>
  </si>
  <si>
    <t xml:space="preserve">Alvo 750 WG</t>
  </si>
  <si>
    <t xml:space="preserve">Kennox</t>
  </si>
  <si>
    <t xml:space="preserve">Cletodim; Haloxifop-P-Metílico</t>
  </si>
  <si>
    <t xml:space="preserve">Aptur-PF</t>
  </si>
  <si>
    <t xml:space="preserve">Paecilomyces fumosoroseus</t>
  </si>
  <si>
    <t xml:space="preserve">Lepigen</t>
  </si>
  <si>
    <t xml:space="preserve">Autographa californica Multiple Nucleopolyhedrovirus</t>
  </si>
  <si>
    <t xml:space="preserve">Lepigen CCAB</t>
  </si>
  <si>
    <t xml:space="preserve">Boreal</t>
  </si>
  <si>
    <t xml:space="preserve">Capote</t>
  </si>
  <si>
    <t xml:space="preserve">Agroneem</t>
  </si>
  <si>
    <t xml:space="preserve">Clorotalonil 500 SC OF</t>
  </si>
  <si>
    <t xml:space="preserve">Zipper</t>
  </si>
  <si>
    <t xml:space="preserve">Mancozebe; Oxicloreto de Cobre</t>
  </si>
  <si>
    <t xml:space="preserve">Fluroxipir Técnico Tecnomyl</t>
  </si>
  <si>
    <t xml:space="preserve">Fluroxipir-meptílico</t>
  </si>
  <si>
    <t xml:space="preserve">Fluazinam Técnico Nortox BR</t>
  </si>
  <si>
    <t xml:space="preserve">Fluazinam Técnico Nortox</t>
  </si>
  <si>
    <t xml:space="preserve">Captain 800 WG</t>
  </si>
  <si>
    <t xml:space="preserve">Nemakill</t>
  </si>
  <si>
    <t xml:space="preserve">Origan 500 SC</t>
  </si>
  <si>
    <t xml:space="preserve">Unique</t>
  </si>
  <si>
    <t xml:space="preserve">Diquat Técnico YN</t>
  </si>
  <si>
    <t xml:space="preserve">Diquat Técnico Nortox</t>
  </si>
  <si>
    <t xml:space="preserve">Diquat Técnico Cropchem</t>
  </si>
  <si>
    <t xml:space="preserve">Diquat Sapec Técnico</t>
  </si>
  <si>
    <t xml:space="preserve">Tiodicarbe Nufarm 350 SC</t>
  </si>
  <si>
    <t xml:space="preserve">Uzat</t>
  </si>
  <si>
    <t xml:space="preserve">Acetamiprid STK 200 SP</t>
  </si>
  <si>
    <t xml:space="preserve">Bitelo</t>
  </si>
  <si>
    <t xml:space="preserve">Auin CE</t>
  </si>
  <si>
    <t xml:space="preserve">Vantaje</t>
  </si>
  <si>
    <t xml:space="preserve">Fluroxipir Técnico Rainbow</t>
  </si>
  <si>
    <t xml:space="preserve">Curbix 200 SC A</t>
  </si>
  <si>
    <t xml:space="preserve">Fenilpirazol</t>
  </si>
  <si>
    <t xml:space="preserve">Isomate-Ofm TT</t>
  </si>
  <si>
    <t xml:space="preserve">Acetato de (Z)-8-dodecenila; Acetato de (E)-8-dodecenila; (Z)-8-dodecenol</t>
  </si>
  <si>
    <t xml:space="preserve">Trovati</t>
  </si>
  <si>
    <t xml:space="preserve">Fipronil 250 FS Agria</t>
  </si>
  <si>
    <t xml:space="preserve">Trichodermil DS</t>
  </si>
  <si>
    <t xml:space="preserve"> Trichoderma harzianum</t>
  </si>
  <si>
    <t xml:space="preserve">Cougar</t>
  </si>
  <si>
    <t xml:space="preserve">Boveryd FR 25</t>
  </si>
  <si>
    <t xml:space="preserve">Ávido BR</t>
  </si>
  <si>
    <t xml:space="preserve">Dobbel</t>
  </si>
  <si>
    <t xml:space="preserve">Metarhizium anisopliae; Beauveria bassiana</t>
  </si>
  <si>
    <t xml:space="preserve">Glifosato XW Técnico</t>
  </si>
  <si>
    <t xml:space="preserve">Fluroxipir Técnico CCAB</t>
  </si>
  <si>
    <t xml:space="preserve">Fluroxypyr L Técnico Helm</t>
  </si>
  <si>
    <t xml:space="preserve">Fluroxypyr Técnico Volcano</t>
  </si>
  <si>
    <t xml:space="preserve">Fluroxypyr Meptil Técnico UPL</t>
  </si>
  <si>
    <t xml:space="preserve">Fluroxypyr-Meptyl Técnico Agrogill</t>
  </si>
  <si>
    <t xml:space="preserve">Fluroxipir Meptílico Técnico Adama</t>
  </si>
  <si>
    <t xml:space="preserve">Tecnup</t>
  </si>
  <si>
    <t xml:space="preserve">Hover</t>
  </si>
  <si>
    <t xml:space="preserve">JB Tri-P</t>
  </si>
  <si>
    <t xml:space="preserve">Glyphosate Técnico Fuhua</t>
  </si>
  <si>
    <t xml:space="preserve">Ametrina Técnica Nortox II</t>
  </si>
  <si>
    <t xml:space="preserve">Trilag</t>
  </si>
  <si>
    <t xml:space="preserve">Shelter FS</t>
  </si>
  <si>
    <t xml:space="preserve">Azoxystrobin Técnico Nortox IV</t>
  </si>
  <si>
    <t xml:space="preserve">Cletodim Técnico Alta II</t>
  </si>
  <si>
    <t xml:space="preserve">Sulfentrazone Técnico Proventis</t>
  </si>
  <si>
    <t xml:space="preserve">Sulfentrazone Técnico CCAB</t>
  </si>
  <si>
    <t xml:space="preserve">Lambda-Cialotrina Técnico Mil</t>
  </si>
  <si>
    <t xml:space="preserve">Indoxacarb Técnico CCAB</t>
  </si>
  <si>
    <t xml:space="preserve">Indoxacarb Técnico Gharda</t>
  </si>
  <si>
    <t xml:space="preserve">Azoxistrobina CCAB 250 SC</t>
  </si>
  <si>
    <t xml:space="preserve">Hollic</t>
  </si>
  <si>
    <t xml:space="preserve">Metiram; Piraclostrobina</t>
  </si>
  <si>
    <t xml:space="preserve">Bac Control Max EC</t>
  </si>
  <si>
    <t xml:space="preserve">Excellence Rugger</t>
  </si>
  <si>
    <t xml:space="preserve">Procimidona 500 SC OF</t>
  </si>
  <si>
    <t xml:space="preserve">Procimidona</t>
  </si>
  <si>
    <t xml:space="preserve">Glifosato Técnico HT Helm</t>
  </si>
  <si>
    <t xml:space="preserve">Quartz SC</t>
  </si>
  <si>
    <t xml:space="preserve">Jaran 500 SC</t>
  </si>
  <si>
    <t xml:space="preserve">Glifosato Técnico CSG</t>
  </si>
  <si>
    <t xml:space="preserve">Maxunil Técnico</t>
  </si>
  <si>
    <t xml:space="preserve">Fipronil Técnico Pilarquim</t>
  </si>
  <si>
    <t xml:space="preserve">Fipronil Técico Hailir</t>
  </si>
  <si>
    <t xml:space="preserve">Verlon</t>
  </si>
  <si>
    <t xml:space="preserve">Assaris</t>
  </si>
  <si>
    <t xml:space="preserve">Adifac</t>
  </si>
  <si>
    <t xml:space="preserve">Bentazona; Imazamoxi</t>
  </si>
  <si>
    <t xml:space="preserve">ATRAZINA SD 500 SC</t>
  </si>
  <si>
    <t xml:space="preserve">2,4-D (240) + Picloram(64) SL</t>
  </si>
  <si>
    <t xml:space="preserve">Fabian WG</t>
  </si>
  <si>
    <t xml:space="preserve">Imazetapir; Chlorimurom</t>
  </si>
  <si>
    <t xml:space="preserve">Metagan</t>
  </si>
  <si>
    <t xml:space="preserve">S-Metolacloro</t>
  </si>
  <si>
    <t xml:space="preserve">AUG 126</t>
  </si>
  <si>
    <t xml:space="preserve">Quizalofop-P-Etílico</t>
  </si>
  <si>
    <t xml:space="preserve">Glifocopa</t>
  </si>
  <si>
    <t xml:space="preserve">Trivor</t>
  </si>
  <si>
    <t xml:space="preserve">Acetamiprido; Piriproxifen</t>
  </si>
  <si>
    <t xml:space="preserve">Clorotalonil Técnico Alta</t>
  </si>
  <si>
    <t xml:space="preserve">Diflubenzurom Técnico CropChem</t>
  </si>
  <si>
    <t xml:space="preserve">Diflubenzuron Técnico Sulphur Mills</t>
  </si>
  <si>
    <t xml:space="preserve">Amicarbazona Tradecorp Técnico</t>
  </si>
  <si>
    <t xml:space="preserve">Fludioxonil Técnico Nufarm</t>
  </si>
  <si>
    <t xml:space="preserve">Fludioxonil Técnico Proventis</t>
  </si>
  <si>
    <t xml:space="preserve">Diafenthiuron Técnico RTM</t>
  </si>
  <si>
    <t xml:space="preserve">Diafentiurom Sapec Técnico</t>
  </si>
  <si>
    <t xml:space="preserve">Diafentiurom Técnico CSG</t>
  </si>
  <si>
    <t xml:space="preserve">Glifosato Técnico FT</t>
  </si>
  <si>
    <t xml:space="preserve">Lamper 480 SC</t>
  </si>
  <si>
    <t xml:space="preserve">Troya</t>
  </si>
  <si>
    <t xml:space="preserve">Noctovi GL</t>
  </si>
  <si>
    <t xml:space="preserve">Z-11 Hexadecenal; Z-9 Hexadecenal</t>
  </si>
  <si>
    <t xml:space="preserve">Native</t>
  </si>
  <si>
    <t xml:space="preserve">Bacillus amyloliquefaciens; Trichoderma harzianum</t>
  </si>
  <si>
    <t xml:space="preserve">Tricho </t>
  </si>
  <si>
    <t xml:space="preserve">Templo</t>
  </si>
  <si>
    <t xml:space="preserve">Miura EC</t>
  </si>
  <si>
    <t xml:space="preserve">Quizalofop-p-etílico</t>
  </si>
  <si>
    <t xml:space="preserve">Absolut</t>
  </si>
  <si>
    <t xml:space="preserve">Califorce</t>
  </si>
  <si>
    <t xml:space="preserve">Neoseiulus californicus</t>
  </si>
  <si>
    <t xml:space="preserve">No-nema</t>
  </si>
  <si>
    <t xml:space="preserve">Acucor</t>
  </si>
  <si>
    <t xml:space="preserve">Lambda-cialotrina; clorantraniliprole</t>
  </si>
  <si>
    <t xml:space="preserve">Masumo</t>
  </si>
  <si>
    <t xml:space="preserve">AUG 103</t>
  </si>
  <si>
    <t xml:space="preserve">Rivamax</t>
  </si>
  <si>
    <t xml:space="preserve">Carbendazim; Tebuconazol</t>
  </si>
  <si>
    <t xml:space="preserve">Zethapyr</t>
  </si>
  <si>
    <t xml:space="preserve">Muneo</t>
  </si>
  <si>
    <t xml:space="preserve">Alfas-cipermetrina; Fipronil; Piraclostrobina</t>
  </si>
  <si>
    <t xml:space="preserve">Diflubenzuron Técnico Prentiss</t>
  </si>
  <si>
    <t xml:space="preserve">Fipronil Técnico Hy-Green</t>
  </si>
  <si>
    <t xml:space="preserve">Diafentiurom Técnico Adama</t>
  </si>
  <si>
    <t xml:space="preserve">Azoxystrobin Técnico Nortox V</t>
  </si>
  <si>
    <t xml:space="preserve">Imazetapir Técnico Nortox BR</t>
  </si>
  <si>
    <t xml:space="preserve">Simazina Técnico Agroimport</t>
  </si>
  <si>
    <t xml:space="preserve">Clorpiri Técnico </t>
  </si>
  <si>
    <t xml:space="preserve">Amicarbazona Técnico Adama</t>
  </si>
  <si>
    <t xml:space="preserve">Dexa WG</t>
  </si>
  <si>
    <t xml:space="preserve">Hexazinona; Diurom</t>
  </si>
  <si>
    <t xml:space="preserve">Biobaci</t>
  </si>
  <si>
    <t xml:space="preserve">Fluazinam Coonagro 500 SC</t>
  </si>
  <si>
    <t xml:space="preserve">Nongrass</t>
  </si>
  <si>
    <t xml:space="preserve">Ogiva</t>
  </si>
  <si>
    <t xml:space="preserve">Maxizato</t>
  </si>
  <si>
    <t xml:space="preserve">Glifossato K Atanor</t>
  </si>
  <si>
    <t xml:space="preserve">Novaluron Técnico UPL</t>
  </si>
  <si>
    <t xml:space="preserve">Glifosato Técnico Crystal</t>
  </si>
  <si>
    <t xml:space="preserve">Glifosato Técnico Jt-Bra</t>
  </si>
  <si>
    <t xml:space="preserve">Glifosato Técnico Jt-Cropchem</t>
  </si>
  <si>
    <t xml:space="preserve">Dicamba Técnico GHA</t>
  </si>
  <si>
    <t xml:space="preserve">Dicamba</t>
  </si>
  <si>
    <t xml:space="preserve">Sulfentrazona Técnico Of</t>
  </si>
  <si>
    <t xml:space="preserve">Tebuconazol Técnico Adama Brasil</t>
  </si>
  <si>
    <t xml:space="preserve">Fluazinam Técnico Ccab</t>
  </si>
  <si>
    <t xml:space="preserve">Amicarbazona Técnico Nortox</t>
  </si>
  <si>
    <t xml:space="preserve">amicarbazona</t>
  </si>
  <si>
    <t xml:space="preserve">Fluazinam Técnico Adama</t>
  </si>
  <si>
    <t xml:space="preserve">fluazinam</t>
  </si>
  <si>
    <t xml:space="preserve">Metomil Técnico Nortox</t>
  </si>
  <si>
    <t xml:space="preserve">metomil</t>
  </si>
  <si>
    <t xml:space="preserve">Snt Técnico</t>
  </si>
  <si>
    <t xml:space="preserve">Imazethapyr Técnico Imazet</t>
  </si>
  <si>
    <t xml:space="preserve">imazetapir</t>
  </si>
  <si>
    <t xml:space="preserve">Fludioxonil Técnico Adama</t>
  </si>
  <si>
    <t xml:space="preserve">Nuzoxy 250 SC</t>
  </si>
  <si>
    <t xml:space="preserve">Avura</t>
  </si>
  <si>
    <t xml:space="preserve">Epimec</t>
  </si>
  <si>
    <t xml:space="preserve">Scooter Top</t>
  </si>
  <si>
    <t xml:space="preserve">Reference</t>
  </si>
  <si>
    <t xml:space="preserve">Acefato CCAB 750 SP</t>
  </si>
  <si>
    <t xml:space="preserve">Sphere Max A</t>
  </si>
  <si>
    <t xml:space="preserve">Trifloxistrobina; ciproconazol</t>
  </si>
  <si>
    <t xml:space="preserve">Bleran</t>
  </si>
  <si>
    <t xml:space="preserve">Gopan</t>
  </si>
  <si>
    <t xml:space="preserve">Sphere Max B</t>
  </si>
  <si>
    <t xml:space="preserve">Magneto Técnico</t>
  </si>
  <si>
    <t xml:space="preserve">Clomazone Técnico Oxon II</t>
  </si>
  <si>
    <t xml:space="preserve">Clomazone Técnico CT</t>
  </si>
  <si>
    <t xml:space="preserve">Clomazone Técnico Rotam</t>
  </si>
  <si>
    <t xml:space="preserve">Clomazone Técnico Nortox BR</t>
  </si>
  <si>
    <t xml:space="preserve">Clomazone Técnico Cq-Cropchem</t>
  </si>
  <si>
    <t xml:space="preserve">Picoxistrobina Técnico Adama</t>
  </si>
  <si>
    <t xml:space="preserve">Picoxistrobina</t>
  </si>
  <si>
    <t xml:space="preserve">Tiametoxam Técnico IN</t>
  </si>
  <si>
    <t xml:space="preserve">Sulfentrazona Técnico Adama Brasil</t>
  </si>
  <si>
    <t xml:space="preserve">Sulfentrazone Técnico CCAB II</t>
  </si>
  <si>
    <t xml:space="preserve">Sulfentrazone T Técnico Helm</t>
  </si>
  <si>
    <t xml:space="preserve">Sulfentrazone Técnico Tagros</t>
  </si>
  <si>
    <t xml:space="preserve">Imidacloprido Técnico Hailir</t>
  </si>
  <si>
    <t xml:space="preserve">Difenoconazole Tecnico Pilarquim</t>
  </si>
  <si>
    <t xml:space="preserve">Difo Técnico</t>
  </si>
  <si>
    <t xml:space="preserve">Cyproconazole Técnico Agria BR</t>
  </si>
  <si>
    <t xml:space="preserve">Keltor</t>
  </si>
  <si>
    <t xml:space="preserve">Saflufenacil</t>
  </si>
  <si>
    <t xml:space="preserve">Glufosinate-Ammonium 200 SL Yonon</t>
  </si>
  <si>
    <t xml:space="preserve">Glufosinato de amônio</t>
  </si>
  <si>
    <t xml:space="preserve">Pastor</t>
  </si>
  <si>
    <t xml:space="preserve">Álibi</t>
  </si>
  <si>
    <t xml:space="preserve">Fleris</t>
  </si>
  <si>
    <t xml:space="preserve">Mancozeb Indofil 800 WP</t>
  </si>
  <si>
    <t xml:space="preserve">Atrazina + Nicosulfuron Nortox WG</t>
  </si>
  <si>
    <t xml:space="preserve">Atrazina; Nicosulfuron</t>
  </si>
  <si>
    <t xml:space="preserve">Strong</t>
  </si>
  <si>
    <t xml:space="preserve">Soyatop Xtra</t>
  </si>
  <si>
    <t xml:space="preserve">Truzon</t>
  </si>
  <si>
    <t xml:space="preserve">Ciprodinil</t>
  </si>
  <si>
    <t xml:space="preserve">Tejo</t>
  </si>
  <si>
    <t xml:space="preserve">Glufosinato 280 SL UPL</t>
  </si>
  <si>
    <t xml:space="preserve">Glint</t>
  </si>
  <si>
    <t xml:space="preserve">Glifosato Soma</t>
  </si>
  <si>
    <t xml:space="preserve">Wiper Xtra</t>
  </si>
  <si>
    <t xml:space="preserve">Clenil Xtra</t>
  </si>
  <si>
    <t xml:space="preserve">2,4-D Super Amine SG</t>
  </si>
  <si>
    <t xml:space="preserve">Acetamiprido Técnico Sulphur Mills</t>
  </si>
  <si>
    <t xml:space="preserve">Azoxistrobina Técnico Ft-Cropchem</t>
  </si>
  <si>
    <t xml:space="preserve">Cloreto De Mepiquate Técnico CCAB</t>
  </si>
  <si>
    <t xml:space="preserve">Cloreto de mepiquate</t>
  </si>
  <si>
    <t xml:space="preserve">Nicosulfuron Sapec Técnico II</t>
  </si>
  <si>
    <t xml:space="preserve">Nicosulfuron Técnico Stockton</t>
  </si>
  <si>
    <t xml:space="preserve">Nicosulfuron Técnico R Helm</t>
  </si>
  <si>
    <t xml:space="preserve">Imazetapir Sapec Técnico</t>
  </si>
  <si>
    <t xml:space="preserve">Imazetapir Técnico Mil</t>
  </si>
  <si>
    <t xml:space="preserve">Imazetapir N Técnico Helm</t>
  </si>
  <si>
    <t xml:space="preserve">Imazetapir Técnico Proventis</t>
  </si>
  <si>
    <t xml:space="preserve">Bio-Imune</t>
  </si>
  <si>
    <t xml:space="preserve">Torero</t>
  </si>
  <si>
    <t xml:space="preserve">Mojjave</t>
  </si>
  <si>
    <t xml:space="preserve">Flutriafol Nortox</t>
  </si>
  <si>
    <t xml:space="preserve">Diafentiruon 500 SC Proventis</t>
  </si>
  <si>
    <t xml:space="preserve">Paclobutrazol 250 SC UPL</t>
  </si>
  <si>
    <t xml:space="preserve">Fipronil 250 FS Genbra</t>
  </si>
  <si>
    <t xml:space="preserve">Damast</t>
  </si>
  <si>
    <t xml:space="preserve">Excellence MIG-66</t>
  </si>
  <si>
    <t xml:space="preserve">Clomazone 500 EC OF</t>
  </si>
  <si>
    <t xml:space="preserve">Clorpirifós Técnico Gharda</t>
  </si>
  <si>
    <t xml:space="preserve">Metomil Técnico Volcano</t>
  </si>
  <si>
    <t xml:space="preserve">Sulfentrazona Tradecorp Técnico</t>
  </si>
  <si>
    <t xml:space="preserve">Clorpirifós Técnico Cheminova GH</t>
  </si>
  <si>
    <t xml:space="preserve">Clorpirifós Técnico Sulphur Mills</t>
  </si>
  <si>
    <t xml:space="preserve">Sulfentrazone Técnico Nortox</t>
  </si>
  <si>
    <t xml:space="preserve">Sulfentrazone Técnico Rotam</t>
  </si>
  <si>
    <t xml:space="preserve">Sulfoxaflor Técnico</t>
  </si>
  <si>
    <t xml:space="preserve">Thiophanate Methyl Técnico DVA</t>
  </si>
  <si>
    <t xml:space="preserve">Fipronil Nortox</t>
  </si>
  <si>
    <t xml:space="preserve">Quartzo</t>
  </si>
  <si>
    <t xml:space="preserve">Bacillus licheniformis; Bacillus subtilis</t>
  </si>
  <si>
    <t xml:space="preserve">Decision 750 SP</t>
  </si>
  <si>
    <t xml:space="preserve">Atrazina Técnica Fersol</t>
  </si>
  <si>
    <t xml:space="preserve">Captan Técnico SD</t>
  </si>
  <si>
    <t xml:space="preserve">Paraquat Técnico Nortox</t>
  </si>
  <si>
    <t xml:space="preserve">Dicloreto de Paraquate</t>
  </si>
  <si>
    <t xml:space="preserve">Flutriafol Técnico CCAB</t>
  </si>
  <si>
    <t xml:space="preserve">Flutriafol Técnico Nortox BR</t>
  </si>
  <si>
    <t xml:space="preserve">Flutriafol Técnico Proventis</t>
  </si>
  <si>
    <t xml:space="preserve">Flutriafol Técnico Nortox</t>
  </si>
  <si>
    <t xml:space="preserve">Flutriafol Técnico SUP</t>
  </si>
  <si>
    <t xml:space="preserve">Flutriafol Técnico SV BRA</t>
  </si>
  <si>
    <t xml:space="preserve">Flutriafol Técnico SV-Cropchem</t>
  </si>
  <si>
    <t xml:space="preserve">Flutriafol Técnico Cheminova</t>
  </si>
  <si>
    <t xml:space="preserve">Flutriafol Técnico STK</t>
  </si>
  <si>
    <t xml:space="preserve">Flutriafol Técnico Adama BR</t>
  </si>
  <si>
    <t xml:space="preserve">Presence</t>
  </si>
  <si>
    <t xml:space="preserve">Bac Control Max WP</t>
  </si>
  <si>
    <t xml:space="preserve">Bacillus thuringiensis var. kurstaki</t>
  </si>
  <si>
    <t xml:space="preserve">Mesotriona Técnica Proventis</t>
  </si>
  <si>
    <t xml:space="preserve">Acetamiprido Técnico Dinagro</t>
  </si>
  <si>
    <t xml:space="preserve">PonteiroBR</t>
  </si>
  <si>
    <t xml:space="preserve">Oleaje</t>
  </si>
  <si>
    <t xml:space="preserve">Bacillus firmus</t>
  </si>
  <si>
    <t xml:space="preserve">Andril</t>
  </si>
  <si>
    <t xml:space="preserve">Tarik WP</t>
  </si>
  <si>
    <t xml:space="preserve">Helymax</t>
  </si>
  <si>
    <t xml:space="preserve">Paraquat Técnico Biesterfeld</t>
  </si>
  <si>
    <t xml:space="preserve">Acetamiprido Técnico HY- CROPCHEM</t>
  </si>
  <si>
    <t xml:space="preserve">Glufosinate- Ammonium Técnico UPL</t>
  </si>
  <si>
    <t xml:space="preserve">Glufosinato</t>
  </si>
  <si>
    <t xml:space="preserve">Acetamiprid Técnico CCAB II</t>
  </si>
  <si>
    <t xml:space="preserve">Glifosato Técnico Genbra III</t>
  </si>
  <si>
    <t xml:space="preserve">Ryzup 400</t>
  </si>
  <si>
    <t xml:space="preserve">Ácido Giberélico</t>
  </si>
  <si>
    <t xml:space="preserve">Glifosato Técnico CCAB IV</t>
  </si>
  <si>
    <t xml:space="preserve">Acetamiprid Técnico Nortox</t>
  </si>
  <si>
    <t xml:space="preserve">Acetamiprido Técnico Ouro Fino</t>
  </si>
  <si>
    <t xml:space="preserve">Acetamiprido Técnico Nufarm</t>
  </si>
  <si>
    <t xml:space="preserve">Acetamiprido Técnico Proventis</t>
  </si>
  <si>
    <t xml:space="preserve">Nicossulfurom Técnico Nufarm</t>
  </si>
  <si>
    <t xml:space="preserve">Acetamiprido Técnico OF</t>
  </si>
  <si>
    <t xml:space="preserve">Diflubenzuron Técnico Proventis</t>
  </si>
  <si>
    <t xml:space="preserve">Diflubenzurom Técnico Nufarm NCS</t>
  </si>
  <si>
    <t xml:space="preserve">Flutriafol Técnico Stockton</t>
  </si>
  <si>
    <t xml:space="preserve">Flutri Técnico SD</t>
  </si>
  <si>
    <t xml:space="preserve">Acetamiprido Técnico SN-Cropchem</t>
  </si>
  <si>
    <t xml:space="preserve">Acetamiprido Técnico Macroseeds</t>
  </si>
  <si>
    <t xml:space="preserve">Acetamiprido Técnico Agristar</t>
  </si>
  <si>
    <t xml:space="preserve">ProntoBR</t>
  </si>
  <si>
    <t xml:space="preserve">Clomazone; Ametrina</t>
  </si>
  <si>
    <t xml:space="preserve">Acetamiprido Técnico BRA</t>
  </si>
  <si>
    <t xml:space="preserve">Acetamiprido Técnico SD</t>
  </si>
  <si>
    <t xml:space="preserve">Atrazina 900 WG Rainbow</t>
  </si>
  <si>
    <t xml:space="preserve">ATRAZINA</t>
  </si>
  <si>
    <t xml:space="preserve">Farmozine Plus</t>
  </si>
  <si>
    <t xml:space="preserve">Herbizina Plus</t>
  </si>
  <si>
    <t xml:space="preserve">Fipronil 25% FS (CDEX 119A FP)</t>
  </si>
  <si>
    <t xml:space="preserve">Gifosato IPA 480 Rainbow</t>
  </si>
  <si>
    <t xml:space="preserve">Glifosato Alta 720 WG</t>
  </si>
  <si>
    <t xml:space="preserve">Sugoy Técnico</t>
  </si>
  <si>
    <t xml:space="preserve">Metominostrobina</t>
  </si>
  <si>
    <t xml:space="preserve">Fusão</t>
  </si>
  <si>
    <t xml:space="preserve">Metominostrobina; Tebuconazol</t>
  </si>
  <si>
    <t xml:space="preserve">Glufosinate-Ammonium DVA 200 SL</t>
  </si>
  <si>
    <t xml:space="preserve">Dipel ES NT</t>
  </si>
  <si>
    <t xml:space="preserve">Copa</t>
  </si>
  <si>
    <t xml:space="preserve">Glifosato 720 WG Nortox</t>
  </si>
  <si>
    <t xml:space="preserve">Comboio 80 WG</t>
  </si>
  <si>
    <t xml:space="preserve">Glifosato Técnico Genbra II</t>
  </si>
  <si>
    <t xml:space="preserve">Glifosato Técnico CCAB III</t>
  </si>
  <si>
    <t xml:space="preserve">Flutriafol Técnico OF</t>
  </si>
  <si>
    <t xml:space="preserve">Flutriafol Técnico OF I</t>
  </si>
  <si>
    <t xml:space="preserve">Ametrina Técnico Oxon</t>
  </si>
  <si>
    <t xml:space="preserve">Ametrina Técnico ZS-Cropchem</t>
  </si>
  <si>
    <t xml:space="preserve">Ametrina Técnico BRA</t>
  </si>
  <si>
    <t xml:space="preserve">Ametrina Técnico ZS</t>
  </si>
  <si>
    <t xml:space="preserve">Ametrina Técnico SD</t>
  </si>
  <si>
    <t xml:space="preserve">Mesotriona Sapec Técnico</t>
  </si>
  <si>
    <t xml:space="preserve">Tebuconazol Técnico CN</t>
  </si>
  <si>
    <t xml:space="preserve">Mepiquat Chloride Técnico DVA</t>
  </si>
  <si>
    <t xml:space="preserve">Diafentiuron Genbra 500 SC</t>
  </si>
  <si>
    <t xml:space="preserve">Diafentiuron</t>
  </si>
  <si>
    <t xml:space="preserve">Diafentiuron CCAB 500 SC</t>
  </si>
  <si>
    <t xml:space="preserve">Acetamiprido Técnico CH</t>
  </si>
  <si>
    <t xml:space="preserve">Azoxistrobin Técnico Stockton</t>
  </si>
  <si>
    <t xml:space="preserve">Atrazina Técnico SD</t>
  </si>
  <si>
    <t xml:space="preserve">Bold</t>
  </si>
  <si>
    <t xml:space="preserve">Acetamiprido; Fempropatrina</t>
  </si>
  <si>
    <t xml:space="preserve">Fipronil Técnico Agroimport</t>
  </si>
  <si>
    <t xml:space="preserve">Fipronil Técnico Rainbow</t>
  </si>
  <si>
    <t xml:space="preserve">Provence Total</t>
  </si>
  <si>
    <t xml:space="preserve">Indaziflam; Isoxaflutole</t>
  </si>
  <si>
    <t xml:space="preserve">Tebuconazole Técnico Sino-Agri</t>
  </si>
  <si>
    <t xml:space="preserve">Carbendazim STK 500 SC </t>
  </si>
  <si>
    <t xml:space="preserve">Carbendazim</t>
  </si>
  <si>
    <t xml:space="preserve">Carbendazim STK 500 SC - A</t>
  </si>
  <si>
    <t xml:space="preserve">Carbendazim STK 500 SC -B</t>
  </si>
  <si>
    <t xml:space="preserve">Fipronil Nortox TS</t>
  </si>
  <si>
    <t xml:space="preserve">Cruiser 600 FS</t>
  </si>
  <si>
    <t xml:space="preserve">Metarhizium JCO WP</t>
  </si>
  <si>
    <t xml:space="preserve">Tebuconazol Técnico FG</t>
  </si>
  <si>
    <t xml:space="preserve">Clorotalonil Técnico Adama</t>
  </si>
  <si>
    <t xml:space="preserve">Clorotalonil Técnico Rainbow</t>
  </si>
  <si>
    <t xml:space="preserve">Eleitto</t>
  </si>
  <si>
    <t xml:space="preserve">Acetamiprido; Etofemproxi</t>
  </si>
  <si>
    <t xml:space="preserve">Fusão EC</t>
  </si>
  <si>
    <t xml:space="preserve">Credit 480</t>
  </si>
  <si>
    <t xml:space="preserve">Dermacor BR</t>
  </si>
  <si>
    <t xml:space="preserve">Clorantraniliprole</t>
  </si>
  <si>
    <t xml:space="preserve">Diurom Técnico Nufarm</t>
  </si>
  <si>
    <t xml:space="preserve">Prisma Plus</t>
  </si>
  <si>
    <t xml:space="preserve">Token</t>
  </si>
  <si>
    <t xml:space="preserve">Lactofen Técnico BRA</t>
  </si>
  <si>
    <t xml:space="preserve">Lactofem</t>
  </si>
  <si>
    <t xml:space="preserve">Pilartime</t>
  </si>
  <si>
    <t xml:space="preserve">Xeque Mate</t>
  </si>
  <si>
    <t xml:space="preserve">Imazetapir Técnico Rainbow</t>
  </si>
  <si>
    <t xml:space="preserve">Imazetapir Técnico Adama</t>
  </si>
  <si>
    <t xml:space="preserve">Diurom Tradecorp Técnico</t>
  </si>
  <si>
    <t xml:space="preserve">Clorotalonil Técnico Nortox II</t>
  </si>
  <si>
    <t xml:space="preserve">Clorotalonil Técnico Nortox</t>
  </si>
  <si>
    <t xml:space="preserve">Acetamiprid Sapec Técnico</t>
  </si>
  <si>
    <t xml:space="preserve">Kicker SUP</t>
  </si>
  <si>
    <t xml:space="preserve">Cletodim CCAB 240 EC</t>
  </si>
  <si>
    <t xml:space="preserve">Kicker  </t>
  </si>
  <si>
    <t xml:space="preserve">Creox</t>
  </si>
  <si>
    <t xml:space="preserve">Fipronil 80 WG Gharda</t>
  </si>
  <si>
    <t xml:space="preserve">Mospilan WG</t>
  </si>
  <si>
    <t xml:space="preserve">Gran Protect</t>
  </si>
  <si>
    <t xml:space="preserve">Dioxido de Silicio</t>
  </si>
  <si>
    <t xml:space="preserve">Totalit</t>
  </si>
  <si>
    <t xml:space="preserve">Bentiavalicarbe Isopropílico; Clorothalonil</t>
  </si>
  <si>
    <t xml:space="preserve">Fluazinam nufarm 500 SC</t>
  </si>
  <si>
    <t xml:space="preserve">Dividend Supreme</t>
  </si>
  <si>
    <t xml:space="preserve">Tiametoxam; Difenoconazol; Metalaxil-M</t>
  </si>
  <si>
    <t xml:space="preserve">Sanmite EW</t>
  </si>
  <si>
    <t xml:space="preserve">Piridabem</t>
  </si>
  <si>
    <t xml:space="preserve">Targa Max</t>
  </si>
  <si>
    <t xml:space="preserve">Quizalofope-p-Etílico</t>
  </si>
  <si>
    <t xml:space="preserve">Cletodim Nortox</t>
  </si>
  <si>
    <t xml:space="preserve">Ace 750 SP</t>
  </si>
  <si>
    <t xml:space="preserve">Tebutiuron Técnico Nortox BR</t>
  </si>
  <si>
    <t xml:space="preserve">Ciproconazol Técnico Sapec II</t>
  </si>
  <si>
    <t xml:space="preserve">Tebutiurom Tradecorp Técnico</t>
  </si>
  <si>
    <t xml:space="preserve">Tebutiurom Técnico Proventis</t>
  </si>
  <si>
    <t xml:space="preserve">Tebutiurom Técnico Proventis II</t>
  </si>
  <si>
    <t xml:space="preserve">Sulfentrazone UPL 500 SC</t>
  </si>
  <si>
    <t xml:space="preserve">Arreio Milenia</t>
  </si>
  <si>
    <t xml:space="preserve">Clorotalonil Técnico Biorisk</t>
  </si>
  <si>
    <t xml:space="preserve">Duo</t>
  </si>
  <si>
    <t xml:space="preserve">Diurom; Hexazinona</t>
  </si>
  <si>
    <t xml:space="preserve">Seculo</t>
  </si>
  <si>
    <t xml:space="preserve">Horos Ultra</t>
  </si>
  <si>
    <t xml:space="preserve">Picoxistrobina; Tebuconazole; Mancozebe</t>
  </si>
  <si>
    <t xml:space="preserve">Cloridrato de Propamocarbe Tradecorp Técnico</t>
  </si>
  <si>
    <t xml:space="preserve">Cloridrato de Propamocarbe</t>
  </si>
  <si>
    <t xml:space="preserve">Metomil Sapec Técnico</t>
  </si>
  <si>
    <t xml:space="preserve">Porcel 100 EC</t>
  </si>
  <si>
    <t xml:space="preserve">Bio Lobésia</t>
  </si>
  <si>
    <t xml:space="preserve">Feromônio Sintético</t>
  </si>
  <si>
    <t xml:space="preserve">Glifosato NUF BR</t>
  </si>
  <si>
    <t xml:space="preserve">Cletodim Pré-Mistura Milenia</t>
  </si>
  <si>
    <t xml:space="preserve">Deltametrina Técnico Tagros</t>
  </si>
  <si>
    <t xml:space="preserve">Fluazinam Técnico Milenia</t>
  </si>
  <si>
    <t xml:space="preserve">Paraquate Técnico Milenia</t>
  </si>
  <si>
    <t xml:space="preserve">Paraquate</t>
  </si>
  <si>
    <t xml:space="preserve">Metaflumizone Técnico</t>
  </si>
  <si>
    <t xml:space="preserve">Metaflumizone </t>
  </si>
  <si>
    <t xml:space="preserve">Gr-Inn</t>
  </si>
  <si>
    <t xml:space="preserve">UPL 138 FP BR</t>
  </si>
  <si>
    <t xml:space="preserve">Bifentrina; Acetamiprido</t>
  </si>
  <si>
    <t xml:space="preserve">Paraquate Técnico Vanon</t>
  </si>
  <si>
    <t xml:space="preserve">Lactofen Técnico SUP</t>
  </si>
  <si>
    <t xml:space="preserve">Flupyradifurone Técnico</t>
  </si>
  <si>
    <t xml:space="preserve">Flupiradifurona</t>
  </si>
  <si>
    <t xml:space="preserve">Defend WDG</t>
  </si>
  <si>
    <t xml:space="preserve">Enxofre</t>
  </si>
  <si>
    <t xml:space="preserve">Spindle</t>
  </si>
  <si>
    <t xml:space="preserve">Espinosade</t>
  </si>
  <si>
    <t xml:space="preserve">Fipronil Técnico CCAB II</t>
  </si>
  <si>
    <t xml:space="preserve">Fipronil Técnico ME2</t>
  </si>
  <si>
    <t xml:space="preserve">Fezan</t>
  </si>
  <si>
    <t xml:space="preserve">tebuconazol</t>
  </si>
  <si>
    <t xml:space="preserve">Fipronil Técnico Proventis II</t>
  </si>
  <si>
    <t xml:space="preserve">Fipronil Técnico Genbra</t>
  </si>
  <si>
    <t xml:space="preserve">Clearup</t>
  </si>
  <si>
    <t xml:space="preserve">Volpe</t>
  </si>
  <si>
    <t xml:space="preserve">Tiodicarbe 800 WG Genbra</t>
  </si>
  <si>
    <t xml:space="preserve">Hexazinone 250 SL Base</t>
  </si>
  <si>
    <t xml:space="preserve">Clorotalonil 500 SC</t>
  </si>
  <si>
    <t xml:space="preserve">Veraneio</t>
  </si>
  <si>
    <t xml:space="preserve">Baculovirus HaNPV</t>
  </si>
  <si>
    <t xml:space="preserve">Tiodicarbe CCAB 800 WG</t>
  </si>
  <si>
    <t xml:space="preserve">Propiconazol 250 EC Agria</t>
  </si>
  <si>
    <t xml:space="preserve">Propiconazol</t>
  </si>
  <si>
    <t xml:space="preserve">Trichoibi P</t>
  </si>
  <si>
    <t xml:space="preserve">EnlistDuo</t>
  </si>
  <si>
    <t xml:space="preserve">2,4-D; Glifosato</t>
  </si>
  <si>
    <t xml:space="preserve">Clorpirifós Poland 480 EC</t>
  </si>
  <si>
    <t xml:space="preserve">Cortador 806 SL</t>
  </si>
  <si>
    <t xml:space="preserve">Clariva PN</t>
  </si>
  <si>
    <t xml:space="preserve">Pasteuria nishizawae</t>
  </si>
  <si>
    <t xml:space="preserve">Weedspray</t>
  </si>
  <si>
    <t xml:space="preserve">Shambda Técnico</t>
  </si>
  <si>
    <t xml:space="preserve">2,4-D Técnico SD BRA</t>
  </si>
  <si>
    <t xml:space="preserve">2,4-D Técnico UPL BR</t>
  </si>
  <si>
    <t xml:space="preserve">2,4-D Técnico Milenia</t>
  </si>
  <si>
    <t xml:space="preserve">Mesotriona Nortox</t>
  </si>
  <si>
    <t xml:space="preserve">Procymidone Técnico Rotam</t>
  </si>
  <si>
    <t xml:space="preserve">Procimidone Técnico Proventis</t>
  </si>
  <si>
    <t xml:space="preserve">Produtivo</t>
  </si>
  <si>
    <t xml:space="preserve">Procimidona Técnico Ouro Fino</t>
  </si>
  <si>
    <t xml:space="preserve">Lambda-Cialotrina Sapec Técnico II</t>
  </si>
  <si>
    <t xml:space="preserve">Lambda-Cyhalothrim Técnico RTM</t>
  </si>
  <si>
    <t xml:space="preserve">Fipronil Técnico Proventis</t>
  </si>
  <si>
    <t xml:space="preserve">Jambtrim 120 EC</t>
  </si>
  <si>
    <t xml:space="preserve">Tebuconazole Técnico Proventis</t>
  </si>
  <si>
    <t xml:space="preserve">Diafentiurom Técnico Ouro Fino</t>
  </si>
  <si>
    <t xml:space="preserve">UPL 138 FP</t>
  </si>
  <si>
    <t xml:space="preserve">Acetamiprido; Bifentrin</t>
  </si>
  <si>
    <t xml:space="preserve">Tebuconazole Tecnico Suphur Mills</t>
  </si>
  <si>
    <t xml:space="preserve">Verismo</t>
  </si>
  <si>
    <t xml:space="preserve">Kaiso Sorbie</t>
  </si>
  <si>
    <t xml:space="preserve">Taffeta 200 SP</t>
  </si>
  <si>
    <t xml:space="preserve">Cimoxanil Tradecorp Técnico</t>
  </si>
  <si>
    <t xml:space="preserve">Cimoxanil</t>
  </si>
  <si>
    <t xml:space="preserve">Diquat 200 SL Rainbow</t>
  </si>
  <si>
    <t xml:space="preserve">Spraykill</t>
  </si>
  <si>
    <t xml:space="preserve">Blowout</t>
  </si>
  <si>
    <t xml:space="preserve">Kyron 750 WG</t>
  </si>
  <si>
    <t xml:space="preserve">Fluazinam Nufarm 500 SC</t>
  </si>
  <si>
    <t xml:space="preserve">Lambdacialotrin Pré-mistura 250 CS</t>
  </si>
  <si>
    <t xml:space="preserve">Thiodi 350 SC</t>
  </si>
  <si>
    <t xml:space="preserve">Abadin 72 EC</t>
  </si>
  <si>
    <t xml:space="preserve">Rayo</t>
  </si>
  <si>
    <t xml:space="preserve">Azoxistrobina Técnico SUP</t>
  </si>
  <si>
    <t xml:space="preserve">Azoxistrobina Sapec Técnico III</t>
  </si>
  <si>
    <t xml:space="preserve">Azoxystrobin Técnico Sino-Agri</t>
  </si>
  <si>
    <t xml:space="preserve">Azoxistrobina Técnico Adama Brasil</t>
  </si>
  <si>
    <t xml:space="preserve">Azoxistrobina TB Técnico Oxon</t>
  </si>
  <si>
    <t xml:space="preserve">Azimut Supra</t>
  </si>
  <si>
    <t xml:space="preserve">Azoxistrobina; Tebuconazole; Mancozebe</t>
  </si>
  <si>
    <t xml:space="preserve">Take 750 SP</t>
  </si>
  <si>
    <t xml:space="preserve">Ttrishul 750 SP</t>
  </si>
  <si>
    <t xml:space="preserve">Fate 750 SP</t>
  </si>
  <si>
    <t xml:space="preserve">Marte WG</t>
  </si>
  <si>
    <t xml:space="preserve">Alverde</t>
  </si>
  <si>
    <t xml:space="preserve">Imazapique Técnico Milenia</t>
  </si>
  <si>
    <t xml:space="preserve">Paclobutrazol Tradecorp Técnico</t>
  </si>
  <si>
    <t xml:space="preserve">Glifosato Técnico Chemtura III</t>
  </si>
  <si>
    <t xml:space="preserve">Cinelli 250 FS</t>
  </si>
  <si>
    <t xml:space="preserve">Fomesafen 250 SL DVA</t>
  </si>
  <si>
    <t xml:space="preserve">AutênticoBR</t>
  </si>
  <si>
    <t xml:space="preserve">Sivanto prime 200 SL</t>
  </si>
  <si>
    <t xml:space="preserve">Mancozebe Tradecorp Técnico</t>
  </si>
  <si>
    <t xml:space="preserve">Mancozeb Técnico Nortox II</t>
  </si>
  <si>
    <t xml:space="preserve">Mantis 400 WG</t>
  </si>
  <si>
    <t xml:space="preserve">Pledge SC</t>
  </si>
  <si>
    <t xml:space="preserve">Flumioxazina</t>
  </si>
  <si>
    <t xml:space="preserve">Sumisoya 500 SC</t>
  </si>
  <si>
    <t xml:space="preserve">Sumyzin 500 SC</t>
  </si>
  <si>
    <t xml:space="preserve">Toucan 250 FS</t>
  </si>
  <si>
    <t xml:space="preserve">Flumyzim 500 SC</t>
  </si>
  <si>
    <t xml:space="preserve">Thiodi   </t>
  </si>
  <si>
    <t xml:space="preserve">Attract</t>
  </si>
  <si>
    <t xml:space="preserve">Flutriafol; Carbendazim</t>
  </si>
  <si>
    <t xml:space="preserve">Sperto</t>
  </si>
  <si>
    <t xml:space="preserve">Javelin WG</t>
  </si>
  <si>
    <t xml:space="preserve">Imidacloprido Técnico DVA</t>
  </si>
  <si>
    <t xml:space="preserve">Picloram Técnico Nufarm</t>
  </si>
  <si>
    <t xml:space="preserve">Diquat NH Técnico Helm</t>
  </si>
  <si>
    <t xml:space="preserve">Diquat Técnico Nortox III</t>
  </si>
  <si>
    <t xml:space="preserve">UPL 216 FP</t>
  </si>
  <si>
    <t xml:space="preserve">Azoxistrobina; Mancozebe; Ciproconazol</t>
  </si>
  <si>
    <t xml:space="preserve">Bixafen Técnico</t>
  </si>
  <si>
    <t xml:space="preserve">Bixafen</t>
  </si>
  <si>
    <t xml:space="preserve">Imidacloprid Técnico HS</t>
  </si>
  <si>
    <t xml:space="preserve">Trichoibi G</t>
  </si>
  <si>
    <t xml:space="preserve">Trichogramma galloi</t>
  </si>
  <si>
    <t xml:space="preserve">Mesotriona CCAB 400 SC</t>
  </si>
  <si>
    <t xml:space="preserve">Soberano</t>
  </si>
  <si>
    <t xml:space="preserve">Fox Xpro</t>
  </si>
  <si>
    <t xml:space="preserve">Bixafen; Protioconazol; Trifloxistrobina</t>
  </si>
  <si>
    <t xml:space="preserve">Imidacloprid Técnico AgroImport</t>
  </si>
  <si>
    <t xml:space="preserve">Imidacloprido Técnico Nufarm</t>
  </si>
  <si>
    <t xml:space="preserve">Acetamiprido Nufarm 200 SC</t>
  </si>
  <si>
    <t xml:space="preserve">Albatross 800 WG</t>
  </si>
  <si>
    <t xml:space="preserve">Imidacloprido Técnico D'Verde</t>
  </si>
  <si>
    <t xml:space="preserve">Imidaclorpido Técnico Agria</t>
  </si>
  <si>
    <t xml:space="preserve">Imidacloprido Técnico SIB</t>
  </si>
  <si>
    <t xml:space="preserve">Carbendazim Técnico NW Biesterfeld</t>
  </si>
  <si>
    <t xml:space="preserve">Carbendazim Técnico Wynca</t>
  </si>
  <si>
    <t xml:space="preserve">Carbendazim Técnico RdB</t>
  </si>
  <si>
    <t xml:space="preserve">Carbendazim Técnico Adama</t>
  </si>
  <si>
    <t xml:space="preserve">Tebuconazole Técnico Nortox IV</t>
  </si>
  <si>
    <t xml:space="preserve">Nillus</t>
  </si>
  <si>
    <t xml:space="preserve">Carbendazim Técnico CN</t>
  </si>
  <si>
    <t xml:space="preserve">Diflubenzuron Técnico CCAB</t>
  </si>
  <si>
    <t xml:space="preserve">Glifosato Técnico NAG</t>
  </si>
  <si>
    <t xml:space="preserve">Glifosato Técnico AK</t>
  </si>
  <si>
    <t xml:space="preserve">Diflubenzuron Técnico Genbra</t>
  </si>
  <si>
    <t xml:space="preserve">Mesotrione 480 SC Proventis</t>
  </si>
  <si>
    <t xml:space="preserve">Mancozeb Sabero 800 WP</t>
  </si>
  <si>
    <t xml:space="preserve">Rotaxil 500 SC</t>
  </si>
  <si>
    <t xml:space="preserve">AfincoBR</t>
  </si>
  <si>
    <t xml:space="preserve">ParrudoBR</t>
  </si>
  <si>
    <t xml:space="preserve">Keyzol EC</t>
  </si>
  <si>
    <t xml:space="preserve">UPL 216 FP BR</t>
  </si>
  <si>
    <t xml:space="preserve">Rotaxil </t>
  </si>
  <si>
    <t xml:space="preserve">Mesotrione 480 SC PLS CL1</t>
  </si>
  <si>
    <t xml:space="preserve">Sabizeb 800 WP</t>
  </si>
  <si>
    <t xml:space="preserve">Elatus 150 EC</t>
  </si>
  <si>
    <t xml:space="preserve">Azoxistrobina; Benzovindiflupir</t>
  </si>
  <si>
    <t xml:space="preserve">Paclobutrazol Técnico UPL</t>
  </si>
  <si>
    <t xml:space="preserve">Raksha 800 WP</t>
  </si>
  <si>
    <t xml:space="preserve">UTHANE 800 WP</t>
  </si>
  <si>
    <t xml:space="preserve">Carbendazim 500 Volcano</t>
  </si>
  <si>
    <t xml:space="preserve">Hexazuron</t>
  </si>
  <si>
    <t xml:space="preserve">Mepiquat Chloride DVA 250 SL</t>
  </si>
  <si>
    <t xml:space="preserve">Cloreto de Mepiquate</t>
  </si>
  <si>
    <t xml:space="preserve">Marathon 800 WG</t>
  </si>
  <si>
    <t xml:space="preserve">TAFFETA</t>
  </si>
  <si>
    <t xml:space="preserve">TAFFETA HS</t>
  </si>
  <si>
    <t xml:space="preserve">TAFFETA HS 200 SP</t>
  </si>
  <si>
    <t xml:space="preserve">TAFFETA SP</t>
  </si>
  <si>
    <t xml:space="preserve">Interceptor</t>
  </si>
  <si>
    <t xml:space="preserve">Cymoxanil Técnico Indofil</t>
  </si>
  <si>
    <t xml:space="preserve">Carbendazim Técnico Sino-Agri</t>
  </si>
  <si>
    <t xml:space="preserve">Absoluto SC</t>
  </si>
  <si>
    <t xml:space="preserve">Challenger</t>
  </si>
  <si>
    <t xml:space="preserve"> Paecilomyces lilacinus</t>
  </si>
  <si>
    <t xml:space="preserve">Acetamiprid 200 SP UPL BR</t>
  </si>
  <si>
    <t xml:space="preserve">Adante Xtra</t>
  </si>
  <si>
    <t xml:space="preserve">Azoxistrobina; Ciproconazol; Tiametoxam</t>
  </si>
  <si>
    <t xml:space="preserve">Cletodim 240 EC Genbra</t>
  </si>
  <si>
    <t xml:space="preserve">Boiadeiro 800 WG</t>
  </si>
  <si>
    <t xml:space="preserve">Benzoato de Emamectina Técnico</t>
  </si>
  <si>
    <t xml:space="preserve">Benzoato de Emamectina</t>
  </si>
  <si>
    <t xml:space="preserve">Haloxifop CCAB 124,7 EC</t>
  </si>
  <si>
    <t xml:space="preserve">Haloxifop metílico</t>
  </si>
  <si>
    <t xml:space="preserve">Permethrin 384 EC</t>
  </si>
  <si>
    <t xml:space="preserve">Haloxifop-metílico 124,7 EC Genbra</t>
  </si>
  <si>
    <t xml:space="preserve">Lambda-cyhalothrin Pré-mistura</t>
  </si>
  <si>
    <t xml:space="preserve">Abamectin 72 EC Nortox</t>
  </si>
  <si>
    <t xml:space="preserve">Permetrina 384 EC DVA</t>
  </si>
  <si>
    <t xml:space="preserve">Proclaim 50</t>
  </si>
  <si>
    <t xml:space="preserve">CHLORSAB 480 EC</t>
  </si>
  <si>
    <t xml:space="preserve">Shelter 250 FS</t>
  </si>
  <si>
    <t xml:space="preserve">Diflumax 240 SC</t>
  </si>
  <si>
    <t xml:space="preserve">Permetrina CCAB EC</t>
  </si>
  <si>
    <t xml:space="preserve">Hexazinona Nortox SL</t>
  </si>
  <si>
    <t xml:space="preserve">Krost 806 SL</t>
  </si>
  <si>
    <t xml:space="preserve">CHIVA WP</t>
  </si>
  <si>
    <t xml:space="preserve">Absoluto WG</t>
  </si>
  <si>
    <t xml:space="preserve">APPROVE WG</t>
  </si>
  <si>
    <t xml:space="preserve">Tiofanato metílico; Fluazinam</t>
  </si>
  <si>
    <t xml:space="preserve">Viviful SC</t>
  </si>
  <si>
    <t xml:space="preserve">Proexadiona cálcica</t>
  </si>
  <si>
    <t xml:space="preserve">Puma</t>
  </si>
  <si>
    <t xml:space="preserve">Isaria fumorosea</t>
  </si>
  <si>
    <t xml:space="preserve">Tridium</t>
  </si>
  <si>
    <t xml:space="preserve">Azoxistrobina; Mancozebe; Tebuconazol</t>
  </si>
  <si>
    <t xml:space="preserve">Protone</t>
  </si>
  <si>
    <t xml:space="preserve">Ácido Abscísico</t>
  </si>
  <si>
    <t xml:space="preserve">Helymax EC</t>
  </si>
  <si>
    <t xml:space="preserve">Neolist</t>
  </si>
  <si>
    <t xml:space="preserve">Arrange</t>
  </si>
  <si>
    <t xml:space="preserve">Lifter</t>
  </si>
  <si>
    <t xml:space="preserve">Cerconil</t>
  </si>
  <si>
    <t xml:space="preserve">Tiofanato metílico; clorotalonil</t>
  </si>
  <si>
    <t xml:space="preserve">Diflucrop</t>
  </si>
  <si>
    <t xml:space="preserve">Instal 800 WG</t>
  </si>
  <si>
    <t xml:space="preserve">No Hop</t>
  </si>
  <si>
    <t xml:space="preserve">Insect</t>
  </si>
  <si>
    <t xml:space="preserve">Trianum WG</t>
  </si>
  <si>
    <t xml:space="preserve">Albatroz</t>
  </si>
  <si>
    <t xml:space="preserve">Avenger</t>
  </si>
  <si>
    <t xml:space="preserve">Entomite</t>
  </si>
  <si>
    <t xml:space="preserve">Stratiolaelaps scimitus</t>
  </si>
  <si>
    <t xml:space="preserve">Celta</t>
  </si>
  <si>
    <t xml:space="preserve">Phytoseiulus macropilis</t>
  </si>
  <si>
    <t xml:space="preserve">Arcar</t>
  </si>
  <si>
    <t xml:space="preserve">Votivo Prime</t>
  </si>
  <si>
    <t xml:space="preserve">Oleaje Prime</t>
  </si>
  <si>
    <t xml:space="preserve">Andril Prime</t>
  </si>
  <si>
    <t xml:space="preserve">Cymoxanil Técnico ISK</t>
  </si>
  <si>
    <t xml:space="preserve">Tebuconazole Técnico Sinon</t>
  </si>
  <si>
    <t xml:space="preserve">Panga 900 WG</t>
  </si>
  <si>
    <t xml:space="preserve">Dicamba Técnico Adama</t>
  </si>
  <si>
    <t xml:space="preserve">Dicamba Técnico Rainbow</t>
  </si>
  <si>
    <t xml:space="preserve">Dicamba Técnico Nufarm BR</t>
  </si>
  <si>
    <t xml:space="preserve">Flutriafol Técnico Sulphur Mills</t>
  </si>
  <si>
    <t xml:space="preserve">Flutriafol Técnico AL Prentiss</t>
  </si>
  <si>
    <t xml:space="preserve">Flutriafol Técnico AS BRA</t>
  </si>
  <si>
    <t xml:space="preserve">Fluazinam Técnico Proventis</t>
  </si>
  <si>
    <t xml:space="preserve">Fluazinam Técnico ME2</t>
  </si>
  <si>
    <t xml:space="preserve">Dicamba Tecnico Atanor</t>
  </si>
  <si>
    <t xml:space="preserve">Fipronil Técnico Sulphur Mills</t>
  </si>
  <si>
    <t xml:space="preserve">Fipronil Técnico Tagros</t>
  </si>
  <si>
    <t xml:space="preserve">Chlorimuron -Ethyl Técnico August</t>
  </si>
  <si>
    <t xml:space="preserve">Clorimuron</t>
  </si>
  <si>
    <t xml:space="preserve">2,4-D Técnico Uniphos</t>
  </si>
  <si>
    <t xml:space="preserve">Tiametoxam GSP Técnico Helm</t>
  </si>
  <si>
    <t xml:space="preserve">Tiametoxan Técnico Nortox</t>
  </si>
  <si>
    <t xml:space="preserve">Tiametoxam Técnico Nufarm</t>
  </si>
  <si>
    <t xml:space="preserve">Thiametoxam Técnico Agria</t>
  </si>
  <si>
    <t xml:space="preserve">Thiametoxam Técnico Rotam</t>
  </si>
  <si>
    <t xml:space="preserve">Tiametoxam Técnico ME2</t>
  </si>
  <si>
    <t xml:space="preserve">Thiametoxam Técnico DVA</t>
  </si>
  <si>
    <t xml:space="preserve">Tiametoxam Técnico Proventis</t>
  </si>
  <si>
    <t xml:space="preserve">Tiametoxam Técnico Nufarm BR</t>
  </si>
  <si>
    <t xml:space="preserve">Tiametoxam Técnico Genbra</t>
  </si>
  <si>
    <t xml:space="preserve">Hexazinone Técnico Rainbow</t>
  </si>
  <si>
    <t xml:space="preserve">Thiametoxan Técnico CCAB</t>
  </si>
  <si>
    <t xml:space="preserve">Tiametoxam Técnico Alta</t>
  </si>
  <si>
    <t xml:space="preserve">Glifosato Técnico Dipil</t>
  </si>
  <si>
    <t xml:space="preserve">Hexazinona Técnico Adama</t>
  </si>
  <si>
    <t xml:space="preserve">Cletodim Pré-mistura Nortox (PM)</t>
  </si>
  <si>
    <t xml:space="preserve">Hexazinone Técnichal </t>
  </si>
  <si>
    <t xml:space="preserve">hexazinone Técnico RDB</t>
  </si>
  <si>
    <t xml:space="preserve">Tebuconazole Técnico RHK</t>
  </si>
  <si>
    <t xml:space="preserve">Tebuconazole Técnico MKW</t>
  </si>
  <si>
    <t xml:space="preserve">Tebuconazole S Técnico Helm</t>
  </si>
  <si>
    <t xml:space="preserve">Flufenoxuron Técnico Basf</t>
  </si>
  <si>
    <t xml:space="preserve">Flufenoxurom</t>
  </si>
  <si>
    <t xml:space="preserve">Cleaner Xtra</t>
  </si>
  <si>
    <t xml:space="preserve">Ametrina Técnico SWR Agroimport</t>
  </si>
  <si>
    <t xml:space="preserve">2,4-D Técnico Ouro Fino</t>
  </si>
  <si>
    <t xml:space="preserve">Tiametoxam Técnico HG</t>
  </si>
  <si>
    <t xml:space="preserve">Enduro</t>
  </si>
  <si>
    <t xml:space="preserve">Trueno EZ</t>
  </si>
  <si>
    <t xml:space="preserve">Dominum EZ</t>
  </si>
  <si>
    <t xml:space="preserve">Simbio Mix</t>
  </si>
  <si>
    <t xml:space="preserve">Mancozebe; Cimoxamil</t>
  </si>
  <si>
    <t xml:space="preserve">Cuprosate Gold 720 WP</t>
  </si>
  <si>
    <t xml:space="preserve">Unimark 480 SC</t>
  </si>
  <si>
    <t xml:space="preserve">Mepiquat Chloride 25% SL (CDX 402A FP)</t>
  </si>
  <si>
    <t xml:space="preserve">Tebuconazole Técnico OF</t>
  </si>
  <si>
    <t xml:space="preserve">Tebuconazol Tradecorp Técnico</t>
  </si>
  <si>
    <t xml:space="preserve">Piriproxifem Sapec 100 EC</t>
  </si>
  <si>
    <t xml:space="preserve">Tebuconazole Técnico UPL BR</t>
  </si>
  <si>
    <t xml:space="preserve">Glifosato Técnico CHN</t>
  </si>
  <si>
    <t xml:space="preserve">Glifo Técnico Dinagro</t>
  </si>
  <si>
    <t xml:space="preserve">Acetamiprido Técnico Gilmore</t>
  </si>
  <si>
    <t xml:space="preserve">EnlistD SL</t>
  </si>
  <si>
    <t xml:space="preserve">Duolist</t>
  </si>
  <si>
    <t xml:space="preserve">Tebuconazole Tech Oxon</t>
  </si>
  <si>
    <t xml:space="preserve">Meson 480 SC</t>
  </si>
  <si>
    <t xml:space="preserve">Thuricide SC</t>
  </si>
  <si>
    <t xml:space="preserve">Esplanade Optima</t>
  </si>
  <si>
    <t xml:space="preserve">Indaziflam; Iodossulfurom-metílico-sódico</t>
  </si>
  <si>
    <t xml:space="preserve">Aug 136</t>
  </si>
  <si>
    <t xml:space="preserve">Curygen EC</t>
  </si>
  <si>
    <t xml:space="preserve">Iscalure Armigera</t>
  </si>
  <si>
    <t xml:space="preserve">(Z)-9-Hexadecenal (Z9-16:Ald); (Z)-11-Hexadecenal (Z11-16:Ald)</t>
  </si>
  <si>
    <t xml:space="preserve">Tarik EC</t>
  </si>
  <si>
    <r>
      <rPr>
        <i val="true"/>
        <sz val="11"/>
        <color rgb="FF003300"/>
        <rFont val="Arial"/>
        <family val="2"/>
        <charset val="1"/>
      </rPr>
      <t xml:space="preserve">Bacillus thuringiensis</t>
    </r>
    <r>
      <rPr>
        <sz val="11"/>
        <color rgb="FF003300"/>
        <rFont val="Arial"/>
        <family val="2"/>
        <charset val="1"/>
      </rPr>
      <t xml:space="preserve"> var. </t>
    </r>
    <r>
      <rPr>
        <i val="true"/>
        <sz val="11"/>
        <color rgb="FF003300"/>
        <rFont val="Arial"/>
        <family val="2"/>
        <charset val="1"/>
      </rPr>
      <t xml:space="preserve">kurstaki</t>
    </r>
  </si>
  <si>
    <t xml:space="preserve">Shyper 250 EC</t>
  </si>
  <si>
    <t xml:space="preserve">Glifosato 480 SL Alamos</t>
  </si>
  <si>
    <t xml:space="preserve">VirControl S.F</t>
  </si>
  <si>
    <r>
      <rPr>
        <sz val="11"/>
        <color rgb="FF003300"/>
        <rFont val="Arial"/>
        <family val="2"/>
        <charset val="1"/>
      </rPr>
      <t xml:space="preserve">Baculovírus </t>
    </r>
    <r>
      <rPr>
        <i val="true"/>
        <sz val="11"/>
        <color rgb="FF003300"/>
        <rFont val="Arial"/>
        <family val="2"/>
        <charset val="1"/>
      </rPr>
      <t xml:space="preserve">Spodoptera frugiperda</t>
    </r>
  </si>
  <si>
    <t xml:space="preserve">BioBVB</t>
  </si>
  <si>
    <t xml:space="preserve">Aug 137</t>
  </si>
  <si>
    <t xml:space="preserve">Tebuconazole</t>
  </si>
  <si>
    <t xml:space="preserve">Seven</t>
  </si>
  <si>
    <t xml:space="preserve">Lost</t>
  </si>
  <si>
    <t xml:space="preserve">Reacher</t>
  </si>
  <si>
    <t xml:space="preserve">Trissolcus basalis</t>
  </si>
  <si>
    <t xml:space="preserve">OriusIBI</t>
  </si>
  <si>
    <t xml:space="preserve">Trichogramma pretiosum AMIPA</t>
  </si>
  <si>
    <t xml:space="preserve">Vindra 425 SC</t>
  </si>
  <si>
    <t xml:space="preserve">Clorotalonil + cimoxanil</t>
  </si>
  <si>
    <t xml:space="preserve">Diuron Técnico CH</t>
  </si>
  <si>
    <t xml:space="preserve">Diuron</t>
  </si>
  <si>
    <t xml:space="preserve">Nicosulfuron Técnico DVA BR</t>
  </si>
  <si>
    <t xml:space="preserve">Nicosulfuron</t>
  </si>
  <si>
    <t xml:space="preserve">Diuron Técnico Biesterfeld</t>
  </si>
  <si>
    <t xml:space="preserve">Spot SC</t>
  </si>
  <si>
    <t xml:space="preserve">Boscalida + dimoxistrobin</t>
  </si>
  <si>
    <t xml:space="preserve">Diuron Técnico Nortox</t>
  </si>
  <si>
    <t xml:space="preserve">Diuron Técnico CHN</t>
  </si>
  <si>
    <t xml:space="preserve">FatorBR</t>
  </si>
  <si>
    <t xml:space="preserve">Helicovex</t>
  </si>
  <si>
    <t xml:space="preserve">Baculovírus</t>
  </si>
  <si>
    <t xml:space="preserve">Verparex</t>
  </si>
  <si>
    <t xml:space="preserve">Boral Duo</t>
  </si>
  <si>
    <t xml:space="preserve">Diuron + sulfentrazona</t>
  </si>
  <si>
    <t xml:space="preserve">Paraquate Nufarm 200 SL</t>
  </si>
  <si>
    <t xml:space="preserve">Biorhizium WP</t>
  </si>
  <si>
    <t xml:space="preserve">Biorhizium GR</t>
  </si>
  <si>
    <t xml:space="preserve">Bio Defense</t>
  </si>
  <si>
    <t xml:space="preserve">Indaziflam Técnico</t>
  </si>
  <si>
    <t xml:space="preserve">Indaziflam</t>
  </si>
  <si>
    <t xml:space="preserve">Acetamiprido Técnico HS</t>
  </si>
  <si>
    <t xml:space="preserve">Clomazone Técnico Sinon</t>
  </si>
  <si>
    <t xml:space="preserve">Clomazone</t>
  </si>
  <si>
    <t xml:space="preserve">Atrazina Técnico OF</t>
  </si>
  <si>
    <t xml:space="preserve">Diquat Técnico CCAB</t>
  </si>
  <si>
    <t xml:space="preserve">Diquat</t>
  </si>
  <si>
    <t xml:space="preserve">Dibrometo de Diquat Técnico Adama</t>
  </si>
  <si>
    <t xml:space="preserve">2,4-D Técnico GHA</t>
  </si>
  <si>
    <t xml:space="preserve">2,4-D Técnico GH</t>
  </si>
  <si>
    <t xml:space="preserve">2,4-D Técnico CA</t>
  </si>
  <si>
    <t xml:space="preserve">Atrazina Técnico FW</t>
  </si>
  <si>
    <t xml:space="preserve">Diflubenzuron Técnico August</t>
  </si>
  <si>
    <t xml:space="preserve">Profenofós Técnico Coromandel</t>
  </si>
  <si>
    <t xml:space="preserve">Profenofós</t>
  </si>
  <si>
    <t xml:space="preserve">Profenofós Técnico DVA</t>
  </si>
  <si>
    <t xml:space="preserve">Atrazina Técnico CH</t>
  </si>
  <si>
    <t xml:space="preserve">Nicosulfuron Técnico August</t>
  </si>
  <si>
    <t xml:space="preserve">Alion</t>
  </si>
  <si>
    <t xml:space="preserve">2,4-D Técnico ND</t>
  </si>
  <si>
    <t xml:space="preserve">2,4-D Técnico MCR</t>
  </si>
  <si>
    <t xml:space="preserve">Glyphon</t>
  </si>
  <si>
    <t xml:space="preserve">Diquash 200 SH</t>
  </si>
  <si>
    <t xml:space="preserve">Effort</t>
  </si>
  <si>
    <t xml:space="preserve">Azoxistrobina + Benzovindiflupyr</t>
  </si>
  <si>
    <t xml:space="preserve">Methacontrol</t>
  </si>
  <si>
    <t xml:space="preserve">Beauvecontrol</t>
  </si>
  <si>
    <t xml:space="preserve">Copros</t>
  </si>
  <si>
    <t xml:space="preserve">Abamectina + clorantraniliprole</t>
  </si>
  <si>
    <t xml:space="preserve">Astral</t>
  </si>
  <si>
    <t xml:space="preserve">Nicosulfurom Nortox</t>
  </si>
  <si>
    <t xml:space="preserve">Cultifix</t>
  </si>
  <si>
    <t xml:space="preserve">Pride</t>
  </si>
  <si>
    <t xml:space="preserve">Esplanade</t>
  </si>
  <si>
    <t xml:space="preserve">Êxito 215 SL</t>
  </si>
  <si>
    <t xml:space="preserve">Carbendazim Técnico Volcano</t>
  </si>
  <si>
    <t xml:space="preserve">Beauveria Oligos WP</t>
  </si>
  <si>
    <t xml:space="preserve">Bt Control</t>
  </si>
  <si>
    <t xml:space="preserve">Atectra soy</t>
  </si>
  <si>
    <t xml:space="preserve">Sector</t>
  </si>
  <si>
    <t xml:space="preserve">Triclopir butotílico</t>
  </si>
  <si>
    <t xml:space="preserve">Outliner</t>
  </si>
  <si>
    <t xml:space="preserve">Triclopir butotílico + fluroxipir meptílico</t>
  </si>
  <si>
    <t xml:space="preserve">Cipermetrina Téc. Action</t>
  </si>
  <si>
    <t xml:space="preserve">Verimark</t>
  </si>
  <si>
    <t xml:space="preserve">Ciantraniliprole</t>
  </si>
  <si>
    <t xml:space="preserve">Segurobr</t>
  </si>
  <si>
    <t xml:space="preserve">Mancozeb Técnico Cropchem</t>
  </si>
  <si>
    <t xml:space="preserve">Mancozeb</t>
  </si>
  <si>
    <t xml:space="preserve">Paraquate Alta 200 SL</t>
  </si>
  <si>
    <t xml:space="preserve">Mancozebe Técnico UPL BR</t>
  </si>
  <si>
    <t xml:space="preserve">Rizotec</t>
  </si>
  <si>
    <t xml:space="preserve">Pochonia chlamydosporia</t>
  </si>
  <si>
    <t xml:space="preserve">Opera XE</t>
  </si>
  <si>
    <t xml:space="preserve">epoxiconazol + fluxapiroxade + piraclostrobina</t>
  </si>
  <si>
    <t xml:space="preserve">Lufenurom Téc. Alta</t>
  </si>
  <si>
    <t xml:space="preserve">Lufenurom Téc. Nufarm</t>
  </si>
  <si>
    <t xml:space="preserve">Lufenurom Téc. CCAB II</t>
  </si>
  <si>
    <t xml:space="preserve">Lufenurom Téc. Proventis</t>
  </si>
  <si>
    <t xml:space="preserve">Lufenurom Téc. MG2</t>
  </si>
  <si>
    <t xml:space="preserve">Lufenurom Téc. Nortox BR</t>
  </si>
  <si>
    <t xml:space="preserve">Lufenurom Téc. Stockton</t>
  </si>
  <si>
    <t xml:space="preserve">Picloram Téc. Genbra</t>
  </si>
  <si>
    <t xml:space="preserve">Fluazinam Téc. Nufarm</t>
  </si>
  <si>
    <t xml:space="preserve">Paraquat Téc. CCAB II</t>
  </si>
  <si>
    <t xml:space="preserve">Thidiazuron Téc. DVA</t>
  </si>
  <si>
    <t xml:space="preserve">Thidiazuron</t>
  </si>
  <si>
    <t xml:space="preserve">Axane</t>
  </si>
  <si>
    <t xml:space="preserve">Atrazina Tpecnica Nortox BR</t>
  </si>
  <si>
    <t xml:space="preserve">Glifosato Nortox SL</t>
  </si>
  <si>
    <t xml:space="preserve">Glifosato Técnico FW</t>
  </si>
  <si>
    <t xml:space="preserve">Gemstar LC</t>
  </si>
  <si>
    <t xml:space="preserve">Mancozeb Técnico Nortox</t>
  </si>
  <si>
    <t xml:space="preserve">Metarhizium oligos</t>
  </si>
  <si>
    <t xml:space="preserve">Bioveria WP</t>
  </si>
  <si>
    <t xml:space="preserve">Metapremium</t>
  </si>
  <si>
    <t xml:space="preserve">Cartucho VIT</t>
  </si>
  <si>
    <t xml:space="preserve">Picloram Técnico CCAB</t>
  </si>
  <si>
    <t xml:space="preserve">Tebuconazol 200 EC Agria</t>
  </si>
  <si>
    <t xml:space="preserve">Glifosato CCAB BR</t>
  </si>
  <si>
    <t xml:space="preserve">Metarhizium Probio</t>
  </si>
  <si>
    <t xml:space="preserve">Cotesia Marilia</t>
  </si>
  <si>
    <t xml:space="preserve">Sulfentrazona Téc. Ouro Fino</t>
  </si>
  <si>
    <t xml:space="preserve">Bifentrin Técnico UPL</t>
  </si>
  <si>
    <t xml:space="preserve">Bifentrin</t>
  </si>
  <si>
    <t xml:space="preserve">Sulfentrazona Téc. UPL</t>
  </si>
  <si>
    <t xml:space="preserve">Sulfentrazona Téc. SUP</t>
  </si>
  <si>
    <t xml:space="preserve">Diflubenzuron Técnico BRA</t>
  </si>
  <si>
    <t xml:space="preserve">Bifentrin Técnico Proventis</t>
  </si>
  <si>
    <t xml:space="preserve">Bifentrin Técnico Rotam</t>
  </si>
  <si>
    <t xml:space="preserve">Fomesafem Técnico CCAB</t>
  </si>
  <si>
    <t xml:space="preserve">Fomesafem Técnico DVA</t>
  </si>
  <si>
    <t xml:space="preserve">Fomesafem Técnico Agristar</t>
  </si>
  <si>
    <t xml:space="preserve">Fomesafem Técnico Rotam</t>
  </si>
  <si>
    <t xml:space="preserve">Fomesafem Técnico Proventis</t>
  </si>
  <si>
    <t xml:space="preserve">Fomesafem Técnico Nufarm</t>
  </si>
  <si>
    <t xml:space="preserve">Paraquate 200 SL Alamos</t>
  </si>
  <si>
    <t xml:space="preserve">Metomil Técnico YM</t>
  </si>
  <si>
    <t xml:space="preserve">2,4-D Ácido Técnico</t>
  </si>
  <si>
    <t xml:space="preserve">Glifosato Técnico CCAB II</t>
  </si>
  <si>
    <t xml:space="preserve">Glifosato Téncico Genbra</t>
  </si>
  <si>
    <t xml:space="preserve">Zethamaxx</t>
  </si>
  <si>
    <t xml:space="preserve">Imazapir + Flumioxazina</t>
  </si>
  <si>
    <t xml:space="preserve">Glifosato Técnico Alta</t>
  </si>
  <si>
    <t xml:space="preserve">Kaiso Sorbie BR</t>
  </si>
  <si>
    <t xml:space="preserve">GrandeBR</t>
  </si>
  <si>
    <t xml:space="preserve">Fipronil Nuf 250 FS</t>
  </si>
  <si>
    <t xml:space="preserve">Diafentiurom Técnico Genbra</t>
  </si>
  <si>
    <t xml:space="preserve">Diafentiurom Técnico Milênia</t>
  </si>
  <si>
    <t xml:space="preserve">Bispyribac Técnico DVA</t>
  </si>
  <si>
    <t xml:space="preserve">Bispyribac</t>
  </si>
  <si>
    <t xml:space="preserve">Versatilis XE</t>
  </si>
  <si>
    <t xml:space="preserve">Tiodicarbe Técnico Nufarm</t>
  </si>
  <si>
    <t xml:space="preserve">Tiodicarbe Técnico Nufarm BR</t>
  </si>
  <si>
    <t xml:space="preserve">Approve</t>
  </si>
  <si>
    <t xml:space="preserve">Tiofanato-metílico + Fluazinam</t>
  </si>
  <si>
    <t xml:space="preserve">Tiodicarbe Técnico Proventis</t>
  </si>
  <si>
    <t xml:space="preserve">Tiodicarbe Técnico ME2</t>
  </si>
  <si>
    <t xml:space="preserve">Bifentrina Sapec Técnico II</t>
  </si>
  <si>
    <t xml:space="preserve">Sesitra</t>
  </si>
  <si>
    <t xml:space="preserve">Nemacontrol</t>
  </si>
  <si>
    <t xml:space="preserve">Tiodicarbe Técnico Sinochem</t>
  </si>
  <si>
    <t xml:space="preserve">Opala</t>
  </si>
  <si>
    <t xml:space="preserve">Cryptomip</t>
  </si>
  <si>
    <t xml:space="preserve">Cryptolaemus montrouzieri</t>
  </si>
  <si>
    <t xml:space="preserve">Metarhyd</t>
  </si>
  <si>
    <t xml:space="preserve">Boveria-turbo</t>
  </si>
  <si>
    <t xml:space="preserve">Organic WP</t>
  </si>
  <si>
    <t xml:space="preserve">Firmeza</t>
  </si>
  <si>
    <t xml:space="preserve">Meta-turbo</t>
  </si>
  <si>
    <t xml:space="preserve">Borall Full</t>
  </si>
  <si>
    <t xml:space="preserve">Sulfentrazona + Tebutiurom</t>
  </si>
  <si>
    <t xml:space="preserve">Glifosato Técnico GH Helm</t>
  </si>
  <si>
    <t xml:space="preserve">Glifosato Técnico São Vicente</t>
  </si>
  <si>
    <t xml:space="preserve">Glifosato Técnico GVC</t>
  </si>
  <si>
    <t xml:space="preserve">Glifosato GH Técnico Prentis</t>
  </si>
  <si>
    <t xml:space="preserve">Imazapic Técnico DVA</t>
  </si>
  <si>
    <t xml:space="preserve">Imazapic</t>
  </si>
  <si>
    <t xml:space="preserve">XerifeBR</t>
  </si>
  <si>
    <t xml:space="preserve">Clomazone + Hazazinona</t>
  </si>
  <si>
    <t xml:space="preserve">Spot</t>
  </si>
  <si>
    <t xml:space="preserve">Dimoxistrobina + Boscalida</t>
  </si>
  <si>
    <t xml:space="preserve">Chiave 215 SL</t>
  </si>
  <si>
    <t xml:space="preserve">Glifosato Técnico Dow Agroscience III</t>
  </si>
  <si>
    <t xml:space="preserve">Tiodicarbe Técnico CCAB</t>
  </si>
  <si>
    <t xml:space="preserve">Tiodicarbe Técnico Genbra</t>
  </si>
  <si>
    <t xml:space="preserve">Trinexapac Técnico CCAB</t>
  </si>
  <si>
    <t xml:space="preserve">Trinexapaque-etílico Técnico ME2</t>
  </si>
  <si>
    <t xml:space="preserve">Trinexapac Técnico Proventis</t>
  </si>
  <si>
    <t xml:space="preserve">Diafentiurm Técnico Nufarm</t>
  </si>
  <si>
    <t xml:space="preserve">Glifosato Técnico GH BRA</t>
  </si>
  <si>
    <t xml:space="preserve">Glifosato Técnico GHA</t>
  </si>
  <si>
    <t xml:space="preserve">Pyriproxyfen Técnico Sino-agri</t>
  </si>
  <si>
    <t xml:space="preserve">Chiave Sup</t>
  </si>
  <si>
    <t xml:space="preserve">Banzai</t>
  </si>
  <si>
    <t xml:space="preserve">Dimetomorfe</t>
  </si>
  <si>
    <t xml:space="preserve">Herold SC</t>
  </si>
  <si>
    <t xml:space="preserve">Nicossulfuron Tradecorp 40 OD</t>
  </si>
  <si>
    <t xml:space="preserve">Glifosato Técnico Alta II</t>
  </si>
  <si>
    <t xml:space="preserve">Predom 800 WG</t>
  </si>
  <si>
    <t xml:space="preserve">Mirador 250 SC</t>
  </si>
  <si>
    <t xml:space="preserve">Difcor 250 EC</t>
  </si>
  <si>
    <t xml:space="preserve">AUG 122</t>
  </si>
  <si>
    <t xml:space="preserve">Lambda-cyhalothrin Técnico Syn</t>
  </si>
  <si>
    <t xml:space="preserve">Azoxistrobin Técnico Sinon</t>
  </si>
  <si>
    <t xml:space="preserve">Diafentiurom Técnico CCAB</t>
  </si>
  <si>
    <t xml:space="preserve">Atrazina Técnico ZS - Cropchem</t>
  </si>
  <si>
    <t xml:space="preserve">Atrazina Técnico ZS</t>
  </si>
  <si>
    <t xml:space="preserve">Versatilis</t>
  </si>
  <si>
    <t xml:space="preserve">Dublon SC</t>
  </si>
  <si>
    <t xml:space="preserve">Mesotrione Técnico Nortox</t>
  </si>
  <si>
    <t xml:space="preserve">Lambda-Cialotrina Técnico GAT</t>
  </si>
  <si>
    <t xml:space="preserve">Lambda-Cialotrina Técnica Nufarm BR</t>
  </si>
  <si>
    <t xml:space="preserve">Ecometa Power</t>
  </si>
  <si>
    <t xml:space="preserve">Cotésia Flavipes Bioflora</t>
  </si>
  <si>
    <t xml:space="preserve">Pyriproxyfen Técnico Rotam</t>
  </si>
  <si>
    <t xml:space="preserve">Lambda Cialotrina Técnico BR</t>
  </si>
  <si>
    <t xml:space="preserve">Atrazina Técnio BRA</t>
  </si>
  <si>
    <t xml:space="preserve">Mesotrione Técnico Rotam</t>
  </si>
  <si>
    <t xml:space="preserve">Mesotriona Técnico FT-Cropchem</t>
  </si>
  <si>
    <t xml:space="preserve">Mesotriona Técnico CCAB</t>
  </si>
  <si>
    <t xml:space="preserve">Mesotriona Técnico Milênia</t>
  </si>
  <si>
    <t xml:space="preserve">Dicamax</t>
  </si>
  <si>
    <t xml:space="preserve">Diafentiurom Técnico Proventis</t>
  </si>
  <si>
    <t xml:space="preserve">Metribuzim Tradecorp Técnico</t>
  </si>
  <si>
    <t xml:space="preserve">Azoxistrobina Tradecorp Técnico</t>
  </si>
  <si>
    <t xml:space="preserve">Piriproxifem Tradecorp Técnico</t>
  </si>
  <si>
    <t xml:space="preserve">Ecobass</t>
  </si>
  <si>
    <t xml:space="preserve">Azoxistrobina 50 + Mancozebe 700 WG UPL BR</t>
  </si>
  <si>
    <t xml:space="preserve">Azoxistrobina + Mancozebe</t>
  </si>
  <si>
    <t xml:space="preserve">Iprodiona Tradecorp Técnico</t>
  </si>
  <si>
    <t xml:space="preserve">Fomesafen Técnico Cheminova</t>
  </si>
  <si>
    <t xml:space="preserve">Trinexapac Técnico Cheminova</t>
  </si>
  <si>
    <t xml:space="preserve">Glifosato G Técnico Agroimport</t>
  </si>
  <si>
    <t xml:space="preserve">2,4-D Pré Mistura Dow Agrosciences</t>
  </si>
  <si>
    <t xml:space="preserve">Patrol SL</t>
  </si>
  <si>
    <t xml:space="preserve">Gliufosinato</t>
  </si>
  <si>
    <t xml:space="preserve">Diclossulam Técnico</t>
  </si>
  <si>
    <t xml:space="preserve">Diclossulam</t>
  </si>
  <si>
    <t xml:space="preserve">Picoxistrobina Técnico Milênia</t>
  </si>
  <si>
    <t xml:space="preserve">Glifosato Técnico Mey</t>
  </si>
  <si>
    <t xml:space="preserve">Quizalofop-P-Ethyl Técnico August</t>
  </si>
  <si>
    <t xml:space="preserve">Quizalofop-p-etil</t>
  </si>
  <si>
    <t xml:space="preserve">Glifosato Técnico Chemtura</t>
  </si>
  <si>
    <t xml:space="preserve">Glifosato Técnico Chemtura II</t>
  </si>
  <si>
    <t xml:space="preserve">Diplomata K</t>
  </si>
  <si>
    <t xml:space="preserve">Difenoconazole Técnico August</t>
  </si>
  <si>
    <t xml:space="preserve">Vessarya</t>
  </si>
  <si>
    <t xml:space="preserve">Picoxistrobina + Benzovindiflupir</t>
  </si>
  <si>
    <t xml:space="preserve">Clorpirifós Técnico Nortox</t>
  </si>
  <si>
    <t xml:space="preserve">Paraquate Técnico Agroimport</t>
  </si>
  <si>
    <t xml:space="preserve">Paraquat LR Técnico Helm</t>
  </si>
  <si>
    <t xml:space="preserve">Paraquate Técnico Red Surcos</t>
  </si>
  <si>
    <t xml:space="preserve">Docloreto de Paraquate Técnico Alta II</t>
  </si>
  <si>
    <t xml:space="preserve">Clorpirifós Técnico EL - Cropchem</t>
  </si>
  <si>
    <t xml:space="preserve">Paraquate Técnico JL BRA</t>
  </si>
  <si>
    <t xml:space="preserve">Clorpirifós Tradecorp 480 EC</t>
  </si>
  <si>
    <t xml:space="preserve">Zura 806 SL</t>
  </si>
  <si>
    <t xml:space="preserve">BrutoBR</t>
  </si>
  <si>
    <t xml:space="preserve">Indaziflam &amp; Metribuzim</t>
  </si>
  <si>
    <t xml:space="preserve">Indaziflam + Metribuzim</t>
  </si>
  <si>
    <t xml:space="preserve">Gamation</t>
  </si>
  <si>
    <t xml:space="preserve">Malationa + Gama-cialotrina</t>
  </si>
  <si>
    <t xml:space="preserve">Hercules 806 SL</t>
  </si>
  <si>
    <t xml:space="preserve">Gladiador 806 SL</t>
  </si>
  <si>
    <t xml:space="preserve">Gravun</t>
  </si>
  <si>
    <t xml:space="preserve">Paraquat Técnico LA</t>
  </si>
  <si>
    <t xml:space="preserve">AUG 117</t>
  </si>
  <si>
    <t xml:space="preserve">Tebuconazol + Propiconazol</t>
  </si>
  <si>
    <t xml:space="preserve">Robigon EC</t>
  </si>
  <si>
    <t xml:space="preserve">Haloxifop Alta 1089 EC</t>
  </si>
  <si>
    <t xml:space="preserve">Haloxifop-p-metílico</t>
  </si>
  <si>
    <t xml:space="preserve">Pilarico</t>
  </si>
  <si>
    <t xml:space="preserve">Amaiz</t>
  </si>
  <si>
    <t xml:space="preserve">Timorex Gold</t>
  </si>
  <si>
    <t xml:space="preserve">Extrato de Mameluca alternifolia</t>
  </si>
  <si>
    <t xml:space="preserve">Best</t>
  </si>
  <si>
    <t xml:space="preserve">Costar</t>
  </si>
  <si>
    <t xml:space="preserve">Boveryd</t>
  </si>
  <si>
    <t xml:space="preserve">Stimucontrol</t>
  </si>
  <si>
    <t xml:space="preserve">AUG 131</t>
  </si>
  <si>
    <t xml:space="preserve">Paraquat Técnico Stockton</t>
  </si>
  <si>
    <t xml:space="preserve">Votivo</t>
  </si>
  <si>
    <t xml:space="preserve">Cletodim Técnico CCAB</t>
  </si>
  <si>
    <t xml:space="preserve">Atrazina RW 500 SC</t>
  </si>
  <si>
    <t xml:space="preserve">Cletodim Técnico Genbra</t>
  </si>
  <si>
    <t xml:space="preserve">Cletodim Técnico UPL</t>
  </si>
  <si>
    <t xml:space="preserve">Tiofanato-metílico Técnico ME2</t>
  </si>
  <si>
    <t xml:space="preserve">Azoxistrobin Técnico Proventis</t>
  </si>
  <si>
    <t xml:space="preserve">Picloram Técnico Ouro Fino</t>
  </si>
  <si>
    <t xml:space="preserve">Glifosato Técnico Biorisk</t>
  </si>
  <si>
    <t xml:space="preserve">Clorotalonil Técnico Ouro Fino</t>
  </si>
  <si>
    <t xml:space="preserve">Cletodim Técnico Nortox</t>
  </si>
  <si>
    <t xml:space="preserve">Tiofanato-metílico Sapec Técnico</t>
  </si>
  <si>
    <t xml:space="preserve">Clorotalonil Técnico OF</t>
  </si>
  <si>
    <t xml:space="preserve">Clorotalonil Técnico Agrisor</t>
  </si>
  <si>
    <t xml:space="preserve">Glyphosh Técnico</t>
  </si>
  <si>
    <t xml:space="preserve">Chlorothalonil Técnico Sino-agri</t>
  </si>
  <si>
    <t xml:space="preserve">Chlorothalonil Técnico Oxon</t>
  </si>
  <si>
    <t xml:space="preserve">Clorotalonil Técnico Adama BR</t>
  </si>
  <si>
    <t xml:space="preserve">Chlorotalonil Técnico RTM</t>
  </si>
  <si>
    <t xml:space="preserve">Clorotalonil Técnico ALS</t>
  </si>
  <si>
    <t xml:space="preserve">Paraquate Técnico Adama BR</t>
  </si>
  <si>
    <t xml:space="preserve">Glifosato Técnico Adama BR</t>
  </si>
  <si>
    <t xml:space="preserve">Privilege</t>
  </si>
  <si>
    <t xml:space="preserve">Acetamiprido + Piriproxifem</t>
  </si>
  <si>
    <t xml:space="preserve">Clothianidin Técnico SCB</t>
  </si>
  <si>
    <t xml:space="preserve">Clotianidina</t>
  </si>
  <si>
    <t xml:space="preserve">Dessicash 200 SL</t>
  </si>
  <si>
    <t xml:space="preserve">Azoxistrobin Técnico CCAB</t>
  </si>
  <si>
    <t xml:space="preserve">Azoxistrobina Técna Agristar</t>
  </si>
  <si>
    <t xml:space="preserve">Clorotalonil Técnico CN</t>
  </si>
  <si>
    <t xml:space="preserve">Tiofanato Técnico CCAB</t>
  </si>
  <si>
    <t xml:space="preserve">Desali</t>
  </si>
  <si>
    <t xml:space="preserve">Azoxistrbina + Benzovindiflupir</t>
  </si>
  <si>
    <t xml:space="preserve">Fipronil Técnico CSG</t>
  </si>
  <si>
    <t xml:space="preserve">Fipronil Técnico Adama BR</t>
  </si>
  <si>
    <t xml:space="preserve">Fipronil Técnico Adama</t>
  </si>
  <si>
    <t xml:space="preserve">Dicloreto de Paraquate Técnico NRS-Cropchem</t>
  </si>
  <si>
    <t xml:space="preserve">Clethodim Técnico Oxon</t>
  </si>
  <si>
    <t xml:space="preserve">Azoxistrobina Técnica ME2</t>
  </si>
  <si>
    <t xml:space="preserve">Fipronil Técnico YNG</t>
  </si>
  <si>
    <t xml:space="preserve">Clorotalonil Técnico UPL BR</t>
  </si>
  <si>
    <t xml:space="preserve">Ecoshot</t>
  </si>
  <si>
    <t xml:space="preserve">SeveroBR</t>
  </si>
  <si>
    <t xml:space="preserve">Biobac</t>
  </si>
  <si>
    <t xml:space="preserve">Tiofanato-metílico Técnico Stockton</t>
  </si>
  <si>
    <t xml:space="preserve">Paraquate Técnico De Sangosse</t>
  </si>
  <si>
    <t xml:space="preserve">Tiofanato-metílico Técnico Proventis</t>
  </si>
  <si>
    <t xml:space="preserve">Tiofanato-metílico Técnico Cropchem</t>
  </si>
  <si>
    <t xml:space="preserve">Tiofanato-metílico Técnico Agristar</t>
  </si>
  <si>
    <t xml:space="preserve">Cyproconazole Técnico UPL</t>
  </si>
  <si>
    <t xml:space="preserve">Ciproconazole</t>
  </si>
  <si>
    <t xml:space="preserve">Paraquat Técnico JL Prentiss</t>
  </si>
  <si>
    <t xml:space="preserve">Iprodione Técnico Nortox</t>
  </si>
  <si>
    <t xml:space="preserve">Auin</t>
  </si>
  <si>
    <t xml:space="preserve">2,4-D DMA 806 Rainbow</t>
  </si>
  <si>
    <t xml:space="preserve">Dinaxine</t>
  </si>
  <si>
    <t xml:space="preserve">Herbina</t>
  </si>
  <si>
    <t xml:space="preserve">Fluazifop Sinon</t>
  </si>
  <si>
    <t xml:space="preserve">Fluazifop-p-butilico</t>
  </si>
  <si>
    <t xml:space="preserve">Graolin 500 EC</t>
  </si>
  <si>
    <t xml:space="preserve">Pirimifós metílico</t>
  </si>
  <si>
    <t xml:space="preserve">Glider 720 SC</t>
  </si>
  <si>
    <t xml:space="preserve">Nadran</t>
  </si>
  <si>
    <t xml:space="preserve">Metabio</t>
  </si>
  <si>
    <t xml:space="preserve">Metarplan</t>
  </si>
  <si>
    <t xml:space="preserve">Cotesiaasplan</t>
  </si>
  <si>
    <t xml:space="preserve">Cotesia flavipes (Cameron,1891)</t>
  </si>
  <si>
    <t xml:space="preserve">Haloxyfop-P-Methyl Técnico Volcano</t>
  </si>
  <si>
    <t xml:space="preserve">Haloxyfop-P-Methyl</t>
  </si>
  <si>
    <t xml:space="preserve">2,4-D DMA 806 RN</t>
  </si>
  <si>
    <t xml:space="preserve">Carbendazim Técnico Aga</t>
  </si>
  <si>
    <t xml:space="preserve">Avatar</t>
  </si>
  <si>
    <t xml:space="preserve">Tebutiurom Técnico CCAB</t>
  </si>
  <si>
    <t xml:space="preserve">Tebutiurom Técnico Nufarm</t>
  </si>
  <si>
    <t xml:space="preserve">Tebutiurom Técnico Nufarm GR</t>
  </si>
  <si>
    <t xml:space="preserve">Tebutiurom Técnico Genbra</t>
  </si>
  <si>
    <t xml:space="preserve">Glifosato Técnico</t>
  </si>
  <si>
    <t xml:space="preserve">Prestige</t>
  </si>
  <si>
    <t xml:space="preserve">Imidacloprido Técnico Alta</t>
  </si>
  <si>
    <t xml:space="preserve">Tricho-Galloi Bug</t>
  </si>
  <si>
    <t xml:space="preserve">Tricho-Pre Bug</t>
  </si>
  <si>
    <t xml:space="preserve">Rancona 450 FS</t>
  </si>
  <si>
    <t xml:space="preserve">Ipconazole</t>
  </si>
  <si>
    <t xml:space="preserve">Arboro</t>
  </si>
  <si>
    <t xml:space="preserve">Contrap</t>
  </si>
  <si>
    <t xml:space="preserve">Serricornim</t>
  </si>
  <si>
    <t xml:space="preserve">Chemtura Ipconazole Thiram 10/350 FS</t>
  </si>
  <si>
    <t xml:space="preserve">Ipconazole + tiram</t>
  </si>
  <si>
    <t xml:space="preserve">Fulfill</t>
  </si>
  <si>
    <t xml:space="preserve">Pimetrozina</t>
  </si>
  <si>
    <t xml:space="preserve">Thiodicarb 800 WG UPL</t>
  </si>
  <si>
    <t xml:space="preserve">Tebuconazole Técnico Agroimport</t>
  </si>
  <si>
    <t xml:space="preserve">Permetrina Técnico DVA BR</t>
  </si>
  <si>
    <t xml:space="preserve">Imidacloprid Técnico August</t>
  </si>
  <si>
    <t xml:space="preserve">Azoxistrobina 50 + Mancozebe 700 WG UPL</t>
  </si>
  <si>
    <t xml:space="preserve">Azoxistrobina + mancozebe</t>
  </si>
  <si>
    <t xml:space="preserve">Triclopir Bee Técnico Milenia</t>
  </si>
  <si>
    <t xml:space="preserve">Dessicash</t>
  </si>
  <si>
    <t xml:space="preserve">Fluroxipir-Meptílico Técnico Nufarm</t>
  </si>
  <si>
    <t xml:space="preserve">Cipermetrina Tagros 250 EC</t>
  </si>
  <si>
    <t xml:space="preserve">Arreio Pasto</t>
  </si>
  <si>
    <t xml:space="preserve">Fluroxipir-meptílico + picloram</t>
  </si>
  <si>
    <t xml:space="preserve">Cyper Copa 250 EC</t>
  </si>
  <si>
    <t xml:space="preserve">Cipermetrina 250 EC DVA</t>
  </si>
  <si>
    <t xml:space="preserve">Sombrero</t>
  </si>
  <si>
    <t xml:space="preserve">2,4-D Técnico Biorisk</t>
  </si>
  <si>
    <t xml:space="preserve">2,4-D DM Técnico Helm</t>
  </si>
  <si>
    <t xml:space="preserve">Pingbr</t>
  </si>
  <si>
    <t xml:space="preserve">Poderoso</t>
  </si>
  <si>
    <t xml:space="preserve">Amicarbazone + tebuthiuron</t>
  </si>
  <si>
    <t xml:space="preserve">Predileto</t>
  </si>
  <si>
    <t xml:space="preserve">Cipermetrina 250 EC CCAB</t>
  </si>
  <si>
    <t xml:space="preserve">Wish 500 SC</t>
  </si>
  <si>
    <t xml:space="preserve">Cotezem</t>
  </si>
  <si>
    <t xml:space="preserve">Predatox</t>
  </si>
  <si>
    <t xml:space="preserve">Metarriz GR Biocontrol</t>
  </si>
  <si>
    <t xml:space="preserve">Genit GAT</t>
  </si>
  <si>
    <t xml:space="preserve">Census GAT</t>
  </si>
  <si>
    <t xml:space="preserve">Cotesia Biocana GO</t>
  </si>
  <si>
    <t xml:space="preserve">Arreio</t>
  </si>
  <si>
    <t xml:space="preserve">Previnil 720 SC</t>
  </si>
  <si>
    <t xml:space="preserve">Prestige Plus</t>
  </si>
  <si>
    <t xml:space="preserve">Quatdown</t>
  </si>
  <si>
    <t xml:space="preserve">Paraquat</t>
  </si>
  <si>
    <t xml:space="preserve">Sprayquat</t>
  </si>
  <si>
    <t xml:space="preserve">Hopper</t>
  </si>
  <si>
    <t xml:space="preserve">Paraquat 200 SL Rainbow</t>
  </si>
  <si>
    <t xml:space="preserve">Crosser</t>
  </si>
  <si>
    <t xml:space="preserve">Aminopiralide+2,4-D</t>
  </si>
  <si>
    <t xml:space="preserve">Gli-Up 720 WG</t>
  </si>
  <si>
    <t xml:space="preserve">Dorado</t>
  </si>
  <si>
    <t xml:space="preserve">2,4-D Amina SL Genbra</t>
  </si>
  <si>
    <t xml:space="preserve">2,4-D Amina CCAB 806 SL</t>
  </si>
  <si>
    <t xml:space="preserve">2,4-D 806 SL Alamos</t>
  </si>
  <si>
    <t xml:space="preserve">Dimetomorfe Tec. Milenia</t>
  </si>
  <si>
    <t xml:space="preserve">Propiconazole Tec. August</t>
  </si>
  <si>
    <t xml:space="preserve">Propiconazole</t>
  </si>
  <si>
    <t xml:space="preserve">Metomil Téc. SIB</t>
  </si>
  <si>
    <t xml:space="preserve">Gemstar Max</t>
  </si>
  <si>
    <t xml:space="preserve">Hz-NPV</t>
  </si>
  <si>
    <t xml:space="preserve">Metomil Téc. CCAB</t>
  </si>
  <si>
    <t xml:space="preserve">Hz-NPV CCAB</t>
  </si>
  <si>
    <t xml:space="preserve">Bio Helicoverpa</t>
  </si>
  <si>
    <t xml:space="preserve">Carbendazim SC Cheminova</t>
  </si>
  <si>
    <t xml:space="preserve">Bouveriz WP Biocontrol</t>
  </si>
  <si>
    <t xml:space="preserve">Metomil Técnico CCAB II</t>
  </si>
  <si>
    <t xml:space="preserve">Armigen</t>
  </si>
  <si>
    <t xml:space="preserve">Quadris</t>
  </si>
  <si>
    <t xml:space="preserve">Azact CE </t>
  </si>
  <si>
    <t xml:space="preserve">Azadiractina</t>
  </si>
  <si>
    <t xml:space="preserve">Metomil Téc. China</t>
  </si>
  <si>
    <t xml:space="preserve">Fezan Gold</t>
  </si>
  <si>
    <t xml:space="preserve">Clorotalonil + tebuconazol</t>
  </si>
  <si>
    <t xml:space="preserve">Trifloxissulfurom Sódico Técnico Genbra</t>
  </si>
  <si>
    <t xml:space="preserve">Trifloxissulfurom</t>
  </si>
  <si>
    <t xml:space="preserve">Glyphosate Technical Gly</t>
  </si>
  <si>
    <t xml:space="preserve">Axor</t>
  </si>
  <si>
    <t xml:space="preserve">Lufenurom + profenofós</t>
  </si>
  <si>
    <t xml:space="preserve">Fipronova</t>
  </si>
  <si>
    <t xml:space="preserve">Trichomip-G</t>
  </si>
  <si>
    <t xml:space="preserve">Trichomip-P</t>
  </si>
  <si>
    <t xml:space="preserve">Triflorssulfuron Sódico Téc. CCAB</t>
  </si>
  <si>
    <t xml:space="preserve">Triflorssulfuron</t>
  </si>
  <si>
    <t xml:space="preserve">Dalneem EC</t>
  </si>
  <si>
    <t xml:space="preserve">Metarhizium JCO</t>
  </si>
  <si>
    <t xml:space="preserve">Script</t>
  </si>
  <si>
    <t xml:space="preserve">Tupan 720 WG</t>
  </si>
  <si>
    <t xml:space="preserve">Cheval 480 SC</t>
  </si>
  <si>
    <t xml:space="preserve">Dermacor</t>
  </si>
  <si>
    <t xml:space="preserve">Beauveria JCO</t>
  </si>
  <si>
    <t xml:space="preserve">Arizium</t>
  </si>
  <si>
    <t xml:space="preserve">Granada</t>
  </si>
  <si>
    <t xml:space="preserve">Metarhizen WP</t>
  </si>
  <si>
    <t xml:space="preserve">Metarhizen</t>
  </si>
  <si>
    <t xml:space="preserve">Tricho-Strip P</t>
  </si>
  <si>
    <t xml:space="preserve">Diuron Técnico Proventis</t>
  </si>
  <si>
    <t xml:space="preserve">Diuron Técnico Nufarm NG</t>
  </si>
  <si>
    <t xml:space="preserve">Captor</t>
  </si>
  <si>
    <t xml:space="preserve">Stratiomip</t>
  </si>
  <si>
    <t xml:space="preserve">Dorado EC</t>
  </si>
  <si>
    <t xml:space="preserve">Glyphotal WG</t>
  </si>
  <si>
    <t xml:space="preserve">Voliam Targo</t>
  </si>
  <si>
    <t xml:space="preserve">Clorantraniliprole+abamectina</t>
  </si>
  <si>
    <t xml:space="preserve">Voraz</t>
  </si>
  <si>
    <t xml:space="preserve">Metomil+novalurom</t>
  </si>
  <si>
    <t xml:space="preserve">Epoxiconazole 125 Sinon</t>
  </si>
  <si>
    <t xml:space="preserve">Epoxiconazole</t>
  </si>
  <si>
    <t xml:space="preserve">Glufosinate-Ammonium Téc. DVA</t>
  </si>
  <si>
    <t xml:space="preserve">Glufosinate</t>
  </si>
  <si>
    <t xml:space="preserve">Atrazina Técnico Agroimport</t>
  </si>
  <si>
    <t xml:space="preserve">Diuron Técnico UPL</t>
  </si>
  <si>
    <t xml:space="preserve">Flak 200 SL</t>
  </si>
  <si>
    <t xml:space="preserve">Glufosinate-Ammonium Téc. Milenia</t>
  </si>
  <si>
    <t xml:space="preserve">Diuron Técnico Wynca</t>
  </si>
  <si>
    <t xml:space="preserve">Diuron Técnico Nufarm</t>
  </si>
  <si>
    <t xml:space="preserve">Glufosinate-Ammonium Téc. GT</t>
  </si>
  <si>
    <t xml:space="preserve">Diuron Técnico CN</t>
  </si>
  <si>
    <t xml:space="preserve">Diquat Técnico Rainbow</t>
  </si>
  <si>
    <t xml:space="preserve">Diuron Técnico Genbra</t>
  </si>
  <si>
    <t xml:space="preserve">Diuron Técnico CCAB</t>
  </si>
  <si>
    <t xml:space="preserve">Glifosato Técnico Ouro Fino BR</t>
  </si>
  <si>
    <t xml:space="preserve">Glifosato Técnico Red Surcos II</t>
  </si>
  <si>
    <t xml:space="preserve">Glifosato Técnico SWR Agroimport</t>
  </si>
  <si>
    <t xml:space="preserve">Acefato Técnico DVA BR</t>
  </si>
  <si>
    <t xml:space="preserve">Cyantraniliprole Técnico</t>
  </si>
  <si>
    <t xml:space="preserve">Dimoxystrobin Técnico</t>
  </si>
  <si>
    <t xml:space="preserve">Dimoxistrobin</t>
  </si>
  <si>
    <t xml:space="preserve">Diuron Técnico SUP</t>
  </si>
  <si>
    <t xml:space="preserve">Diuron Técnico Pilarquim</t>
  </si>
  <si>
    <t xml:space="preserve">Glifosato Técnico CH</t>
  </si>
  <si>
    <t xml:space="preserve">Abamectina Tradecorp Técnico</t>
  </si>
  <si>
    <t xml:space="preserve">Paraquat Técnico CCAB</t>
  </si>
  <si>
    <t xml:space="preserve">Instivo</t>
  </si>
  <si>
    <t xml:space="preserve">Clorantraniliprole + abamectina</t>
  </si>
  <si>
    <t xml:space="preserve">Metarriz Plus WP Biocontrol</t>
  </si>
  <si>
    <t xml:space="preserve">Glifosato 480 SL</t>
  </si>
  <si>
    <t xml:space="preserve">Cotésia Tecnobil</t>
  </si>
  <si>
    <t xml:space="preserve">Cotésia Controbil</t>
  </si>
  <si>
    <t xml:space="preserve">Benevia</t>
  </si>
  <si>
    <t xml:space="preserve">2,4 D Técnico Ouro Fino</t>
  </si>
  <si>
    <t xml:space="preserve">2,4 - D</t>
  </si>
  <si>
    <t xml:space="preserve">2,4 D Técnico SUP</t>
  </si>
  <si>
    <t xml:space="preserve">2,4 D Técnico SWR Agroimport</t>
  </si>
  <si>
    <t xml:space="preserve">Cipermetrina Técnica Ouro Fino</t>
  </si>
  <si>
    <t xml:space="preserve">2,4-D Técnico SWT</t>
  </si>
  <si>
    <t xml:space="preserve">Clomazone Técnico Oxon</t>
  </si>
  <si>
    <t xml:space="preserve">Nicosulfuron Técnico Nortox BR</t>
  </si>
  <si>
    <t xml:space="preserve">Okay Técnico</t>
  </si>
  <si>
    <t xml:space="preserve">Cyflumetofen</t>
  </si>
  <si>
    <t xml:space="preserve">Permetrina Técnico Ouro Fino</t>
  </si>
  <si>
    <t xml:space="preserve">Glifosato Técnico Copalliance</t>
  </si>
  <si>
    <t xml:space="preserve">Okay</t>
  </si>
  <si>
    <t xml:space="preserve">Cipermethrin Técnico Helm</t>
  </si>
  <si>
    <t xml:space="preserve">2,4 - D Técnico Red Surcos</t>
  </si>
  <si>
    <t xml:space="preserve">Clomazone Técnico CCAB</t>
  </si>
  <si>
    <t xml:space="preserve">Trunker</t>
  </si>
  <si>
    <t xml:space="preserve">Triclopir</t>
  </si>
  <si>
    <t xml:space="preserve">Leale SC</t>
  </si>
  <si>
    <t xml:space="preserve">Ametrina + Flumioxazina</t>
  </si>
  <si>
    <t xml:space="preserve">Fore NT</t>
  </si>
  <si>
    <t xml:space="preserve">Fore NT WP</t>
  </si>
  <si>
    <t xml:space="preserve">Obny Técnico</t>
  </si>
  <si>
    <t xml:space="preserve">Permetrina Técnico CCAB</t>
  </si>
  <si>
    <t xml:space="preserve">Obny</t>
  </si>
  <si>
    <t xml:space="preserve">Benzovindiflupir Técnico</t>
  </si>
  <si>
    <t xml:space="preserve">Benzovindiflupir</t>
  </si>
  <si>
    <t xml:space="preserve">Elatus</t>
  </si>
  <si>
    <t xml:space="preserve">Permethrin Técnico Tagros</t>
  </si>
  <si>
    <t xml:space="preserve">Cymoxanil Técnico Rotam</t>
  </si>
  <si>
    <t xml:space="preserve">Lambda Cialotrina Técnica Milênia</t>
  </si>
  <si>
    <t xml:space="preserve">Lambda Cialotrina</t>
  </si>
  <si>
    <t xml:space="preserve">Clomazone Técnico GAT</t>
  </si>
  <si>
    <t xml:space="preserve">Cloreto de Mepiquat Técnico</t>
  </si>
  <si>
    <t xml:space="preserve">Cloredo de Mepiquate</t>
  </si>
  <si>
    <t xml:space="preserve">Tiodicarbe Técnico Consagro</t>
  </si>
  <si>
    <t xml:space="preserve">Metarfito</t>
  </si>
  <si>
    <t xml:space="preserve">Fipronil Alta 250 FS</t>
  </si>
  <si>
    <t xml:space="preserve">Cruiser Advanced</t>
  </si>
  <si>
    <t xml:space="preserve">metalaxil-M + tiabendazol + fludioxonil + tiametoxam</t>
  </si>
  <si>
    <t xml:space="preserve">Granary</t>
  </si>
  <si>
    <t xml:space="preserve">Imidacloprid</t>
  </si>
  <si>
    <t xml:space="preserve">Rephon 800 WG</t>
  </si>
  <si>
    <t xml:space="preserve">Clomazone Técnico Ouro Fino</t>
  </si>
  <si>
    <t xml:space="preserve">Mazotam 800 WG</t>
  </si>
  <si>
    <t xml:space="preserve">Eminent XL</t>
  </si>
  <si>
    <t xml:space="preserve">Azoxistrobina + tetraconazol</t>
  </si>
  <si>
    <t xml:space="preserve">Glizmax NF</t>
  </si>
  <si>
    <t xml:space="preserve">Ace Técnico</t>
  </si>
  <si>
    <t xml:space="preserve">Metiz</t>
  </si>
  <si>
    <t xml:space="preserve">Clorimuron Sinon</t>
  </si>
  <si>
    <t xml:space="preserve">Clorimurom</t>
  </si>
  <si>
    <t xml:space="preserve">Pyroxsulam Técnico</t>
  </si>
  <si>
    <t xml:space="preserve">Pyroxsulam</t>
  </si>
  <si>
    <t xml:space="preserve">Tricea</t>
  </si>
  <si>
    <t xml:space="preserve">Erradicur</t>
  </si>
  <si>
    <t xml:space="preserve">Rusther WH</t>
  </si>
  <si>
    <t xml:space="preserve">Stinger WG</t>
  </si>
  <si>
    <t xml:space="preserve">Fusta WG</t>
  </si>
  <si>
    <t xml:space="preserve">Epoxiconazole Técnico Sinon</t>
  </si>
  <si>
    <t xml:space="preserve">Clomazone Técnico Genbra</t>
  </si>
  <si>
    <t xml:space="preserve">Difcor Técnico</t>
  </si>
  <si>
    <t xml:space="preserve">Difeconazol</t>
  </si>
  <si>
    <t xml:space="preserve">Diuron Técnico Hailir</t>
  </si>
  <si>
    <t xml:space="preserve">Ametista</t>
  </si>
  <si>
    <t xml:space="preserve">Bifentrina + cipermetrina</t>
  </si>
  <si>
    <t xml:space="preserve">Azoxystrobina Técnico Nufarm</t>
  </si>
  <si>
    <t xml:space="preserve">Tebutiurom Alta 500 SC</t>
  </si>
  <si>
    <t xml:space="preserve">2,4 - D Alta 806 SL</t>
  </si>
  <si>
    <t xml:space="preserve">Azoxistrobina + Flutriafol Alta 500 SC</t>
  </si>
  <si>
    <t xml:space="preserve">Azoxistrobina + flutriafol</t>
  </si>
  <si>
    <t xml:space="preserve">Monaris</t>
  </si>
  <si>
    <t xml:space="preserve">Azoxistrobina + ciproconazol</t>
  </si>
  <si>
    <t xml:space="preserve">Galop M</t>
  </si>
  <si>
    <t xml:space="preserve">Picloram + 2,4 - D</t>
  </si>
  <si>
    <t xml:space="preserve">Shyper Técnico</t>
  </si>
  <si>
    <t xml:space="preserve">Fera Ultra</t>
  </si>
  <si>
    <t xml:space="preserve">Glifosato + Carfentrazona etílica</t>
  </si>
  <si>
    <t xml:space="preserve">Imazacure 500 EC</t>
  </si>
  <si>
    <t xml:space="preserve">Imazalil</t>
  </si>
  <si>
    <t xml:space="preserve">Tebuconazole Técnico August</t>
  </si>
  <si>
    <t xml:space="preserve">Azoxystrobin Técnico DVA</t>
  </si>
  <si>
    <t xml:space="preserve">Clomazone Técnico Nortox</t>
  </si>
  <si>
    <t xml:space="preserve">Rigol</t>
  </si>
  <si>
    <t xml:space="preserve">Bifentrina + imidacloprido</t>
  </si>
  <si>
    <t xml:space="preserve">Cyborg</t>
  </si>
  <si>
    <t xml:space="preserve">Methomyl DVA 215 SL</t>
  </si>
  <si>
    <t xml:space="preserve">Methomyl 21,5% SL (CDX 130 FP)</t>
  </si>
  <si>
    <t xml:space="preserve">Lancelot</t>
  </si>
  <si>
    <t xml:space="preserve">Cotesia Auca</t>
  </si>
  <si>
    <t xml:space="preserve">Cotesia Bioamil</t>
  </si>
  <si>
    <t xml:space="preserve">2,4-D Técnico AL</t>
  </si>
  <si>
    <t xml:space="preserve">Wheater</t>
  </si>
  <si>
    <t xml:space="preserve">UP-Stage 500 EC</t>
  </si>
  <si>
    <t xml:space="preserve">Ipconazole Técnico</t>
  </si>
  <si>
    <t xml:space="preserve">Soberano BR</t>
  </si>
  <si>
    <t xml:space="preserve">Imazapique + Imazapir</t>
  </si>
  <si>
    <t xml:space="preserve">Jornada</t>
  </si>
  <si>
    <t xml:space="preserve">Panoramic</t>
  </si>
  <si>
    <t xml:space="preserve">Spinetoram Técnico</t>
  </si>
  <si>
    <t xml:space="preserve">Spinetoram</t>
  </si>
  <si>
    <t xml:space="preserve">Brit BR</t>
  </si>
  <si>
    <t xml:space="preserve">Paraquat Técnico Alamos</t>
  </si>
  <si>
    <t xml:space="preserve">Lambda-cyhalothrin Técnico August</t>
  </si>
  <si>
    <t xml:space="preserve">Gliforte</t>
  </si>
  <si>
    <t xml:space="preserve">Clorimuron Etil Técnico De Sangosse</t>
  </si>
  <si>
    <t xml:space="preserve">Deltametrina Técnico Isagro</t>
  </si>
  <si>
    <t xml:space="preserve">Nicosulfuron Técnico Pilarquim</t>
  </si>
  <si>
    <t xml:space="preserve">Paraquat Técnico Nufarm</t>
  </si>
  <si>
    <t xml:space="preserve">Clorpirifós Técnico Consagro</t>
  </si>
  <si>
    <t xml:space="preserve">Abamectin Técnico Syn</t>
  </si>
  <si>
    <t xml:space="preserve">Paraquat Técnico Atanor</t>
  </si>
  <si>
    <t xml:space="preserve">Dicloreto de Paraquate Técnico SR</t>
  </si>
  <si>
    <t xml:space="preserve">Actigard</t>
  </si>
  <si>
    <t xml:space="preserve">Acibenzolar-s-metílico</t>
  </si>
  <si>
    <t xml:space="preserve">Abamectin Técnico CCAB II</t>
  </si>
  <si>
    <t xml:space="preserve">Abamectin Técnico Ouro Fino</t>
  </si>
  <si>
    <t xml:space="preserve">Clorimurom Etílico Tradecorp Técnico 980</t>
  </si>
  <si>
    <t xml:space="preserve">DCP Técnico Ouro Fino</t>
  </si>
  <si>
    <t xml:space="preserve">Abamectina Técnico Cropchem</t>
  </si>
  <si>
    <t xml:space="preserve">Abamectin Técnico CCAB III</t>
  </si>
  <si>
    <t xml:space="preserve">Abamectin Técnico Volcano II</t>
  </si>
  <si>
    <t xml:space="preserve">Abamectin Técnico Syngenta HV</t>
  </si>
  <si>
    <t xml:space="preserve">Abamectin Técnico OF</t>
  </si>
  <si>
    <t xml:space="preserve">Fipronil 800 WG Agria</t>
  </si>
  <si>
    <t xml:space="preserve">Abamectin Técnico Nortox BR</t>
  </si>
  <si>
    <t xml:space="preserve">Fipronil Técnico Charda</t>
  </si>
  <si>
    <t xml:space="preserve">Megasato Técnico</t>
  </si>
  <si>
    <t xml:space="preserve">Bovebio</t>
  </si>
  <si>
    <t xml:space="preserve">Biovespa</t>
  </si>
  <si>
    <t xml:space="preserve">Bioeco Cotésia</t>
  </si>
  <si>
    <t xml:space="preserve">Clorimurom Etil Técnico Agroimport</t>
  </si>
  <si>
    <t xml:space="preserve">Cotésia Probio</t>
  </si>
  <si>
    <t xml:space="preserve">Abamectin Técnico Genbra</t>
  </si>
  <si>
    <t xml:space="preserve">Clorimuron Etil Técnico Rainbow</t>
  </si>
  <si>
    <t xml:space="preserve">Ametrina Alta 500 SC</t>
  </si>
  <si>
    <t xml:space="preserve">Abamectina Técnico Nufarm BR</t>
  </si>
  <si>
    <t xml:space="preserve">Abamectin Técnico Agria</t>
  </si>
  <si>
    <t xml:space="preserve">Haloxifop Metílico Técnico CCAB</t>
  </si>
  <si>
    <t xml:space="preserve">Haloxifop</t>
  </si>
  <si>
    <t xml:space="preserve">Haloxifop Metílico Técnico Genbra</t>
  </si>
  <si>
    <t xml:space="preserve">Abone</t>
  </si>
  <si>
    <t xml:space="preserve">Aug 120</t>
  </si>
  <si>
    <t xml:space="preserve">Diuron + tidiazurom</t>
  </si>
  <si>
    <t xml:space="preserve">Haloxyfop P Methyl Técnico</t>
  </si>
  <si>
    <t xml:space="preserve">Haloxyfop P Methyl Técnico Rainbow</t>
  </si>
  <si>
    <t xml:space="preserve">Dicloreto de Paraquate Técnico Alta</t>
  </si>
  <si>
    <t xml:space="preserve">Haloxyfop P Metílico Técnico Nufarm</t>
  </si>
  <si>
    <t xml:space="preserve">Haloxyfop P Metílico Técnico Alta</t>
  </si>
  <si>
    <t xml:space="preserve">Abamectin Técnico DVA</t>
  </si>
  <si>
    <t xml:space="preserve">Chlorimuron-Etílico Técnico Helm</t>
  </si>
  <si>
    <t xml:space="preserve">Bedane</t>
  </si>
  <si>
    <t xml:space="preserve">Cipermetrina Técnico Atanor</t>
  </si>
  <si>
    <t xml:space="preserve">Glifosato 720 WG Rainbow</t>
  </si>
  <si>
    <t xml:space="preserve">2,4-D Ácido Técnico Genbra</t>
  </si>
  <si>
    <t xml:space="preserve">Acefato Técnico CCAB</t>
  </si>
  <si>
    <t xml:space="preserve">Tebutiurom Técnico Consagro</t>
  </si>
  <si>
    <t xml:space="preserve">Regalia Maxx</t>
  </si>
  <si>
    <t xml:space="preserve">Reynoutria sachalinensis</t>
  </si>
  <si>
    <t xml:space="preserve">Knock Out</t>
  </si>
  <si>
    <t xml:space="preserve">Wipe Out</t>
  </si>
  <si>
    <t xml:space="preserve">Carbendazim Nortox 500 SC</t>
  </si>
  <si>
    <t xml:space="preserve">2,4-D Ácido Técnico CCAB</t>
  </si>
  <si>
    <t xml:space="preserve">2,4-D Técnico SR Cropchem</t>
  </si>
  <si>
    <t xml:space="preserve">Tebuconazole Técnico Alta</t>
  </si>
  <si>
    <t xml:space="preserve">Carbendazim Técnico Ag</t>
  </si>
  <si>
    <t xml:space="preserve">Exalt</t>
  </si>
  <si>
    <t xml:space="preserve">Delegate</t>
  </si>
  <si>
    <t xml:space="preserve">Avguron Extra SC</t>
  </si>
  <si>
    <t xml:space="preserve">Acefato Técnico Nufarm</t>
  </si>
  <si>
    <t xml:space="preserve">Carbendazim Aga Técnico</t>
  </si>
  <si>
    <t xml:space="preserve">Azoxystrobin 250 SC DVA</t>
  </si>
  <si>
    <t xml:space="preserve">Fipronil Técnico Nufarm Br</t>
  </si>
  <si>
    <t xml:space="preserve">Glifosato Técnico PM Milênia</t>
  </si>
  <si>
    <t xml:space="preserve">Ametrin Técnico CCAB</t>
  </si>
  <si>
    <t xml:space="preserve">Ametrin</t>
  </si>
  <si>
    <t xml:space="preserve">Ametrina Técnico ALTA</t>
  </si>
  <si>
    <t xml:space="preserve">Excolha</t>
  </si>
  <si>
    <t xml:space="preserve">Fusta BR</t>
  </si>
  <si>
    <t xml:space="preserve">Metarriz WP Biocontrol</t>
  </si>
  <si>
    <t xml:space="preserve">Cotesia Fioagro</t>
  </si>
  <si>
    <t xml:space="preserve">Metribuzim Técnico Milenia</t>
  </si>
  <si>
    <t xml:space="preserve">Nicosulfuron Tradecorp Técnico</t>
  </si>
  <si>
    <t xml:space="preserve">Heat</t>
  </si>
  <si>
    <t xml:space="preserve">Cotesia Agrobio</t>
  </si>
  <si>
    <t xml:space="preserve">Glifosato G Técnico Rainbow</t>
  </si>
  <si>
    <t xml:space="preserve">Shelter</t>
  </si>
  <si>
    <t xml:space="preserve">Ametryn Technical</t>
  </si>
  <si>
    <t xml:space="preserve">Lucens</t>
  </si>
  <si>
    <t xml:space="preserve">Metolacloro</t>
  </si>
  <si>
    <t xml:space="preserve">Game</t>
  </si>
  <si>
    <t xml:space="preserve">Lufenuron</t>
  </si>
  <si>
    <t xml:space="preserve">Atrazin Técnico CCAB</t>
  </si>
  <si>
    <t xml:space="preserve">Atrazina Técnica Alamos</t>
  </si>
  <si>
    <t xml:space="preserve">Atrazina Técnica Atanor II</t>
  </si>
  <si>
    <t xml:space="preserve">Narval 40 SC</t>
  </si>
  <si>
    <t xml:space="preserve">Ponto</t>
  </si>
  <si>
    <t xml:space="preserve">Finex</t>
  </si>
  <si>
    <t xml:space="preserve">Adsec AB</t>
  </si>
  <si>
    <t xml:space="preserve">Amina graxa polimerizada</t>
  </si>
  <si>
    <t xml:space="preserve">Voliam Flexi</t>
  </si>
  <si>
    <t xml:space="preserve">Clorantraniliprole + tiametoxam</t>
  </si>
  <si>
    <t xml:space="preserve">Paraquat Técnico Rainbow</t>
  </si>
  <si>
    <t xml:space="preserve">Moncut Técnico</t>
  </si>
  <si>
    <t xml:space="preserve">Lambda Cyhalothrin Técnico Biesterfeld</t>
  </si>
  <si>
    <t xml:space="preserve">Lambda cialotrina</t>
  </si>
  <si>
    <t xml:space="preserve">Atrazine Technical</t>
  </si>
  <si>
    <t xml:space="preserve">Preciso</t>
  </si>
  <si>
    <t xml:space="preserve">Coragen</t>
  </si>
  <si>
    <t xml:space="preserve">Ritmo 280</t>
  </si>
  <si>
    <t xml:space="preserve">Piritiobaque-sódico</t>
  </si>
  <si>
    <t xml:space="preserve">Espada</t>
  </si>
  <si>
    <t xml:space="preserve">Thidiazuron Tecnico August</t>
  </si>
  <si>
    <t xml:space="preserve">Thidiazuron </t>
  </si>
  <si>
    <t xml:space="preserve">Moncut</t>
  </si>
  <si>
    <t xml:space="preserve">Pottente</t>
  </si>
  <si>
    <t xml:space="preserve">Benfuracarbe</t>
  </si>
  <si>
    <t xml:space="preserve">Pratico</t>
  </si>
  <si>
    <t xml:space="preserve">Flutriafol + imidacloprid</t>
  </si>
  <si>
    <t xml:space="preserve">Hexazinone Tecnico De Sangosse</t>
  </si>
  <si>
    <t xml:space="preserve">Gardomil</t>
  </si>
  <si>
    <t xml:space="preserve">Glifosato Tecnico UPL</t>
  </si>
  <si>
    <t xml:space="preserve">Tebutiurom Tecnico Alta</t>
  </si>
  <si>
    <t xml:space="preserve">Tiodicarb Tecnico Alta</t>
  </si>
  <si>
    <t xml:space="preserve">Tiodicarb</t>
  </si>
  <si>
    <t xml:space="preserve">Ecotrich WP</t>
  </si>
  <si>
    <t xml:space="preserve">Priori Top</t>
  </si>
  <si>
    <t xml:space="preserve">Azoxistrobina + difenoconazol</t>
  </si>
  <si>
    <t xml:space="preserve">Dinamic Técnico Arysta</t>
  </si>
  <si>
    <t xml:space="preserve">Amircabazone</t>
  </si>
  <si>
    <t xml:space="preserve">Fipronil Técnico Roral</t>
  </si>
  <si>
    <t xml:space="preserve">Base 480 SL</t>
  </si>
  <si>
    <t xml:space="preserve">Imazetapir CCAB 106 SL</t>
  </si>
  <si>
    <t xml:space="preserve">Satir-GAT</t>
  </si>
  <si>
    <t xml:space="preserve">Samor-GAT</t>
  </si>
  <si>
    <t xml:space="preserve">Hexazionane Técnico Agroimport</t>
  </si>
  <si>
    <t xml:space="preserve">Glifosato Técnico YN</t>
  </si>
  <si>
    <t xml:space="preserve">Lambda Cyhalothrin Técnico</t>
  </si>
  <si>
    <t xml:space="preserve">Actara 50 SG</t>
  </si>
  <si>
    <t xml:space="preserve">Permetrina Técnico UPL</t>
  </si>
  <si>
    <t xml:space="preserve">Cipermetrina Técnico CCAB</t>
  </si>
  <si>
    <t xml:space="preserve">Imazetapir Técnico</t>
  </si>
  <si>
    <t xml:space="preserve">Nemat</t>
  </si>
  <si>
    <t xml:space="preserve">Paecilomyces lilanus</t>
  </si>
  <si>
    <t xml:space="preserve">Helmstar Plus</t>
  </si>
  <si>
    <t xml:space="preserve">Azoxistrobina + tebuconazol</t>
  </si>
  <si>
    <t xml:space="preserve">Chlorothalonil Técnico</t>
  </si>
  <si>
    <t xml:space="preserve">Chlorothalonil</t>
  </si>
  <si>
    <t xml:space="preserve">Hexazinona Ténica Nufarm</t>
  </si>
  <si>
    <t xml:space="preserve">Hexazionana</t>
  </si>
  <si>
    <t xml:space="preserve">Hexazinona Ténica Alta</t>
  </si>
  <si>
    <t xml:space="preserve">Opera SE</t>
  </si>
  <si>
    <t xml:space="preserve">Epoxiconazol + piraclostrobina</t>
  </si>
  <si>
    <t xml:space="preserve">Manfil 800 WP</t>
  </si>
  <si>
    <t xml:space="preserve">Canion</t>
  </si>
  <si>
    <t xml:space="preserve">Spitz</t>
  </si>
  <si>
    <t xml:space="preserve">Imazatapir 106 BR</t>
  </si>
  <si>
    <t xml:space="preserve">Centric</t>
  </si>
  <si>
    <t xml:space="preserve">Baculovirus Soja WP</t>
  </si>
  <si>
    <t xml:space="preserve">Baculovirus Alamo</t>
  </si>
  <si>
    <t xml:space="preserve">Aliado 480 SL</t>
  </si>
  <si>
    <t xml:space="preserve">Diuron Técnico De Sangosse</t>
  </si>
  <si>
    <t xml:space="preserve">Diuron Técnico Agroimport</t>
  </si>
  <si>
    <t xml:space="preserve">Metribuzim Técnico Rallis</t>
  </si>
  <si>
    <t xml:space="preserve">Pantani 750 WG</t>
  </si>
  <si>
    <t xml:space="preserve">Imazapic Técnico UPL</t>
  </si>
  <si>
    <t xml:space="preserve">Indoxacarbe Técnico 900</t>
  </si>
  <si>
    <t xml:space="preserve">Memory</t>
  </si>
  <si>
    <t xml:space="preserve">Hexazinona Técnico Hailir</t>
  </si>
  <si>
    <t xml:space="preserve">Coronel BR</t>
  </si>
  <si>
    <t xml:space="preserve">Ecotesia</t>
  </si>
  <si>
    <t xml:space="preserve">Natera</t>
  </si>
  <si>
    <t xml:space="preserve">Ciproconazol + tiametoxam</t>
  </si>
  <si>
    <t xml:space="preserve">Ishipron</t>
  </si>
  <si>
    <t xml:space="preserve">Corfluazurom</t>
  </si>
  <si>
    <t xml:space="preserve">Diuron Técnico Alta</t>
  </si>
  <si>
    <t xml:space="preserve">Metamax Líquido</t>
  </si>
  <si>
    <t xml:space="preserve">Ares 250 CS</t>
  </si>
  <si>
    <t xml:space="preserve">Kingbo</t>
  </si>
  <si>
    <t xml:space="preserve">Oxymatrine</t>
  </si>
  <si>
    <t xml:space="preserve">Fluxapyroxad Técnico</t>
  </si>
  <si>
    <t xml:space="preserve">Fluxapyroxade</t>
  </si>
  <si>
    <t xml:space="preserve">Orkestra SC</t>
  </si>
  <si>
    <t xml:space="preserve">Fluxapyroxade + piraclostrobina</t>
  </si>
  <si>
    <t xml:space="preserve">Tyson 750 WG</t>
  </si>
  <si>
    <t xml:space="preserve">Carbendazim Técnico China II</t>
  </si>
  <si>
    <t xml:space="preserve">Acefato Técnico</t>
  </si>
  <si>
    <t xml:space="preserve">Carbendazim Técnico China</t>
  </si>
  <si>
    <t xml:space="preserve">Diflubenzuron Técnico Agroimport</t>
  </si>
  <si>
    <t xml:space="preserve">Diflubenzuron</t>
  </si>
  <si>
    <t xml:space="preserve">Imazapir Técnico Milenia</t>
  </si>
  <si>
    <t xml:space="preserve">Grap Baculovirus</t>
  </si>
  <si>
    <t xml:space="preserve">Baculovirus Anticarsia</t>
  </si>
  <si>
    <t xml:space="preserve">Cruiser Opti</t>
  </si>
  <si>
    <t xml:space="preserve">Lambda cialotrina + tiametoxam</t>
  </si>
  <si>
    <t xml:space="preserve">Durivo</t>
  </si>
  <si>
    <t xml:space="preserve">Cimoxanil Técnico Cropchem</t>
  </si>
  <si>
    <t xml:space="preserve">Mancozeb Técnico CCAB</t>
  </si>
  <si>
    <t xml:space="preserve">Kyron 40 SC</t>
  </si>
  <si>
    <t xml:space="preserve">Lotus 40 SC</t>
  </si>
  <si>
    <t xml:space="preserve">Picloram 103 + 2,4 - D 406 SL DVA</t>
  </si>
  <si>
    <t xml:space="preserve">Metribuzim 480 SC DVA</t>
  </si>
  <si>
    <t xml:space="preserve">Tiofanato metílico Técnico Pilarquim</t>
  </si>
  <si>
    <t xml:space="preserve">Tiofanato metílico</t>
  </si>
  <si>
    <t xml:space="preserve">Thiophanate-methyl G Técnico Helm</t>
  </si>
  <si>
    <t xml:space="preserve">Record</t>
  </si>
  <si>
    <t xml:space="preserve">Acetamiprid Técnico Milenia</t>
  </si>
  <si>
    <t xml:space="preserve">Incrível</t>
  </si>
  <si>
    <t xml:space="preserve">Acetamiprido + alfa-cipermetrina</t>
  </si>
  <si>
    <t xml:space="preserve">Fastac Duo</t>
  </si>
  <si>
    <t xml:space="preserve">Glifosato Nuf</t>
  </si>
  <si>
    <t xml:space="preserve">Ruger 250 WG</t>
  </si>
  <si>
    <t xml:space="preserve">Magnific</t>
  </si>
  <si>
    <t xml:space="preserve">Glifosato Atar</t>
  </si>
  <si>
    <t xml:space="preserve">Imidacloprid Técnico Milenia</t>
  </si>
  <si>
    <t xml:space="preserve">Kelpak</t>
  </si>
  <si>
    <t xml:space="preserve">Ecklonia maxima</t>
  </si>
  <si>
    <t xml:space="preserve">Pilarich</t>
  </si>
  <si>
    <t xml:space="preserve">AclamadoBR</t>
  </si>
  <si>
    <t xml:space="preserve">BeloBR</t>
  </si>
  <si>
    <t xml:space="preserve">Sequence</t>
  </si>
  <si>
    <t xml:space="preserve">S-metolacloro + glifosato</t>
  </si>
  <si>
    <t xml:space="preserve">Impressive 250 WP</t>
  </si>
  <si>
    <t xml:space="preserve">Fipronil Técnico Milenia</t>
  </si>
  <si>
    <t xml:space="preserve">Tebuconazole Técnico Oxon</t>
  </si>
  <si>
    <t xml:space="preserve">Tricovab </t>
  </si>
  <si>
    <t xml:space="preserve">Trichoderma stromaticum</t>
  </si>
  <si>
    <t xml:space="preserve">Fipronil Técnico Mil</t>
  </si>
  <si>
    <t xml:space="preserve">CapatazBR</t>
  </si>
  <si>
    <t xml:space="preserve">Ichiban</t>
  </si>
  <si>
    <t xml:space="preserve">Epoxiconazol Técnico Milenia</t>
  </si>
  <si>
    <t xml:space="preserve">Epoxiconazol</t>
  </si>
  <si>
    <t xml:space="preserve">Glyweed</t>
  </si>
  <si>
    <t xml:space="preserve">Savana</t>
  </si>
  <si>
    <t xml:space="preserve">Clomazona + Carfentrazona - Etílica</t>
  </si>
  <si>
    <t xml:space="preserve">Glifosato Técnico Biesterfeld</t>
  </si>
  <si>
    <t xml:space="preserve">Atrazina Técnico Rainbow</t>
  </si>
  <si>
    <t xml:space="preserve">Cotésia Flavipes Bioeffect</t>
  </si>
  <si>
    <t xml:space="preserve">Centauro</t>
  </si>
  <si>
    <t xml:space="preserve">Lobster 50 EC</t>
  </si>
  <si>
    <t xml:space="preserve">Lambda - Cialotrina</t>
  </si>
  <si>
    <t xml:space="preserve">Pampa</t>
  </si>
  <si>
    <t xml:space="preserve">Picloram + 2,4 D </t>
  </si>
  <si>
    <t xml:space="preserve">Facca</t>
  </si>
  <si>
    <t xml:space="preserve">Fipronil Técnico Alta</t>
  </si>
  <si>
    <t xml:space="preserve">Teor 800 WG</t>
  </si>
  <si>
    <t xml:space="preserve">Salasat 800</t>
  </si>
  <si>
    <t xml:space="preserve">Salasat </t>
  </si>
  <si>
    <t xml:space="preserve">Teor</t>
  </si>
  <si>
    <t xml:space="preserve">Stoy 40 SC</t>
  </si>
  <si>
    <t xml:space="preserve">Caparol</t>
  </si>
  <si>
    <t xml:space="preserve">Prometrina</t>
  </si>
  <si>
    <t xml:space="preserve">Arbaten</t>
  </si>
  <si>
    <t xml:space="preserve">Teor WG</t>
  </si>
  <si>
    <t xml:space="preserve">Glifosate ZLG Técnico</t>
  </si>
  <si>
    <t xml:space="preserve">Nicossulfuron Técnico R- BRA</t>
  </si>
  <si>
    <t xml:space="preserve">Nicossulfuron</t>
  </si>
  <si>
    <t xml:space="preserve">Grassato</t>
  </si>
  <si>
    <t xml:space="preserve">Azoxystrobin Técnico Helm</t>
  </si>
  <si>
    <t xml:space="preserve">Azoxystrobin</t>
  </si>
  <si>
    <t xml:space="preserve">Grassato SL</t>
  </si>
  <si>
    <t xml:space="preserve">Riper</t>
  </si>
  <si>
    <t xml:space="preserve">Metie</t>
  </si>
  <si>
    <t xml:space="preserve">Metribuzin Técnico Ouro Fino</t>
  </si>
  <si>
    <t xml:space="preserve">metribuzin</t>
  </si>
  <si>
    <t xml:space="preserve">Thunder</t>
  </si>
  <si>
    <t xml:space="preserve">Metribuzin Técnico De Sangosse</t>
  </si>
  <si>
    <t xml:space="preserve">Metribuzin Técnico Agroimport</t>
  </si>
  <si>
    <t xml:space="preserve">Bioisca</t>
  </si>
  <si>
    <t xml:space="preserve">Flavonas saponínicas do tipo rotenóides</t>
  </si>
  <si>
    <t xml:space="preserve">Apice</t>
  </si>
  <si>
    <t xml:space="preserve">epoxiconazol + tiofanato-metílico</t>
  </si>
  <si>
    <t xml:space="preserve">Treasure</t>
  </si>
  <si>
    <t xml:space="preserve">Ametrina Técnico Ouro Fino</t>
  </si>
  <si>
    <t xml:space="preserve">Ametrina Tecnico Rainbow</t>
  </si>
  <si>
    <t xml:space="preserve">Diamantebr</t>
  </si>
  <si>
    <t xml:space="preserve">imidacloprido</t>
  </si>
  <si>
    <t xml:space="preserve">Apollo 500 SC</t>
  </si>
  <si>
    <t xml:space="preserve">carbendazim</t>
  </si>
  <si>
    <t xml:space="preserve">Diuron Técnico Cropchem</t>
  </si>
  <si>
    <t xml:space="preserve">Diuron Técnico BRA</t>
  </si>
  <si>
    <t xml:space="preserve">Diuron Técnico Prentiss </t>
  </si>
  <si>
    <t xml:space="preserve">Glifosato Nortox 480 SL</t>
  </si>
  <si>
    <t xml:space="preserve">Fipronil Técnico YN</t>
  </si>
  <si>
    <t xml:space="preserve">Fipronil Técnico BB</t>
  </si>
  <si>
    <t xml:space="preserve">Fipronil Técnico ZJ</t>
  </si>
  <si>
    <t xml:space="preserve">Sucession</t>
  </si>
  <si>
    <t xml:space="preserve">metolacloro + glifosato</t>
  </si>
  <si>
    <t xml:space="preserve">Acetamiprido Tecnico Consagro</t>
  </si>
  <si>
    <t xml:space="preserve">acetamiprido</t>
  </si>
  <si>
    <t xml:space="preserve">Lancer 750 SP</t>
  </si>
  <si>
    <t xml:space="preserve">Grassato 480 SL</t>
  </si>
  <si>
    <t xml:space="preserve">Imidacloprid Tecnico Cheminova</t>
  </si>
  <si>
    <t xml:space="preserve">Atrazina Tecnico ALTA</t>
  </si>
  <si>
    <t xml:space="preserve">Imidacloprid Técnico Cristal</t>
  </si>
  <si>
    <t xml:space="preserve">Tricho-Strip G</t>
  </si>
  <si>
    <t xml:space="preserve">Singular - BR</t>
  </si>
  <si>
    <t xml:space="preserve">Domark XL</t>
  </si>
  <si>
    <t xml:space="preserve">Azoxystrobin + Tetraconazol</t>
  </si>
  <si>
    <t xml:space="preserve">Azoxistrobina Técnico Alta</t>
  </si>
  <si>
    <t xml:space="preserve">Cotesia Flavips MCP</t>
  </si>
  <si>
    <t xml:space="preserve">Ballvéria</t>
  </si>
  <si>
    <t xml:space="preserve">Beauvéria Bassiana</t>
  </si>
  <si>
    <t xml:space="preserve">Fluroxipir Meptílico Téc. Milenia</t>
  </si>
  <si>
    <t xml:space="preserve">Premier Técnico BCS</t>
  </si>
  <si>
    <t xml:space="preserve">Galgociper</t>
  </si>
  <si>
    <t xml:space="preserve">Metribuzin Técnico DVA</t>
  </si>
  <si>
    <t xml:space="preserve">Metribuzin</t>
  </si>
  <si>
    <t xml:space="preserve">AGROBEN 500</t>
  </si>
  <si>
    <t xml:space="preserve">Lancer 970</t>
  </si>
  <si>
    <t xml:space="preserve">Planador</t>
  </si>
  <si>
    <t xml:space="preserve">Fluroxipir-metílico + Picloram</t>
  </si>
  <si>
    <t xml:space="preserve">Horos</t>
  </si>
  <si>
    <t xml:space="preserve">Picoxistrobina + Tebuconazol</t>
  </si>
  <si>
    <t xml:space="preserve">Authority</t>
  </si>
  <si>
    <t xml:space="preserve">Azoxistrobina + Flutriafol</t>
  </si>
  <si>
    <t xml:space="preserve">Combo BR</t>
  </si>
  <si>
    <t xml:space="preserve">2,4-D + Picloram</t>
  </si>
  <si>
    <t xml:space="preserve">Flutriafol Técnico FMC</t>
  </si>
  <si>
    <t xml:space="preserve">Methomyl Técnico DVA</t>
  </si>
  <si>
    <t xml:space="preserve">2,4 - D Técnico TW-BRA</t>
  </si>
  <si>
    <t xml:space="preserve">Cipermetrina Técnica DVA BR</t>
  </si>
  <si>
    <t xml:space="preserve">Cipermetrina Targos Técnico</t>
  </si>
  <si>
    <t xml:space="preserve">Crucial</t>
  </si>
  <si>
    <t xml:space="preserve">Galgoperme</t>
  </si>
  <si>
    <t xml:space="preserve">Galgoperme 1</t>
  </si>
  <si>
    <t xml:space="preserve">Fipronil 800 WG DVA</t>
  </si>
  <si>
    <t xml:space="preserve">Strada 50 WG</t>
  </si>
  <si>
    <t xml:space="preserve">Orthosulfamuron</t>
  </si>
  <si>
    <t xml:space="preserve">Tebuconazol 200 CCAB</t>
  </si>
  <si>
    <t xml:space="preserve">Metribuzim Técnico</t>
  </si>
  <si>
    <t xml:space="preserve">Metribuzim Técnico Consagro</t>
  </si>
  <si>
    <t xml:space="preserve">Primo</t>
  </si>
  <si>
    <t xml:space="preserve">Azoxistrobina + Ciproconazol</t>
  </si>
  <si>
    <t xml:space="preserve">Shar-Teb </t>
  </si>
  <si>
    <t xml:space="preserve">Shar-Conazol</t>
  </si>
  <si>
    <t xml:space="preserve">Galil SC</t>
  </si>
  <si>
    <t xml:space="preserve">Bifentrina + Imidacloprid</t>
  </si>
  <si>
    <t xml:space="preserve">Rometsol 600 WG</t>
  </si>
  <si>
    <t xml:space="preserve">Metsulfurom-metílico</t>
  </si>
  <si>
    <t xml:space="preserve">Cotésia Cetma</t>
  </si>
  <si>
    <t xml:space="preserve">Glifosato 480 SL Sinon</t>
  </si>
  <si>
    <t xml:space="preserve">Fipronil Nortox 800 WG</t>
  </si>
  <si>
    <t xml:space="preserve">Navus</t>
  </si>
  <si>
    <t xml:space="preserve">Shar-Teb 200 EC</t>
  </si>
  <si>
    <t xml:space="preserve">Fipronil Técnico CCAB</t>
  </si>
  <si>
    <t xml:space="preserve">Acetamiprid CCAB 200 SP</t>
  </si>
  <si>
    <t xml:space="preserve">Glyphotal TR</t>
  </si>
  <si>
    <t xml:space="preserve">Imidacloprid Nortox</t>
  </si>
  <si>
    <t xml:space="preserve">Paraquate Técnico YN</t>
  </si>
  <si>
    <t xml:space="preserve">Paraquat Técnico China</t>
  </si>
  <si>
    <t xml:space="preserve">Paraquat Técnico CHN</t>
  </si>
  <si>
    <t xml:space="preserve">Orfeu</t>
  </si>
  <si>
    <t xml:space="preserve">Eject</t>
  </si>
  <si>
    <t xml:space="preserve">Hexin 500 SC</t>
  </si>
  <si>
    <t xml:space="preserve">Paraquate Técnico ZY</t>
  </si>
  <si>
    <t xml:space="preserve">Battus</t>
  </si>
  <si>
    <t xml:space="preserve">Progibb 400</t>
  </si>
  <si>
    <t xml:space="preserve">Galgoperme 2</t>
  </si>
  <si>
    <t xml:space="preserve">Galgoperme 3</t>
  </si>
  <si>
    <t xml:space="preserve">Cotesia flavips Paraguaçu</t>
  </si>
  <si>
    <t xml:space="preserve">Feican</t>
  </si>
  <si>
    <t xml:space="preserve">Cotesia flavips Bioresult</t>
  </si>
  <si>
    <t xml:space="preserve">Lumica</t>
  </si>
  <si>
    <t xml:space="preserve">Nico </t>
  </si>
  <si>
    <t xml:space="preserve">Fason</t>
  </si>
  <si>
    <t xml:space="preserve">Inside FS</t>
  </si>
  <si>
    <t xml:space="preserve">Pocco 480 SL</t>
  </si>
  <si>
    <t xml:space="preserve">Meristo</t>
  </si>
  <si>
    <t xml:space="preserve">Fipronil Alta 800 WG (Eventra)</t>
  </si>
  <si>
    <t xml:space="preserve">Spical</t>
  </si>
  <si>
    <t xml:space="preserve">Rotashock</t>
  </si>
  <si>
    <t xml:space="preserve">Metomil + Metanol</t>
  </si>
  <si>
    <t xml:space="preserve">Neomip Max</t>
  </si>
  <si>
    <t xml:space="preserve">Neoseiulus californicus (McGregor)</t>
  </si>
  <si>
    <t xml:space="preserve">Albatross</t>
  </si>
  <si>
    <t xml:space="preserve">Azimut</t>
  </si>
  <si>
    <t xml:space="preserve">Azoxistrobina + Tebuconazol</t>
  </si>
  <si>
    <t xml:space="preserve">Tebuconazol Técnico Cropchem</t>
  </si>
  <si>
    <t xml:space="preserve">Thiodicarb Técnico DVA</t>
  </si>
  <si>
    <t xml:space="preserve">Thiobencarb</t>
  </si>
  <si>
    <t xml:space="preserve">Cotésia TF</t>
  </si>
  <si>
    <t xml:space="preserve">2,4-D TC Técnico Prentiss</t>
  </si>
  <si>
    <t xml:space="preserve">Imazethapyr Técnico August</t>
  </si>
  <si>
    <t xml:space="preserve">Imazethapyr</t>
  </si>
  <si>
    <t xml:space="preserve">Diuron Técnico August</t>
  </si>
  <si>
    <t xml:space="preserve">Tebuconazole Técnico BRA</t>
  </si>
  <si>
    <t xml:space="preserve">Saflunacil Técnico </t>
  </si>
  <si>
    <t xml:space="preserve">Saflunacil</t>
  </si>
  <si>
    <t xml:space="preserve">Tebuconazole Técnico Prentiss</t>
  </si>
  <si>
    <t xml:space="preserve">Nimox</t>
  </si>
  <si>
    <t xml:space="preserve">Chlorotalonil Técnico Helm</t>
  </si>
  <si>
    <t xml:space="preserve">Chlorotalonil </t>
  </si>
  <si>
    <t xml:space="preserve">Diuron Técnico Rainbow</t>
  </si>
  <si>
    <t xml:space="preserve">Zemaster Técnico</t>
  </si>
  <si>
    <t xml:space="preserve">Grifo</t>
  </si>
  <si>
    <t xml:space="preserve">Galileu</t>
  </si>
  <si>
    <t xml:space="preserve">Tetraconazole + Azoxistrobina</t>
  </si>
  <si>
    <t xml:space="preserve">2,4-D Técnico RB BRA</t>
  </si>
  <si>
    <t xml:space="preserve">2,4 - D Technical</t>
  </si>
  <si>
    <t xml:space="preserve">Flutriafol Técnico Alta</t>
  </si>
  <si>
    <t xml:space="preserve">2,4 - D Técnico Alta</t>
  </si>
  <si>
    <t xml:space="preserve">2,4 - D Técnico Atanor II</t>
  </si>
  <si>
    <t xml:space="preserve">Imidacloprid Tradecorp Técnico</t>
  </si>
  <si>
    <t xml:space="preserve">Clorpirifós Tradecorp Técnico</t>
  </si>
  <si>
    <t xml:space="preserve">2,4 - D Técnico Rainbow</t>
  </si>
  <si>
    <t xml:space="preserve">2,4 - D Ácido Técnico Milenia</t>
  </si>
  <si>
    <t xml:space="preserve">Macromip Max</t>
  </si>
  <si>
    <t xml:space="preserve">Fipronil Técnico Helm</t>
  </si>
  <si>
    <t xml:space="preserve">2,4 - D Técnico Alamos</t>
  </si>
  <si>
    <t xml:space="preserve">Oregon</t>
  </si>
  <si>
    <t xml:space="preserve">Glifosato Técnico Fersol</t>
  </si>
  <si>
    <t xml:space="preserve">Glifosato CCAB 480 SL</t>
  </si>
  <si>
    <t xml:space="preserve">Glifosato 480 BR</t>
  </si>
  <si>
    <t xml:space="preserve">Hero</t>
  </si>
  <si>
    <t xml:space="preserve">Zeta-cipermetrina + bifentrina</t>
  </si>
  <si>
    <t xml:space="preserve">Hexazinone Técnico II</t>
  </si>
  <si>
    <t xml:space="preserve">Benforce</t>
  </si>
  <si>
    <t xml:space="preserve">Picloram Técnico DVA</t>
  </si>
  <si>
    <t xml:space="preserve">Propiconazole Técnico Base</t>
  </si>
  <si>
    <t xml:space="preserve">Clorimuron 250 BR</t>
  </si>
  <si>
    <t xml:space="preserve">Lantic</t>
  </si>
  <si>
    <t xml:space="preserve">Cuprodil WG</t>
  </si>
  <si>
    <t xml:space="preserve">Clorotalonil + Oxicloreto de cobre</t>
  </si>
  <si>
    <t xml:space="preserve">Zetaram WG</t>
  </si>
  <si>
    <t xml:space="preserve">Diflubenzuram 250 WP</t>
  </si>
  <si>
    <t xml:space="preserve">Diflubenzuram</t>
  </si>
  <si>
    <t xml:space="preserve">Fortalezabr</t>
  </si>
  <si>
    <t xml:space="preserve">Imperadorbr</t>
  </si>
  <si>
    <t xml:space="preserve">Dursban Técnico II</t>
  </si>
  <si>
    <t xml:space="preserve">Novaluron Técnico FMC</t>
  </si>
  <si>
    <t xml:space="preserve">Novalurons</t>
  </si>
  <si>
    <t xml:space="preserve">Clorimuron CCAB 250 WG</t>
  </si>
  <si>
    <t xml:space="preserve">Nicosulfuron Técnico Cropchem</t>
  </si>
  <si>
    <t xml:space="preserve">Pilarich Técnico</t>
  </si>
  <si>
    <t xml:space="preserve">Lufenuron Técnico DVA</t>
  </si>
  <si>
    <t xml:space="preserve">Formicida Cocapec</t>
  </si>
  <si>
    <t xml:space="preserve">Tephrosia candida</t>
  </si>
  <si>
    <t xml:space="preserve">Lambda-Cialotrina 50 BC Genbra</t>
  </si>
  <si>
    <t xml:space="preserve">Lambda-Cialotrina</t>
  </si>
  <si>
    <t xml:space="preserve">Evict</t>
  </si>
  <si>
    <t xml:space="preserve">Orthosulfomuron Técnico Isagro</t>
  </si>
  <si>
    <t xml:space="preserve">Orthosulfomuron</t>
  </si>
  <si>
    <t xml:space="preserve">Abamectim 18 EC Sinon</t>
  </si>
  <si>
    <t xml:space="preserve">Abamectim</t>
  </si>
  <si>
    <t xml:space="preserve">Acefato Técnico Consagro</t>
  </si>
  <si>
    <t xml:space="preserve">Virtuoso</t>
  </si>
  <si>
    <t xml:space="preserve">Carbendazim + Tebuconazol</t>
  </si>
  <si>
    <t xml:space="preserve">Kelion 50 Wg</t>
  </si>
  <si>
    <t xml:space="preserve">Picloram Técnico YN</t>
  </si>
  <si>
    <t xml:space="preserve">Tebuzim 250 SC</t>
  </si>
  <si>
    <t xml:space="preserve">Flutriafol Nufarm 250 SC</t>
  </si>
  <si>
    <t xml:space="preserve">Orthene Técnico Hokko</t>
  </si>
  <si>
    <t xml:space="preserve">Acephate</t>
  </si>
  <si>
    <t xml:space="preserve">Carbendazim Técnico Agroimport</t>
  </si>
  <si>
    <t xml:space="preserve">Carbendazim Técnico de Sangosse</t>
  </si>
  <si>
    <t xml:space="preserve">Shadow Técnico Consagro</t>
  </si>
  <si>
    <t xml:space="preserve">Glifosato Técnico Chemtec</t>
  </si>
  <si>
    <t xml:space="preserve">Gliphosate Técnico DVA</t>
  </si>
  <si>
    <t xml:space="preserve">Hexazinon Técnico</t>
  </si>
  <si>
    <t xml:space="preserve">Thiodi Técnico</t>
  </si>
  <si>
    <t xml:space="preserve">Thiodicarbe</t>
  </si>
  <si>
    <t xml:space="preserve">Clorpirifós Técnico Ouro Fino</t>
  </si>
  <si>
    <t xml:space="preserve">Chlorpyrifos</t>
  </si>
  <si>
    <t xml:space="preserve">Cetro</t>
  </si>
  <si>
    <t xml:space="preserve">Acetato de Dodecenila</t>
  </si>
  <si>
    <t xml:space="preserve">Serenade</t>
  </si>
  <si>
    <t xml:space="preserve">Bacillus subtilis linhagem QST 713</t>
  </si>
  <si>
    <t xml:space="preserve">Afla-Guard</t>
  </si>
  <si>
    <t xml:space="preserve">Conídios de Aspergilus flavus NRRL 21882</t>
  </si>
  <si>
    <t xml:space="preserve">Acronis</t>
  </si>
  <si>
    <t xml:space="preserve">Pyraclostrobina</t>
  </si>
  <si>
    <t xml:space="preserve">Jackpot 50 EC</t>
  </si>
  <si>
    <t xml:space="preserve">Sonata</t>
  </si>
  <si>
    <t xml:space="preserve">Bacillus pumulis</t>
  </si>
  <si>
    <t xml:space="preserve">Labrador</t>
  </si>
  <si>
    <t xml:space="preserve">Alteza 30</t>
  </si>
  <si>
    <t xml:space="preserve">Sal de isopropilamina de Imazetapir</t>
  </si>
  <si>
    <t xml:space="preserve">CDX154FP</t>
  </si>
  <si>
    <t xml:space="preserve">Inseto Estéril Moscamed</t>
  </si>
  <si>
    <t xml:space="preserve">pupa estéril do macho de Ceratitis capitata</t>
  </si>
  <si>
    <t xml:space="preserve">Glifosato Técnico nortox BR</t>
  </si>
  <si>
    <t xml:space="preserve">Deoro</t>
  </si>
  <si>
    <t xml:space="preserve">Flumetralin</t>
  </si>
  <si>
    <t xml:space="preserve">Splatme</t>
  </si>
  <si>
    <t xml:space="preserve">Eugenol Metílico</t>
  </si>
  <si>
    <t xml:space="preserve">Carial Opti</t>
  </si>
  <si>
    <t xml:space="preserve">Mandipropamida</t>
  </si>
  <si>
    <t xml:space="preserve">Revus Opti</t>
  </si>
  <si>
    <t xml:space="preserve">Siber</t>
  </si>
  <si>
    <t xml:space="preserve">Dual Gold</t>
  </si>
  <si>
    <t xml:space="preserve">Glifosato Técnico JM</t>
  </si>
  <si>
    <t xml:space="preserve">Impessive Técnico Consagro</t>
  </si>
  <si>
    <t xml:space="preserve">Glifosato Técnico Nufarm FC</t>
  </si>
  <si>
    <t xml:space="preserve">Profenofós Técnico QGD</t>
  </si>
  <si>
    <t xml:space="preserve">Legacy</t>
  </si>
  <si>
    <t xml:space="preserve">Altima</t>
  </si>
  <si>
    <t xml:space="preserve">Ágata</t>
  </si>
  <si>
    <t xml:space="preserve">Adage 350 FS</t>
  </si>
  <si>
    <t xml:space="preserve">Thiamethoxam</t>
  </si>
  <si>
    <t xml:space="preserve">Bio Pseudoplusia</t>
  </si>
  <si>
    <t xml:space="preserve">Acetato de (Z)-7-dodecenila</t>
  </si>
  <si>
    <t xml:space="preserve">Adage 700 WS</t>
  </si>
  <si>
    <t xml:space="preserve">Cyazofamid 400 SC</t>
  </si>
  <si>
    <t xml:space="preserve">Ciazofamida</t>
  </si>
  <si>
    <t xml:space="preserve">Goal Técnico II</t>
  </si>
  <si>
    <t xml:space="preserve">Oxifluorfem</t>
  </si>
  <si>
    <t xml:space="preserve">Lucky Técnico Consagro</t>
  </si>
  <si>
    <t xml:space="preserve">Cresoxim-Metílico</t>
  </si>
  <si>
    <t xml:space="preserve">Imidacloprid Técnico SQ</t>
  </si>
  <si>
    <t xml:space="preserve">Sauvage</t>
  </si>
  <si>
    <t xml:space="preserve">Ferrax</t>
  </si>
  <si>
    <t xml:space="preserve">Flama</t>
  </si>
  <si>
    <t xml:space="preserve">Carbendazin Técnico Nortox BR</t>
  </si>
  <si>
    <t xml:space="preserve">Glifosato Técnico RB</t>
  </si>
  <si>
    <t xml:space="preserve">Glifosato Técnico Cheminova</t>
  </si>
  <si>
    <t xml:space="preserve">Fipronil Técnico DVA</t>
  </si>
  <si>
    <t xml:space="preserve">Glifosato Técnico SR</t>
  </si>
  <si>
    <t xml:space="preserve">Cymoxanil Técnico ZN</t>
  </si>
  <si>
    <t xml:space="preserve">Cymoxanil</t>
  </si>
  <si>
    <t xml:space="preserve">Lufen Técnico</t>
  </si>
  <si>
    <t xml:space="preserve">Metsulfuron-Methyl-Tec Rotam</t>
  </si>
  <si>
    <t xml:space="preserve">Metsulfuron-Methyl</t>
  </si>
  <si>
    <t xml:space="preserve">Clorpirifós Técnico Helm</t>
  </si>
  <si>
    <t xml:space="preserve">Silverado</t>
  </si>
  <si>
    <t xml:space="preserve">Picloram, sal de Trietanolamina</t>
  </si>
  <si>
    <t xml:space="preserve">Timon</t>
  </si>
  <si>
    <t xml:space="preserve">Acehero</t>
  </si>
  <si>
    <t xml:space="preserve">Atrazina Técnico Ouro Fino</t>
  </si>
  <si>
    <t xml:space="preserve">Royal</t>
  </si>
  <si>
    <t xml:space="preserve">Cresoxim-Metílico + Tebuconazol</t>
  </si>
  <si>
    <t xml:space="preserve">Quality</t>
  </si>
  <si>
    <t xml:space="preserve">Topsin 700</t>
  </si>
  <si>
    <t xml:space="preserve">Tiofanato-Metílico</t>
  </si>
  <si>
    <t xml:space="preserve">Tino</t>
  </si>
  <si>
    <t xml:space="preserve">Glifosato Técnco Nufarm BR</t>
  </si>
  <si>
    <t xml:space="preserve">Jupi</t>
  </si>
  <si>
    <t xml:space="preserve">Maxim TB</t>
  </si>
  <si>
    <t xml:space="preserve">Metalaxil-M + Tiabendazol + Fludioxonil</t>
  </si>
  <si>
    <t xml:space="preserve">Biotésia</t>
  </si>
  <si>
    <t xml:space="preserve">Cignus</t>
  </si>
  <si>
    <t xml:space="preserve">Fluazinan</t>
  </si>
  <si>
    <t xml:space="preserve">Rocks</t>
  </si>
  <si>
    <t xml:space="preserve">Bifentrina + Imidacloprido</t>
  </si>
  <si>
    <t xml:space="preserve">Nicosulfuron Técnico Rotam</t>
  </si>
  <si>
    <t xml:space="preserve">Neomip</t>
  </si>
  <si>
    <t xml:space="preserve">Neoseiulus califonicus</t>
  </si>
  <si>
    <t xml:space="preserve">Unimark 700 WG</t>
  </si>
  <si>
    <t xml:space="preserve">Acetamiprid Técnico CCAB</t>
  </si>
  <si>
    <t xml:space="preserve">Acetamiprid</t>
  </si>
  <si>
    <t xml:space="preserve">Trueno</t>
  </si>
  <si>
    <t xml:space="preserve">Aminopiralide + Fluroxipir-Meptílico</t>
  </si>
  <si>
    <t xml:space="preserve">Lecar</t>
  </si>
  <si>
    <t xml:space="preserve">Fluazifop Técnico Sinon</t>
  </si>
  <si>
    <t xml:space="preserve">Fluazifop-P-Butílico</t>
  </si>
  <si>
    <t xml:space="preserve">Acetamiprid Técnico DVA</t>
  </si>
  <si>
    <t xml:space="preserve">Fipronil Técnico Agria</t>
  </si>
  <si>
    <t xml:space="preserve">Kleios</t>
  </si>
  <si>
    <t xml:space="preserve">Sulfoniluréia</t>
  </si>
  <si>
    <t xml:space="preserve">Camp-D</t>
  </si>
  <si>
    <t xml:space="preserve">Picloram, sal de Trietanolamina + 2,4-D</t>
  </si>
  <si>
    <t xml:space="preserve">Raio</t>
  </si>
  <si>
    <t xml:space="preserve">Methamax</t>
  </si>
  <si>
    <t xml:space="preserve">Clorpirifós Técnico Fersol - PTE</t>
  </si>
  <si>
    <t xml:space="preserve">Actend</t>
  </si>
  <si>
    <t xml:space="preserve">Mancozeb Técnico</t>
  </si>
  <si>
    <t xml:space="preserve">Fipronil Técnico Ouro Fino</t>
  </si>
  <si>
    <t xml:space="preserve">Glyphosate Technical</t>
  </si>
  <si>
    <t xml:space="preserve">Glifosato Técnico Alamos</t>
  </si>
  <si>
    <t xml:space="preserve">Glifosato Técnico Rainbow</t>
  </si>
  <si>
    <t xml:space="preserve">Glifosato Técnico Atanor III</t>
  </si>
  <si>
    <t xml:space="preserve">Urge 750 SP</t>
  </si>
  <si>
    <t xml:space="preserve">Grão Verde</t>
  </si>
  <si>
    <t xml:space="preserve">Sulfluramida</t>
  </si>
  <si>
    <t xml:space="preserve">Carbendazim Nortox BR</t>
  </si>
  <si>
    <t xml:space="preserve">Altacor BR</t>
  </si>
  <si>
    <t xml:space="preserve">Azoxistrobin Técnico Cheminova</t>
  </si>
  <si>
    <t xml:space="preserve">Fipronil Técnico Nortox</t>
  </si>
  <si>
    <t xml:space="preserve">2,4-D Ácido Seco Técnico III</t>
  </si>
  <si>
    <t xml:space="preserve">Imidacloprid Técnico Nortox</t>
  </si>
  <si>
    <t xml:space="preserve">Regent Duo</t>
  </si>
  <si>
    <t xml:space="preserve">Fipronil + Alfacipermetrina</t>
  </si>
  <si>
    <t xml:space="preserve">Trichodermax EC</t>
  </si>
  <si>
    <t xml:space="preserve">Clomazone Técnico UPL</t>
  </si>
  <si>
    <t xml:space="preserve">Diurom Técnico SD</t>
  </si>
  <si>
    <t xml:space="preserve">Diurom Técnico Consagro</t>
  </si>
  <si>
    <t xml:space="preserve">Carbendazim Nortox</t>
  </si>
  <si>
    <t xml:space="preserve">Much 600 FS</t>
  </si>
  <si>
    <t xml:space="preserve">Imidacloprid Técnico Ouro Fino</t>
  </si>
  <si>
    <t xml:space="preserve">Bovemax EC</t>
  </si>
  <si>
    <t xml:space="preserve">Prospect</t>
  </si>
  <si>
    <t xml:space="preserve">Pladox</t>
  </si>
  <si>
    <t xml:space="preserve">Picloram 240 SL DVA</t>
  </si>
  <si>
    <t xml:space="preserve">Carbendazim Cropchem 500 SC</t>
  </si>
  <si>
    <t xml:space="preserve">Lambda-Cialotrina Nufarm 250 CS</t>
  </si>
  <si>
    <t xml:space="preserve">Cotesia Biocana</t>
  </si>
  <si>
    <t xml:space="preserve">Rivax</t>
  </si>
  <si>
    <t xml:space="preserve">Azoxistrobin Técnico Milenia</t>
  </si>
  <si>
    <t xml:space="preserve">Locker</t>
  </si>
  <si>
    <t xml:space="preserve">Carbendazim + Tebuconazol + cresoxim-metílico</t>
  </si>
  <si>
    <t xml:space="preserve">Fipronil Técnico Cheminova</t>
  </si>
  <si>
    <t xml:space="preserve">Cotesia Biocontrol</t>
  </si>
  <si>
    <t xml:space="preserve">Rimon Supra</t>
  </si>
  <si>
    <t xml:space="preserve">ProdutorBR</t>
  </si>
  <si>
    <t xml:space="preserve">Metsuram 600 WG</t>
  </si>
  <si>
    <t xml:space="preserve">Picloram Téc Milenia </t>
  </si>
  <si>
    <t xml:space="preserve">Picloram </t>
  </si>
  <si>
    <t xml:space="preserve">Metomil Téc Rotam </t>
  </si>
  <si>
    <t xml:space="preserve">Metamil</t>
  </si>
  <si>
    <t xml:space="preserve">Fortuna 800 WP</t>
  </si>
  <si>
    <t xml:space="preserve">Pyraclostrobin Pré Mistura 40%</t>
  </si>
  <si>
    <t xml:space="preserve">Piraclostrobin</t>
  </si>
  <si>
    <t xml:space="preserve">Protectin </t>
  </si>
  <si>
    <t xml:space="preserve">Ampligo </t>
  </si>
  <si>
    <t xml:space="preserve">Lambda-cialotrina+clorantraniliprole</t>
  </si>
  <si>
    <t xml:space="preserve">Degesch-Magphos</t>
  </si>
  <si>
    <t xml:space="preserve">Fosfeto de magnesium </t>
  </si>
  <si>
    <t xml:space="preserve">Derosal 500 BCS</t>
  </si>
  <si>
    <t xml:space="preserve">Carbendazim </t>
  </si>
  <si>
    <t xml:space="preserve">Flutriafol Téc Nufarm</t>
  </si>
  <si>
    <t xml:space="preserve">Flutriafol </t>
  </si>
  <si>
    <t xml:space="preserve">Comix WP Helm </t>
  </si>
  <si>
    <t xml:space="preserve">Cimoxanil+mancozebe</t>
  </si>
  <si>
    <t xml:space="preserve">Starky</t>
  </si>
  <si>
    <t xml:space="preserve">Sulfato tribásico de Cobre</t>
  </si>
  <si>
    <t xml:space="preserve">Mepiquat Téc BCS</t>
  </si>
  <si>
    <t xml:space="preserve">Cloreto de Mepiquat </t>
  </si>
  <si>
    <t xml:space="preserve">Imazet 70 wg</t>
  </si>
  <si>
    <t xml:space="preserve">Emerald 230 ME</t>
  </si>
  <si>
    <t xml:space="preserve">Tetraconazol</t>
  </si>
  <si>
    <t xml:space="preserve">Imidacloprid 700 WG helm </t>
  </si>
  <si>
    <t xml:space="preserve">Triller EC </t>
  </si>
  <si>
    <t xml:space="preserve">Bifentrina </t>
  </si>
  <si>
    <t xml:space="preserve">Tebuconazole 200 EC DVA</t>
  </si>
  <si>
    <t xml:space="preserve">Tebuconazole </t>
  </si>
  <si>
    <t xml:space="preserve">Galeão </t>
  </si>
  <si>
    <t xml:space="preserve">Tebuconazol Téc Genbra </t>
  </si>
  <si>
    <t xml:space="preserve">Paraquat 200 SL </t>
  </si>
  <si>
    <t xml:space="preserve">Dicloreto de Paraquate </t>
  </si>
  <si>
    <t xml:space="preserve">MCPA Nufarm</t>
  </si>
  <si>
    <t xml:space="preserve">Sal dimetilamina de MCPA</t>
  </si>
  <si>
    <t xml:space="preserve">Ellect</t>
  </si>
  <si>
    <t xml:space="preserve">Hidroxi de cobre </t>
  </si>
  <si>
    <t xml:space="preserve">Disparo</t>
  </si>
  <si>
    <t xml:space="preserve">Picloram,sal Dimetilamina+2,4-D sal dimetilamina</t>
  </si>
  <si>
    <t xml:space="preserve">Cotésia Bug </t>
  </si>
  <si>
    <t xml:space="preserve">Triflumuron Técnico Rotam </t>
  </si>
  <si>
    <t xml:space="preserve">Triflumurom</t>
  </si>
  <si>
    <t xml:space="preserve">Tema </t>
  </si>
  <si>
    <t xml:space="preserve">Cigaral </t>
  </si>
  <si>
    <t xml:space="preserve">Trichobug</t>
  </si>
  <si>
    <t xml:space="preserve">Centurion</t>
  </si>
  <si>
    <t xml:space="preserve">Bazuka 216 SL</t>
  </si>
  <si>
    <t xml:space="preserve">Metomil </t>
  </si>
  <si>
    <t xml:space="preserve">Midash Técnico </t>
  </si>
  <si>
    <t xml:space="preserve">Glifosato Técnico Sabero </t>
  </si>
  <si>
    <t xml:space="preserve">Picus </t>
  </si>
  <si>
    <t xml:space="preserve">Diuron Técnico Ouro Fino </t>
  </si>
  <si>
    <t xml:space="preserve">Diuron </t>
  </si>
  <si>
    <t xml:space="preserve">Propiconazole Téc DVA </t>
  </si>
  <si>
    <t xml:space="preserve">Propiconazole </t>
  </si>
  <si>
    <t xml:space="preserve">Magnus BR </t>
  </si>
  <si>
    <t xml:space="preserve">Flumetralin Técnico Luxenburg </t>
  </si>
  <si>
    <t xml:space="preserve">Flumetralim </t>
  </si>
  <si>
    <t xml:space="preserve">Loop </t>
  </si>
  <si>
    <t xml:space="preserve">Nicosulfuron </t>
  </si>
  <si>
    <t xml:space="preserve">Tebuconazole Técnico Biorisk</t>
  </si>
  <si>
    <t xml:space="preserve">Acrinathrin Técnico BCS</t>
  </si>
  <si>
    <t xml:space="preserve">acrinathrin</t>
  </si>
  <si>
    <t xml:space="preserve">Lambda Cyhalothrin 250 DVA</t>
  </si>
  <si>
    <t xml:space="preserve">Tacora 250 EW</t>
  </si>
  <si>
    <t xml:space="preserve">Carbendazim téc Nortox </t>
  </si>
  <si>
    <t xml:space="preserve">Lambda Cyhalothrin 5% EC </t>
  </si>
  <si>
    <t xml:space="preserve">Lambada cialotrina </t>
  </si>
  <si>
    <t xml:space="preserve">Grassato Téc </t>
  </si>
  <si>
    <t xml:space="preserve">carbendazim Téc helm </t>
  </si>
  <si>
    <t xml:space="preserve">Lambda-Cialotrina Técnico Genbra</t>
  </si>
  <si>
    <t xml:space="preserve">Certeza </t>
  </si>
  <si>
    <t xml:space="preserve">Tiofanato- Metilico + Fluazinan </t>
  </si>
  <si>
    <t xml:space="preserve">Prevail </t>
  </si>
  <si>
    <t xml:space="preserve">Flumetsulam </t>
  </si>
  <si>
    <t xml:space="preserve">Curathane SC</t>
  </si>
  <si>
    <t xml:space="preserve">Mancozebe+Cimoxanil </t>
  </si>
  <si>
    <t xml:space="preserve">Platinum Neo </t>
  </si>
  <si>
    <t xml:space="preserve">Tiametoxam+Lambda-cialotrina </t>
  </si>
  <si>
    <t xml:space="preserve">Eforia</t>
  </si>
  <si>
    <t xml:space="preserve">Mesosulfuron Methyl Téc</t>
  </si>
  <si>
    <t xml:space="preserve">Mesosulfuron methyl</t>
  </si>
  <si>
    <t xml:space="preserve">Metomil Téc Ouro Fino </t>
  </si>
  <si>
    <t xml:space="preserve">Chlorimuron Téc Sinon </t>
  </si>
  <si>
    <t xml:space="preserve">Chorimuron</t>
  </si>
  <si>
    <t xml:space="preserve">Emthane 800 WP</t>
  </si>
  <si>
    <t xml:space="preserve">Entrust</t>
  </si>
  <si>
    <t xml:space="preserve">Espinosade </t>
  </si>
  <si>
    <t xml:space="preserve">Flexin </t>
  </si>
  <si>
    <t xml:space="preserve">Methomyl Téc Helm </t>
  </si>
  <si>
    <t xml:space="preserve">Afalom 450 EC</t>
  </si>
  <si>
    <t xml:space="preserve">linurom</t>
  </si>
  <si>
    <t xml:space="preserve">Rascal</t>
  </si>
  <si>
    <t xml:space="preserve">Status </t>
  </si>
  <si>
    <t xml:space="preserve">Oxicloreto de Cobre </t>
  </si>
  <si>
    <t xml:space="preserve">Copsuper </t>
  </si>
  <si>
    <t xml:space="preserve">Imidagold 700 WG</t>
  </si>
  <si>
    <t xml:space="preserve">Liberty BCS</t>
  </si>
  <si>
    <t xml:space="preserve">Glufosinato- Sal de Amônio </t>
  </si>
  <si>
    <t xml:space="preserve">Lord </t>
  </si>
  <si>
    <t xml:space="preserve">Cletodin </t>
  </si>
  <si>
    <t xml:space="preserve">Cypress 400 EC</t>
  </si>
  <si>
    <t xml:space="preserve">Difenoconazol+Ciproconazol </t>
  </si>
  <si>
    <t xml:space="preserve">Biometha GR Plus</t>
  </si>
  <si>
    <t xml:space="preserve">Acefato Téc ADB</t>
  </si>
  <si>
    <t xml:space="preserve">Eco Meta </t>
  </si>
  <si>
    <t xml:space="preserve">Serpent </t>
  </si>
  <si>
    <t xml:space="preserve">Lactofen </t>
  </si>
  <si>
    <t xml:space="preserve">Nicosulfuron Téc Gret </t>
  </si>
  <si>
    <t xml:space="preserve">Acefato Téc SB</t>
  </si>
  <si>
    <t xml:space="preserve">Imidacloprido Téc Consagro </t>
  </si>
  <si>
    <t xml:space="preserve">Carbendazim Téc Ouro Fino </t>
  </si>
  <si>
    <t xml:space="preserve">Acefato Técnico Sabero </t>
  </si>
  <si>
    <t xml:space="preserve">Mirza 480 SC</t>
  </si>
  <si>
    <t xml:space="preserve">Wasp 480 SC </t>
  </si>
  <si>
    <t xml:space="preserve">Lambda- Cialotrin Téc Nufarm</t>
  </si>
  <si>
    <t xml:space="preserve">Piroclodtrobon Técnico Cristalin </t>
  </si>
  <si>
    <t xml:space="preserve">Piraclostrobina</t>
  </si>
  <si>
    <t xml:space="preserve">Demolidorbr</t>
  </si>
  <si>
    <t xml:space="preserve">hexazinona + diurom</t>
  </si>
  <si>
    <t xml:space="preserve">Tebuthiurom Técnico Ouro Fino </t>
  </si>
  <si>
    <t xml:space="preserve">Tebutiurom </t>
  </si>
  <si>
    <t xml:space="preserve">Glifoxin</t>
  </si>
  <si>
    <t xml:space="preserve">Poquer </t>
  </si>
  <si>
    <t xml:space="preserve">cletodim</t>
  </si>
  <si>
    <t xml:space="preserve">Lambda Cyhalothrin Téc Rotam </t>
  </si>
  <si>
    <t xml:space="preserve">Lambda Cialotrina </t>
  </si>
  <si>
    <t xml:space="preserve">Hexazinone Téc Prentiss </t>
  </si>
  <si>
    <t xml:space="preserve">Hexazinano </t>
  </si>
  <si>
    <t xml:space="preserve">Roundup Ready Milho</t>
  </si>
  <si>
    <t xml:space="preserve">Glifosato Tk </t>
  </si>
  <si>
    <t xml:space="preserve">Legend 250 SL</t>
  </si>
  <si>
    <t xml:space="preserve">Diflubenzurom Téc DVA </t>
  </si>
  <si>
    <t xml:space="preserve">Diflubenzurom </t>
  </si>
  <si>
    <t xml:space="preserve">Abacus HC</t>
  </si>
  <si>
    <t xml:space="preserve">Pyraclostrobina+Epoxiconazol</t>
  </si>
  <si>
    <t xml:space="preserve">Caramba Plus</t>
  </si>
  <si>
    <t xml:space="preserve">Pyraclostrobina+Metconazol</t>
  </si>
  <si>
    <t xml:space="preserve">Picloram Téc BRA </t>
  </si>
  <si>
    <t xml:space="preserve">Picloram Téc Prentiss </t>
  </si>
  <si>
    <t xml:space="preserve">Carbendazim Téc Biesterfeld</t>
  </si>
  <si>
    <t xml:space="preserve">Netuno 750 WG</t>
  </si>
  <si>
    <t xml:space="preserve">Hexazinone</t>
  </si>
  <si>
    <t xml:space="preserve">Rambo 750 WG</t>
  </si>
  <si>
    <t xml:space="preserve">Sucessobr</t>
  </si>
  <si>
    <t xml:space="preserve">Brilhantebr</t>
  </si>
  <si>
    <t xml:space="preserve">Methomyl</t>
  </si>
  <si>
    <t xml:space="preserve">Front</t>
  </si>
  <si>
    <t xml:space="preserve">Lambda-Cialotrina CCAB 50 EC</t>
  </si>
  <si>
    <t xml:space="preserve">Stilo</t>
  </si>
  <si>
    <t xml:space="preserve">Chlorimuron-ethyl</t>
  </si>
  <si>
    <t xml:space="preserve">Tebuconazole Técnico Ouro Fino</t>
  </si>
  <si>
    <t xml:space="preserve">Imazalil </t>
  </si>
  <si>
    <t xml:space="preserve">Carial </t>
  </si>
  <si>
    <t xml:space="preserve">Mandipropamid</t>
  </si>
  <si>
    <t xml:space="preserve">Triclopyr 480 Volagro </t>
  </si>
  <si>
    <t xml:space="preserve">Triclopir -Butotílico</t>
  </si>
  <si>
    <t xml:space="preserve">Consento </t>
  </si>
  <si>
    <t xml:space="preserve">Cloridrato de Propamocarb+Fenamidona</t>
  </si>
  <si>
    <t xml:space="preserve">Tapak</t>
  </si>
  <si>
    <t xml:space="preserve">Oxido de Fenbutatina </t>
  </si>
  <si>
    <t xml:space="preserve">Tarkill SC</t>
  </si>
  <si>
    <t xml:space="preserve">Gold's Técnico Consagro </t>
  </si>
  <si>
    <t xml:space="preserve">Óxido de Fenbutatina </t>
  </si>
  <si>
    <t xml:space="preserve">Acuthon</t>
  </si>
  <si>
    <t xml:space="preserve">Dagostar WG</t>
  </si>
  <si>
    <t xml:space="preserve">Steel BR</t>
  </si>
  <si>
    <t xml:space="preserve">Imazetapir+Imazaquim+Pendimetalina</t>
  </si>
  <si>
    <t xml:space="preserve">Reator 360 CS</t>
  </si>
  <si>
    <t xml:space="preserve">Standak</t>
  </si>
  <si>
    <t xml:space="preserve">Piraclostrobina+Tiofanato Metílico+Fipronil </t>
  </si>
  <si>
    <t xml:space="preserve">Completto Técnico </t>
  </si>
  <si>
    <t xml:space="preserve">Bentiavalicarbe Isopropilico </t>
  </si>
  <si>
    <t xml:space="preserve">Hexazinona Nortox 250 SL </t>
  </si>
  <si>
    <t xml:space="preserve">Hexazinona </t>
  </si>
  <si>
    <t xml:space="preserve">Hexazinona Nortox </t>
  </si>
  <si>
    <t xml:space="preserve">Gold's 500 SC </t>
  </si>
  <si>
    <t xml:space="preserve">Completto</t>
  </si>
  <si>
    <t xml:space="preserve">Oxicloreto de Cobre Téc. Isagro </t>
  </si>
  <si>
    <t xml:space="preserve">Belt Técnico </t>
  </si>
  <si>
    <t xml:space="preserve">Flubendiamide</t>
  </si>
  <si>
    <t xml:space="preserve">Crescendo </t>
  </si>
  <si>
    <t xml:space="preserve">Dart</t>
  </si>
  <si>
    <t xml:space="preserve">Teflubenzurom</t>
  </si>
  <si>
    <t xml:space="preserve">Dart 150</t>
  </si>
  <si>
    <t xml:space="preserve">Previcur BCS</t>
  </si>
  <si>
    <t xml:space="preserve">Carbendazin 500 SC</t>
  </si>
  <si>
    <t xml:space="preserve">Belt </t>
  </si>
  <si>
    <t xml:space="preserve">Imidacloprid 97 Técnico Helm </t>
  </si>
  <si>
    <t xml:space="preserve">Imidacloprido </t>
  </si>
  <si>
    <t xml:space="preserve">Mepiquat Técnico </t>
  </si>
  <si>
    <t xml:space="preserve">Diflubenzurom 250 WP Sinon </t>
  </si>
  <si>
    <t xml:space="preserve">Diflubenzuron </t>
  </si>
  <si>
    <t xml:space="preserve">Nuprid 700 WG</t>
  </si>
  <si>
    <t xml:space="preserve">Imidacloprid </t>
  </si>
  <si>
    <t xml:space="preserve">2,4-D Nortox </t>
  </si>
  <si>
    <t xml:space="preserve">Sal de dimetilamina </t>
  </si>
  <si>
    <t xml:space="preserve">Envoy SE</t>
  </si>
  <si>
    <t xml:space="preserve">Thiodcarb 350 SC</t>
  </si>
  <si>
    <t xml:space="preserve">Thiodcarb </t>
  </si>
  <si>
    <t xml:space="preserve">2,4-D Nortox 806 SL</t>
  </si>
  <si>
    <t xml:space="preserve">Truppe 200 EC</t>
  </si>
  <si>
    <t xml:space="preserve">Tebuconazol </t>
  </si>
  <si>
    <t xml:space="preserve">Mepiquat Chloride Téc Rotam </t>
  </si>
  <si>
    <t xml:space="preserve">Acefato Técnico Agripec</t>
  </si>
  <si>
    <t xml:space="preserve">Acephate </t>
  </si>
  <si>
    <t xml:space="preserve">Acefato Técnico UPL</t>
  </si>
  <si>
    <t xml:space="preserve">Amistar Top</t>
  </si>
  <si>
    <t xml:space="preserve">Azoxystrobin+Difenoconazol</t>
  </si>
  <si>
    <t xml:space="preserve">Herbitrin WG</t>
  </si>
  <si>
    <t xml:space="preserve">Atrazine </t>
  </si>
  <si>
    <t xml:space="preserve">Hidróxido de Cobre Téc Isagro </t>
  </si>
  <si>
    <t xml:space="preserve">Hidróxido de Cobre </t>
  </si>
  <si>
    <t xml:space="preserve">Oxicloreto de Cobre Téc. Oxiquímica </t>
  </si>
  <si>
    <t xml:space="preserve">Hidróxido de Cobre Téc . Oxiquímica </t>
  </si>
  <si>
    <t xml:space="preserve">Lambda-Cialotrine Téc CCAB</t>
  </si>
  <si>
    <t xml:space="preserve">Lambda-cialotrina </t>
  </si>
  <si>
    <t xml:space="preserve">Saluzi 600 FS</t>
  </si>
  <si>
    <t xml:space="preserve">Imidacloprid 600 FS</t>
  </si>
  <si>
    <t xml:space="preserve">Extreme </t>
  </si>
  <si>
    <t xml:space="preserve">Majesty</t>
  </si>
  <si>
    <t xml:space="preserve">Sponsor </t>
  </si>
  <si>
    <t xml:space="preserve">Cloreto de mepiquat </t>
  </si>
  <si>
    <t xml:space="preserve">Dez</t>
  </si>
  <si>
    <t xml:space="preserve">Tebuconazole Téc DVA </t>
  </si>
  <si>
    <t xml:space="preserve">Bumper </t>
  </si>
  <si>
    <t xml:space="preserve">Saddler 350 SC</t>
  </si>
  <si>
    <t xml:space="preserve">Liberty</t>
  </si>
  <si>
    <t xml:space="preserve">Glufosinato- Sal de Amônio</t>
  </si>
  <si>
    <t xml:space="preserve">Fuguron Azul</t>
  </si>
  <si>
    <t xml:space="preserve">Limits 500 SC </t>
  </si>
  <si>
    <t xml:space="preserve">Metrubuzim Téc UPL</t>
  </si>
  <si>
    <t xml:space="preserve">Rotaprid 350 SC</t>
  </si>
  <si>
    <t xml:space="preserve">Imidacloprid 700 WG</t>
  </si>
  <si>
    <t xml:space="preserve">Bamoko 700 WG</t>
  </si>
  <si>
    <t xml:space="preserve">Hexazinone Técnico Base </t>
  </si>
  <si>
    <t xml:space="preserve">Banole HV</t>
  </si>
  <si>
    <t xml:space="preserve">Óleo Mineral Parafínico </t>
  </si>
  <si>
    <t xml:space="preserve">Shar- Teb Técnico </t>
  </si>
  <si>
    <t xml:space="preserve">Hexazinona Técnico Cropchem </t>
  </si>
  <si>
    <t xml:space="preserve">Hexazinona Técncio BRA</t>
  </si>
  <si>
    <t xml:space="preserve">Tebuconazol Técnico CCAB</t>
  </si>
  <si>
    <t xml:space="preserve">Pramilho</t>
  </si>
  <si>
    <t xml:space="preserve">Inceris</t>
  </si>
  <si>
    <t xml:space="preserve">Ethephon</t>
  </si>
  <si>
    <t xml:space="preserve">Abamex BR</t>
  </si>
  <si>
    <t xml:space="preserve">Abamectin</t>
  </si>
  <si>
    <t xml:space="preserve">DACONIL Wg</t>
  </si>
  <si>
    <t xml:space="preserve">Clorotalonil </t>
  </si>
  <si>
    <t xml:space="preserve">Thorn</t>
  </si>
  <si>
    <t xml:space="preserve">Triflumuron+ beta </t>
  </si>
  <si>
    <t xml:space="preserve">Band</t>
  </si>
  <si>
    <t xml:space="preserve">Kentan 40 Wg</t>
  </si>
  <si>
    <t xml:space="preserve">Hidroxido de Cobre </t>
  </si>
  <si>
    <t xml:space="preserve">Buron</t>
  </si>
  <si>
    <t xml:space="preserve">Tacora Técnico </t>
  </si>
  <si>
    <t xml:space="preserve">Alterne </t>
  </si>
  <si>
    <t xml:space="preserve">Smartfersh Smarttabs</t>
  </si>
  <si>
    <t xml:space="preserve">Methylcyclopropene</t>
  </si>
  <si>
    <t xml:space="preserve">Thiram Técnico Flexsys</t>
  </si>
  <si>
    <t xml:space="preserve">Tiram</t>
  </si>
  <si>
    <t xml:space="preserve">Unizeb 800 WP</t>
  </si>
  <si>
    <t xml:space="preserve">Hexazinona D Nortox </t>
  </si>
  <si>
    <t xml:space="preserve">Stron 600 SL</t>
  </si>
  <si>
    <t xml:space="preserve">Metamidofos </t>
  </si>
  <si>
    <t xml:space="preserve">Viviful Técnico </t>
  </si>
  <si>
    <t xml:space="preserve">Prohexadione</t>
  </si>
  <si>
    <t xml:space="preserve">Viviful</t>
  </si>
  <si>
    <t xml:space="preserve">Hexafort</t>
  </si>
  <si>
    <t xml:space="preserve">Guapo </t>
  </si>
  <si>
    <t xml:space="preserve">Cresoxim-Metilico+Epoxiconazol</t>
  </si>
  <si>
    <t xml:space="preserve">Rincoforol</t>
  </si>
  <si>
    <t xml:space="preserve">Warrant 700 WG</t>
  </si>
  <si>
    <t xml:space="preserve">Chlorantraniliprole Técnico </t>
  </si>
  <si>
    <t xml:space="preserve">Chlorantraniliprole</t>
  </si>
  <si>
    <t xml:space="preserve">Altacor</t>
  </si>
  <si>
    <t xml:space="preserve">Brio </t>
  </si>
  <si>
    <t xml:space="preserve">Premio</t>
  </si>
  <si>
    <t xml:space="preserve">Juwel</t>
  </si>
  <si>
    <t xml:space="preserve">Epoxiconazole+Cresoxim Metílico</t>
  </si>
  <si>
    <t xml:space="preserve">Juwel SC</t>
  </si>
  <si>
    <t xml:space="preserve">Abamectin DVA 18 EC </t>
  </si>
  <si>
    <t xml:space="preserve">Tebuzol 200 EC</t>
  </si>
  <si>
    <t xml:space="preserve">Actelliclambda</t>
  </si>
  <si>
    <t xml:space="preserve">Absoluto Técnico </t>
  </si>
  <si>
    <t xml:space="preserve">Dessicash Técnico </t>
  </si>
  <si>
    <t xml:space="preserve">Dibrometo de Diquat </t>
  </si>
  <si>
    <t xml:space="preserve">Hexanil 750 WG</t>
  </si>
  <si>
    <t xml:space="preserve">Druid 750 WG</t>
  </si>
  <si>
    <t xml:space="preserve">Cletodim Técnico Milenia </t>
  </si>
  <si>
    <t xml:space="preserve">Mepiquat 50 SL</t>
  </si>
  <si>
    <t xml:space="preserve">Applicato 50 SL</t>
  </si>
  <si>
    <t xml:space="preserve">Imidacloprido 350 SC</t>
  </si>
  <si>
    <t xml:space="preserve">Difere</t>
  </si>
  <si>
    <t xml:space="preserve">Nicosulfuron Técnico Cheminova</t>
  </si>
  <si>
    <t xml:space="preserve">Tebuconazole Terragro </t>
  </si>
  <si>
    <t xml:space="preserve">Hexazinona Técnico Ouro Fino </t>
  </si>
  <si>
    <t xml:space="preserve">Eleve </t>
  </si>
  <si>
    <t xml:space="preserve">Mancozebe </t>
  </si>
  <si>
    <t xml:space="preserve">Simbole 125 SC</t>
  </si>
  <si>
    <t xml:space="preserve">Mancozebe Técnico Sabero</t>
  </si>
  <si>
    <t xml:space="preserve">Abamit </t>
  </si>
  <si>
    <t xml:space="preserve">Abamectin </t>
  </si>
  <si>
    <t xml:space="preserve">LamBda-Cyhalothtin Técnico Base </t>
  </si>
  <si>
    <t xml:space="preserve">Norton</t>
  </si>
  <si>
    <t xml:space="preserve">Sal Trietanolaminade 2,4-D+Sal de trietanolamina de Picloram</t>
  </si>
  <si>
    <t xml:space="preserve">2,4-D + Picloram </t>
  </si>
  <si>
    <t xml:space="preserve">Solist 430 SC</t>
  </si>
  <si>
    <t xml:space="preserve">Hexazonona + Diuron WG Nortox </t>
  </si>
  <si>
    <t xml:space="preserve">Hexazinona + Diuron </t>
  </si>
  <si>
    <t xml:space="preserve">Glifosato Cropchem 480 SL </t>
  </si>
  <si>
    <t xml:space="preserve">Glifosato Nutritop</t>
  </si>
  <si>
    <t xml:space="preserve">Hexazinone DVA 250 SL </t>
  </si>
  <si>
    <t xml:space="preserve">Hexazinone </t>
  </si>
  <si>
    <t xml:space="preserve">Thiophanate Methyl 500 SC Helm </t>
  </si>
  <si>
    <t xml:space="preserve">Thiophanate Methyl</t>
  </si>
  <si>
    <t xml:space="preserve">Cloreto de Mepiquat Técnico Consagro </t>
  </si>
  <si>
    <t xml:space="preserve">Appalus 200 SC</t>
  </si>
  <si>
    <t xml:space="preserve">Tebuconazole Técnico Base </t>
  </si>
  <si>
    <t xml:space="preserve">Duetto WG </t>
  </si>
  <si>
    <t xml:space="preserve">Cimoxanil + Clorotalonil</t>
  </si>
  <si>
    <t xml:space="preserve">Dithane WG NT</t>
  </si>
  <si>
    <t xml:space="preserve">Dithane NT WG</t>
  </si>
  <si>
    <t xml:space="preserve">Bio NEP </t>
  </si>
  <si>
    <t xml:space="preserve">Steinernema puertoricense </t>
  </si>
  <si>
    <t xml:space="preserve">Superus</t>
  </si>
  <si>
    <t xml:space="preserve">Nicosulfuron Técnico Prentiss</t>
  </si>
  <si>
    <t xml:space="preserve">Nicosulfuron Técnico DVA </t>
  </si>
  <si>
    <t xml:space="preserve">Nicosulfuron Técnico BRA</t>
  </si>
  <si>
    <t xml:space="preserve">Laredo</t>
  </si>
  <si>
    <t xml:space="preserve">Paraquat Dichloride </t>
  </si>
  <si>
    <t xml:space="preserve">Imidacloprid Nufarm</t>
  </si>
  <si>
    <t xml:space="preserve">Fox</t>
  </si>
  <si>
    <t xml:space="preserve">Trifloxystrobina + Protioconazol </t>
  </si>
  <si>
    <t xml:space="preserve">Atempla </t>
  </si>
  <si>
    <t xml:space="preserve">Seizer 100 EC</t>
  </si>
  <si>
    <t xml:space="preserve">Escudo 500 EC</t>
  </si>
  <si>
    <t xml:space="preserve">Dihex</t>
  </si>
  <si>
    <t xml:space="preserve">Diuron + Hexazinona</t>
  </si>
  <si>
    <t xml:space="preserve">Diuron 80 Voloagro</t>
  </si>
  <si>
    <t xml:space="preserve">Agris</t>
  </si>
  <si>
    <t xml:space="preserve">Óleo Mineral</t>
  </si>
  <si>
    <t xml:space="preserve">Streak Técnico</t>
  </si>
  <si>
    <t xml:space="preserve">Amplo</t>
  </si>
  <si>
    <t xml:space="preserve">Bentazon+Imazamox</t>
  </si>
  <si>
    <t xml:space="preserve">Aval 100</t>
  </si>
  <si>
    <t xml:space="preserve">Tebuthiuron</t>
  </si>
  <si>
    <t xml:space="preserve">Lava 100</t>
  </si>
  <si>
    <t xml:space="preserve">Fênix Satr</t>
  </si>
  <si>
    <t xml:space="preserve">Carbosulfano </t>
  </si>
  <si>
    <t xml:space="preserve">Funguran Verde</t>
  </si>
  <si>
    <t xml:space="preserve">Violin TS</t>
  </si>
  <si>
    <t xml:space="preserve">Bellure</t>
  </si>
  <si>
    <t xml:space="preserve">Shadow Técnico</t>
  </si>
  <si>
    <t xml:space="preserve">Amulet</t>
  </si>
  <si>
    <t xml:space="preserve">Rotamik</t>
  </si>
  <si>
    <t xml:space="preserve">Óleo vegetal Samaritá</t>
  </si>
  <si>
    <t xml:space="preserve">Óleo vegetal</t>
  </si>
  <si>
    <t xml:space="preserve">Diflubenzuron AGP 480 SC</t>
  </si>
  <si>
    <t xml:space="preserve">Tebuconazol Técnico Agrolíder</t>
  </si>
  <si>
    <t xml:space="preserve">2,4-D Ácido Técnico Volcano</t>
  </si>
  <si>
    <t xml:space="preserve">Keep 125 SC</t>
  </si>
  <si>
    <t xml:space="preserve">Toco</t>
  </si>
  <si>
    <t xml:space="preserve">Paraquat Técnico 500</t>
  </si>
  <si>
    <t xml:space="preserve">Dicloreto de Paraquat</t>
  </si>
  <si>
    <t xml:space="preserve">Fluazinam Técnico Cheminova</t>
  </si>
  <si>
    <t xml:space="preserve">Velpar Max</t>
  </si>
  <si>
    <t xml:space="preserve">Premier Plus</t>
  </si>
  <si>
    <t xml:space="preserve">Imidacloprido + Triadimenol</t>
  </si>
  <si>
    <t xml:space="preserve">Famoxadone Técnico</t>
  </si>
  <si>
    <t xml:space="preserve">Famoxadone</t>
  </si>
  <si>
    <t xml:space="preserve">Dragon</t>
  </si>
  <si>
    <t xml:space="preserve">Tropero</t>
  </si>
  <si>
    <t xml:space="preserve">Tutor</t>
  </si>
  <si>
    <t xml:space="preserve">Hidróxido de cobre</t>
  </si>
  <si>
    <t xml:space="preserve">Pendulum</t>
  </si>
  <si>
    <t xml:space="preserve">Pendimetalina </t>
  </si>
  <si>
    <t xml:space="preserve">Pymetrozine Técnico</t>
  </si>
  <si>
    <t xml:space="preserve">Pymetrozine</t>
  </si>
  <si>
    <t xml:space="preserve">2,4-D Técnico Nortox</t>
  </si>
  <si>
    <t xml:space="preserve">Chess 500 WG</t>
  </si>
  <si>
    <t xml:space="preserve">Posse 400 SC</t>
  </si>
  <si>
    <t xml:space="preserve">Tairel Plus</t>
  </si>
  <si>
    <t xml:space="preserve">Benalaxil + Clorotalonil</t>
  </si>
  <si>
    <t xml:space="preserve">SBF 006 Técnico Terragro</t>
  </si>
  <si>
    <t xml:space="preserve">Thiophanate-methyl 98 Técnico Helm</t>
  </si>
  <si>
    <t xml:space="preserve">Tiofanato Metilico</t>
  </si>
  <si>
    <t xml:space="preserve">Paraquat Técnico Helm</t>
  </si>
  <si>
    <t xml:space="preserve">Glifosato Técnico Helm</t>
  </si>
  <si>
    <t xml:space="preserve">Staron</t>
  </si>
  <si>
    <t xml:space="preserve">Clorimurom-Etílico </t>
  </si>
  <si>
    <t xml:space="preserve">Imidacloprid Técnico UPL</t>
  </si>
  <si>
    <t xml:space="preserve">Chlorimuron Agripec 250 WG</t>
  </si>
  <si>
    <t xml:space="preserve">Concept Técnico</t>
  </si>
  <si>
    <t xml:space="preserve">Flamenco</t>
  </si>
  <si>
    <t xml:space="preserve">Fluquinconazol</t>
  </si>
  <si>
    <t xml:space="preserve">Alteza</t>
  </si>
  <si>
    <t xml:space="preserve">Imazetapir + Glifosato</t>
  </si>
  <si>
    <t xml:space="preserve">Tetraconazole Técnico</t>
  </si>
  <si>
    <t xml:space="preserve">Tetraconazole </t>
  </si>
  <si>
    <t xml:space="preserve">Picloram Técnico Nortox</t>
  </si>
  <si>
    <t xml:space="preserve">Flutriafol Sinon</t>
  </si>
  <si>
    <t xml:space="preserve">Soberan Técnico</t>
  </si>
  <si>
    <t xml:space="preserve">Tembotrione</t>
  </si>
  <si>
    <t xml:space="preserve">Soberan </t>
  </si>
  <si>
    <t xml:space="preserve">Talent</t>
  </si>
  <si>
    <t xml:space="preserve">Metsufuron-metilico </t>
  </si>
  <si>
    <t xml:space="preserve">Glifosato Técnico Dow Agrosciences II</t>
  </si>
  <si>
    <t xml:space="preserve">Skip 125 SC</t>
  </si>
  <si>
    <t xml:space="preserve">Soy-Gold</t>
  </si>
  <si>
    <t xml:space="preserve">Viper</t>
  </si>
  <si>
    <t xml:space="preserve">Picloram 240 Volcano</t>
  </si>
  <si>
    <t xml:space="preserve">Browser</t>
  </si>
  <si>
    <t xml:space="preserve">Navigator</t>
  </si>
  <si>
    <t xml:space="preserve">MSMA 720</t>
  </si>
  <si>
    <t xml:space="preserve">MSMA</t>
  </si>
  <si>
    <t xml:space="preserve">Magister</t>
  </si>
  <si>
    <t xml:space="preserve">Púgil WG</t>
  </si>
  <si>
    <t xml:space="preserve">Cention Técnico Lanxess</t>
  </si>
  <si>
    <t xml:space="preserve">Trinity Técnico</t>
  </si>
  <si>
    <t xml:space="preserve">Adante</t>
  </si>
  <si>
    <t xml:space="preserve">Tiametoxam + Ciproconazol</t>
  </si>
  <si>
    <t xml:space="preserve">Array 200EC</t>
  </si>
  <si>
    <t xml:space="preserve">Triclopyr Ester Técnico Volcano</t>
  </si>
  <si>
    <t xml:space="preserve">Triclopir-Butotílico</t>
  </si>
  <si>
    <t xml:space="preserve">Grall</t>
  </si>
  <si>
    <t xml:space="preserve">Clorimuron Orentiss</t>
  </si>
  <si>
    <t xml:space="preserve">Dynasty</t>
  </si>
  <si>
    <t xml:space="preserve">Fludioxonil+Metalaxil-M + Azoxistrobina</t>
  </si>
  <si>
    <t xml:space="preserve">Imazetapir Prentiss</t>
  </si>
  <si>
    <t xml:space="preserve">Rugby 200 CS</t>
  </si>
  <si>
    <t xml:space="preserve">Cadusafós</t>
  </si>
  <si>
    <t xml:space="preserve">Dicamba Técnico</t>
  </si>
  <si>
    <t xml:space="preserve">Grant</t>
  </si>
  <si>
    <t xml:space="preserve">Terbuthylazine Técnico</t>
  </si>
  <si>
    <t xml:space="preserve">Terbutilazina</t>
  </si>
  <si>
    <t xml:space="preserve">Epoxiconazole Técnico Cheminova</t>
  </si>
  <si>
    <t xml:space="preserve">Fortuna Técnica</t>
  </si>
  <si>
    <t xml:space="preserve">Shadow 480 SL</t>
  </si>
  <si>
    <t xml:space="preserve">Gamit Star</t>
  </si>
  <si>
    <t xml:space="preserve">MSMA 720 Volagro</t>
  </si>
  <si>
    <t xml:space="preserve">Bio Cryptoblades</t>
  </si>
  <si>
    <t xml:space="preserve">Z11-hexadecenal e Z13-octadecenal</t>
  </si>
  <si>
    <t xml:space="preserve">Proline Técnico</t>
  </si>
  <si>
    <t xml:space="preserve">Proticonazol</t>
  </si>
  <si>
    <t xml:space="preserve">Escudo</t>
  </si>
  <si>
    <t xml:space="preserve">Folio Gold 440 SC</t>
  </si>
  <si>
    <t xml:space="preserve">Metalaxil-M + Cloratalonil</t>
  </si>
  <si>
    <t xml:space="preserve">Optix</t>
  </si>
  <si>
    <t xml:space="preserve">Beta-Cipermetrina</t>
  </si>
  <si>
    <t xml:space="preserve">Sphere Max</t>
  </si>
  <si>
    <t xml:space="preserve">Trifloxistrobina + Ciproconazol</t>
  </si>
  <si>
    <t xml:space="preserve">Proline</t>
  </si>
  <si>
    <t xml:space="preserve">Krismat WG</t>
  </si>
  <si>
    <t xml:space="preserve">Ametrina + Trifloxisulfurom-sodium</t>
  </si>
  <si>
    <t xml:space="preserve">Jump</t>
  </si>
  <si>
    <t xml:space="preserve">Luretape BW-10</t>
  </si>
  <si>
    <t xml:space="preserve">Grandlure</t>
  </si>
  <si>
    <t xml:space="preserve">Change</t>
  </si>
  <si>
    <t xml:space="preserve">Propomacarb Técnico BCS</t>
  </si>
  <si>
    <t xml:space="preserve">Propamocarbe</t>
  </si>
  <si>
    <t xml:space="preserve">Fungicarb 500 SC</t>
  </si>
  <si>
    <t xml:space="preserve">Clomazone Técnico Cheminova</t>
  </si>
  <si>
    <t xml:space="preserve">Lambda Cyhalothrin 50  CS Helm</t>
  </si>
  <si>
    <t xml:space="preserve">Vezir 100</t>
  </si>
  <si>
    <t xml:space="preserve">Mandipropamid Técnico</t>
  </si>
  <si>
    <t xml:space="preserve">Flare</t>
  </si>
  <si>
    <t xml:space="preserve">Difenoconazole</t>
  </si>
  <si>
    <t xml:space="preserve">Artoil</t>
  </si>
  <si>
    <t xml:space="preserve">Imidacloprid Técnico Rotam</t>
  </si>
  <si>
    <t xml:space="preserve">Thiodicarb Técnico Rotam</t>
  </si>
  <si>
    <t xml:space="preserve">Sonora</t>
  </si>
  <si>
    <t xml:space="preserve">Revus</t>
  </si>
  <si>
    <t xml:space="preserve">Tebuconazole Técnico UPL</t>
  </si>
  <si>
    <t xml:space="preserve">Clomazone  500 EC FMC</t>
  </si>
  <si>
    <t xml:space="preserve">Clomanex  500 EC</t>
  </si>
  <si>
    <t xml:space="preserve">2,4-D Ácido Técnico Mil</t>
  </si>
  <si>
    <t xml:space="preserve">Broker 750 WG</t>
  </si>
  <si>
    <t xml:space="preserve">Gold’S Técnico</t>
  </si>
  <si>
    <t xml:space="preserve">Óxido de Fenbutatina</t>
  </si>
  <si>
    <t xml:space="preserve">Tebuco Nortox</t>
  </si>
  <si>
    <t xml:space="preserve">2,4 – D Técnico DVA</t>
  </si>
  <si>
    <t xml:space="preserve">PMG Técnico NJ</t>
  </si>
  <si>
    <t xml:space="preserve">Tebuconazole 97 Técnico Helm</t>
  </si>
  <si>
    <t xml:space="preserve">Clorpirifos Técnico Sabero</t>
  </si>
  <si>
    <t xml:space="preserve">Clorpirifos</t>
  </si>
  <si>
    <t xml:space="preserve">Baculovirus AEE</t>
  </si>
  <si>
    <t xml:space="preserve">Anticarsia gemmatalis</t>
  </si>
  <si>
    <t xml:space="preserve">Brion</t>
  </si>
  <si>
    <t xml:space="preserve">Marshal Star</t>
  </si>
  <si>
    <t xml:space="preserve">Lactofen DVA Agro</t>
  </si>
  <si>
    <t xml:space="preserve">Auge</t>
  </si>
  <si>
    <t xml:space="preserve">Veromite</t>
  </si>
  <si>
    <t xml:space="preserve">Propargite</t>
  </si>
  <si>
    <t xml:space="preserve">Vermite B</t>
  </si>
  <si>
    <t xml:space="preserve">Du Din</t>
  </si>
  <si>
    <t xml:space="preserve">Du Dim 80 WG</t>
  </si>
  <si>
    <t xml:space="preserve">Libre</t>
  </si>
  <si>
    <t xml:space="preserve">Anidrido Naftálico</t>
  </si>
  <si>
    <t xml:space="preserve">Minx 500 SC</t>
  </si>
  <si>
    <t xml:space="preserve">In-Tec</t>
  </si>
  <si>
    <t xml:space="preserve">Nonil fenol Etoxilado </t>
  </si>
  <si>
    <t xml:space="preserve">Appalus Técnico</t>
  </si>
  <si>
    <t xml:space="preserve">Zapp QI 620</t>
  </si>
  <si>
    <t xml:space="preserve">Navigator - D</t>
  </si>
  <si>
    <t xml:space="preserve">Tocha</t>
  </si>
  <si>
    <t xml:space="preserve">Leopard -D</t>
  </si>
  <si>
    <t xml:space="preserve">Safety Técnico</t>
  </si>
  <si>
    <t xml:space="preserve">Etofenprox</t>
  </si>
  <si>
    <t xml:space="preserve">Browser - D</t>
  </si>
  <si>
    <t xml:space="preserve">Glizmax</t>
  </si>
  <si>
    <t xml:space="preserve">PMG Técnico Syngenta</t>
  </si>
  <si>
    <t xml:space="preserve">Simtrac 500</t>
  </si>
  <si>
    <t xml:space="preserve">Atrazina + Simazina </t>
  </si>
  <si>
    <t xml:space="preserve">Picloram-D Volagro</t>
  </si>
  <si>
    <t xml:space="preserve">Zetacypermethrin Técnico FMC</t>
  </si>
  <si>
    <t xml:space="preserve">Zeta-cipermetrina</t>
  </si>
  <si>
    <t xml:space="preserve">Carbendazim 500 DVA Agro</t>
  </si>
  <si>
    <t xml:space="preserve">Aval</t>
  </si>
  <si>
    <t xml:space="preserve">Lava</t>
  </si>
  <si>
    <t xml:space="preserve">Sumô</t>
  </si>
  <si>
    <t xml:space="preserve">Flutriafol Técnico Prentiss</t>
  </si>
  <si>
    <t xml:space="preserve">Flutriafol Técnico BRA</t>
  </si>
  <si>
    <t xml:space="preserve">Ardent Técnico Milenia</t>
  </si>
  <si>
    <t xml:space="preserve">Cresoxim metílico Técnico Cheminova</t>
  </si>
  <si>
    <t xml:space="preserve">Xavante Técnico</t>
  </si>
  <si>
    <t xml:space="preserve">Fluopicolida</t>
  </si>
  <si>
    <t xml:space="preserve">Helmoxone</t>
  </si>
  <si>
    <t xml:space="preserve">Streak 500 SC</t>
  </si>
  <si>
    <t xml:space="preserve">Truly </t>
  </si>
  <si>
    <t xml:space="preserve">Hexazinone Téc DVA </t>
  </si>
  <si>
    <t xml:space="preserve">Lambda Cyhalothrin Téc DVA</t>
  </si>
  <si>
    <t xml:space="preserve">Attic </t>
  </si>
  <si>
    <t xml:space="preserve">Iprodione </t>
  </si>
  <si>
    <t xml:space="preserve">Trinity 250 SC </t>
  </si>
  <si>
    <t xml:space="preserve">Micene </t>
  </si>
  <si>
    <t xml:space="preserve">Zetamil WG</t>
  </si>
  <si>
    <t xml:space="preserve">Prend- D-806</t>
  </si>
  <si>
    <t xml:space="preserve">Biver </t>
  </si>
  <si>
    <t xml:space="preserve">Warrior </t>
  </si>
  <si>
    <t xml:space="preserve">Zignal </t>
  </si>
  <si>
    <t xml:space="preserve">Herbipak WG</t>
  </si>
  <si>
    <t xml:space="preserve">Ametrex WG</t>
  </si>
  <si>
    <t xml:space="preserve">Rbric</t>
  </si>
  <si>
    <t xml:space="preserve">Confidor Supra </t>
  </si>
  <si>
    <t xml:space="preserve">Xavante </t>
  </si>
  <si>
    <t xml:space="preserve">Pistol 106 SC </t>
  </si>
  <si>
    <t xml:space="preserve">Abamectim Técnico DVA </t>
  </si>
  <si>
    <t xml:space="preserve">2,4-D Ácido 97 Técnico Helm </t>
  </si>
  <si>
    <t xml:space="preserve">Envoy</t>
  </si>
  <si>
    <t xml:space="preserve">Pyraclostrobina + Epoxiconazol </t>
  </si>
  <si>
    <t xml:space="preserve">Delsene WG</t>
  </si>
  <si>
    <t xml:space="preserve">Triclon </t>
  </si>
  <si>
    <t xml:space="preserve">Hezaxinone Técnico Rotam </t>
  </si>
  <si>
    <t xml:space="preserve">Odin 430 SC</t>
  </si>
  <si>
    <t xml:space="preserve">Adviter </t>
  </si>
  <si>
    <t xml:space="preserve">Avelex </t>
  </si>
  <si>
    <t xml:space="preserve">Soligard </t>
  </si>
  <si>
    <t xml:space="preserve">Grasp </t>
  </si>
  <si>
    <t xml:space="preserve">Tebuconazole Nortox 200EC</t>
  </si>
  <si>
    <t xml:space="preserve">Isca Formicida Macex</t>
  </si>
  <si>
    <t xml:space="preserve">Ác.oléico,Ác.Palmitico,Ác.linoléico,Ác.esteárico,Cafeína </t>
  </si>
  <si>
    <t xml:space="preserve">Xekil</t>
  </si>
  <si>
    <t xml:space="preserve">Profit</t>
  </si>
  <si>
    <t xml:space="preserve">Infinito </t>
  </si>
  <si>
    <t xml:space="preserve">Cloridrato de Propamocarb+Fluopicolide </t>
  </si>
  <si>
    <t xml:space="preserve">Celest XC</t>
  </si>
  <si>
    <t xml:space="preserve">Difenoconazol + Fludioxonil </t>
  </si>
  <si>
    <t xml:space="preserve">Picloram 94 Técnico Helm </t>
  </si>
  <si>
    <t xml:space="preserve">Flupro </t>
  </si>
  <si>
    <t xml:space="preserve">Flumetralin </t>
  </si>
  <si>
    <t xml:space="preserve">Radiant 100 EC</t>
  </si>
  <si>
    <t xml:space="preserve">Flumicloc- Pentyl </t>
  </si>
  <si>
    <t xml:space="preserve">Lactofen Técnico </t>
  </si>
  <si>
    <t xml:space="preserve">Artea 330 EC</t>
  </si>
  <si>
    <t xml:space="preserve">Propiconazol + Ciproconazol </t>
  </si>
  <si>
    <t xml:space="preserve">Stimo </t>
  </si>
  <si>
    <t xml:space="preserve">Mancozebe + Zoxamide </t>
  </si>
  <si>
    <t xml:space="preserve">Toreg 50 E C </t>
  </si>
  <si>
    <t xml:space="preserve">Clorpirifós Sabero 480EC</t>
  </si>
  <si>
    <t xml:space="preserve">Talento </t>
  </si>
  <si>
    <t xml:space="preserve">Commanche Téc </t>
  </si>
  <si>
    <t xml:space="preserve">Bulldock Téc BCS </t>
  </si>
  <si>
    <t xml:space="preserve">Beta-ciflutrina</t>
  </si>
  <si>
    <t xml:space="preserve">Profoxydim Téc </t>
  </si>
  <si>
    <t xml:space="preserve">Profoxydim </t>
  </si>
  <si>
    <t xml:space="preserve">Teflubenzuron Téc </t>
  </si>
  <si>
    <t xml:space="preserve">Teflubenzurom </t>
  </si>
  <si>
    <t xml:space="preserve">Fomesafen Téc Syngenta </t>
  </si>
  <si>
    <t xml:space="preserve">Fomesafen sódico </t>
  </si>
  <si>
    <t xml:space="preserve">Fera Téc FMC </t>
  </si>
  <si>
    <t xml:space="preserve">Dithianon Téc Basf </t>
  </si>
  <si>
    <t xml:space="preserve">Ditianona </t>
  </si>
  <si>
    <t xml:space="preserve">Fera</t>
  </si>
  <si>
    <t xml:space="preserve">Affinity 400 EC</t>
  </si>
  <si>
    <t xml:space="preserve">Alfacipermetrina Téc</t>
  </si>
  <si>
    <t xml:space="preserve">Alfa cipermetrina </t>
  </si>
  <si>
    <t xml:space="preserve">Carbosulfan Téc FMC </t>
  </si>
  <si>
    <t xml:space="preserve">Borneo Téc</t>
  </si>
  <si>
    <t xml:space="preserve">Etoxazole </t>
  </si>
  <si>
    <t xml:space="preserve">Ciproconazol Téc SYN</t>
  </si>
  <si>
    <t xml:space="preserve">Ciproconazol </t>
  </si>
  <si>
    <t xml:space="preserve">Aureo </t>
  </si>
  <si>
    <t xml:space="preserve">Éster metílico de óleo de soja </t>
  </si>
  <si>
    <t xml:space="preserve">Cymoxanil Técnico Helm </t>
  </si>
  <si>
    <t xml:space="preserve">Picloram Téc Agripec </t>
  </si>
  <si>
    <t xml:space="preserve">Bifentrina Téc Milenia </t>
  </si>
  <si>
    <t xml:space="preserve">Clomazone Téc FMC</t>
  </si>
  <si>
    <t xml:space="preserve">Trichodermil SC 1306</t>
  </si>
  <si>
    <t xml:space="preserve">Tricoderma harzianum Rifai,cepa ESALQ-136</t>
  </si>
  <si>
    <t xml:space="preserve">Borneo</t>
  </si>
  <si>
    <t xml:space="preserve">Propiconazole Téc Nortox</t>
  </si>
  <si>
    <t xml:space="preserve">Zaphir </t>
  </si>
  <si>
    <t xml:space="preserve">Certus </t>
  </si>
  <si>
    <t xml:space="preserve">Pirimetanil + Iprodiona </t>
  </si>
  <si>
    <t xml:space="preserve">Icarus 250 EC </t>
  </si>
  <si>
    <t xml:space="preserve">Dimilin 80 WG</t>
  </si>
  <si>
    <t xml:space="preserve">Flutriafol Téc Sinon </t>
  </si>
  <si>
    <t xml:space="preserve">Maxim XL Professional </t>
  </si>
  <si>
    <t xml:space="preserve">Fludioxonil+Metalaxyl-M</t>
  </si>
  <si>
    <t xml:space="preserve">Hexazinone Téc BR </t>
  </si>
  <si>
    <t xml:space="preserve">Agril-320</t>
  </si>
  <si>
    <t xml:space="preserve">N-dodecilbenzeno sulfonato de sódio </t>
  </si>
  <si>
    <t xml:space="preserve">Ferramol </t>
  </si>
  <si>
    <t xml:space="preserve">Fosfato ferrico </t>
  </si>
  <si>
    <t xml:space="preserve">Capture 120 FS</t>
  </si>
  <si>
    <t xml:space="preserve">Capture 400 EC </t>
  </si>
  <si>
    <t xml:space="preserve">Glifos Plus </t>
  </si>
  <si>
    <t xml:space="preserve">Diflubenzuron 96 Téc Helm </t>
  </si>
  <si>
    <t xml:space="preserve">GLF001</t>
  </si>
  <si>
    <t xml:space="preserve">GLF002</t>
  </si>
  <si>
    <t xml:space="preserve">GLF003</t>
  </si>
  <si>
    <t xml:space="preserve">Difenohelm</t>
  </si>
  <si>
    <t xml:space="preserve">Apron RFC</t>
  </si>
  <si>
    <t xml:space="preserve">Diuron Téc Volcano</t>
  </si>
  <si>
    <t xml:space="preserve">Detia GAS-EX-B</t>
  </si>
  <si>
    <t xml:space="preserve">Fosfeto de Alumínio </t>
  </si>
  <si>
    <t xml:space="preserve">Detia GAS-EX-T</t>
  </si>
  <si>
    <t xml:space="preserve">Clomazone Téc Milenia </t>
  </si>
  <si>
    <t xml:space="preserve">Óleo Vegetal Fertimax </t>
  </si>
  <si>
    <t xml:space="preserve">Tarzan</t>
  </si>
  <si>
    <t xml:space="preserve">Dipel WG</t>
  </si>
  <si>
    <t xml:space="preserve">Bacillus thuringiensis,var.kurstaki,linhagem HD-1 </t>
  </si>
  <si>
    <t xml:space="preserve">Acefato Téc Nortox</t>
  </si>
  <si>
    <t xml:space="preserve">Commence</t>
  </si>
  <si>
    <t xml:space="preserve">Drible</t>
  </si>
  <si>
    <t xml:space="preserve">Mancozebe Téc Agripe </t>
  </si>
  <si>
    <t xml:space="preserve">Bifentrina 100 EC</t>
  </si>
  <si>
    <t xml:space="preserve">Picloram Téc Volcano </t>
  </si>
  <si>
    <t xml:space="preserve">Explorer 500 SC</t>
  </si>
  <si>
    <t xml:space="preserve">Brigade 100 EC</t>
  </si>
  <si>
    <t xml:space="preserve">Diflubenzuron Téc Sinon</t>
  </si>
  <si>
    <t xml:space="preserve">Radiant Téc SCB</t>
  </si>
  <si>
    <t xml:space="preserve">Flumicloraque-pentílico</t>
  </si>
  <si>
    <t xml:space="preserve">Impact Plus </t>
  </si>
  <si>
    <t xml:space="preserve">Flutriafol + Carbendazim</t>
  </si>
  <si>
    <t xml:space="preserve">Battle</t>
  </si>
  <si>
    <t xml:space="preserve">Togar TB</t>
  </si>
  <si>
    <t xml:space="preserve">Triclopir + Picloram</t>
  </si>
  <si>
    <t xml:space="preserve">Mustang 350 EC </t>
  </si>
  <si>
    <t xml:space="preserve">Malathion UL Cheminova </t>
  </si>
  <si>
    <t xml:space="preserve">Malation</t>
  </si>
  <si>
    <t xml:space="preserve">Aston </t>
  </si>
  <si>
    <t xml:space="preserve">Caput </t>
  </si>
  <si>
    <t xml:space="preserve">Garbor</t>
  </si>
  <si>
    <t xml:space="preserve">Affinity 400 WP</t>
  </si>
  <si>
    <t xml:space="preserve">Glifosato Atar 48</t>
  </si>
  <si>
    <t xml:space="preserve">Sprint </t>
  </si>
  <si>
    <t xml:space="preserve">Smartfressh Technology</t>
  </si>
  <si>
    <t xml:space="preserve">Bench</t>
  </si>
  <si>
    <t xml:space="preserve">Aura 200</t>
  </si>
  <si>
    <t xml:space="preserve">Wolf</t>
  </si>
  <si>
    <t xml:space="preserve">Diurex WG</t>
  </si>
  <si>
    <t xml:space="preserve">Simazina Téc Atanor </t>
  </si>
  <si>
    <t xml:space="preserve">Simazina </t>
  </si>
  <si>
    <t xml:space="preserve">Dimax 480 SC</t>
  </si>
  <si>
    <t xml:space="preserve">2,4-D Téc </t>
  </si>
  <si>
    <t xml:space="preserve">Mancozebe Téc UPL </t>
  </si>
  <si>
    <t xml:space="preserve">Lambda-Cyhalothrin Té UPL </t>
  </si>
  <si>
    <t xml:space="preserve">Kifix</t>
  </si>
  <si>
    <t xml:space="preserve">Imazapir + Imazapique </t>
  </si>
  <si>
    <t xml:space="preserve">Brisa WG</t>
  </si>
  <si>
    <t xml:space="preserve">Tiofanato Metílico + Clorotalonil</t>
  </si>
  <si>
    <t xml:space="preserve">Merpan 800 WG</t>
  </si>
  <si>
    <t xml:space="preserve">Spring WG</t>
  </si>
  <si>
    <t xml:space="preserve">Wide </t>
  </si>
  <si>
    <t xml:space="preserve">Pivot DG</t>
  </si>
  <si>
    <t xml:space="preserve">Differ </t>
  </si>
  <si>
    <t xml:space="preserve">Confidence </t>
  </si>
  <si>
    <t xml:space="preserve">Soldier </t>
  </si>
  <si>
    <t xml:space="preserve">Scopus </t>
  </si>
  <si>
    <t xml:space="preserve">Diuron Milenia WG</t>
  </si>
  <si>
    <t xml:space="preserve">Herburon WG</t>
  </si>
  <si>
    <t xml:space="preserve">Aproach Prima </t>
  </si>
  <si>
    <t xml:space="preserve">Picoxistrobina + Ciproconazol</t>
  </si>
  <si>
    <t xml:space="preserve">Atranex WG</t>
  </si>
  <si>
    <t xml:space="preserve">Brigada EC</t>
  </si>
  <si>
    <t xml:space="preserve">Alstar </t>
  </si>
  <si>
    <t xml:space="preserve">Polytrin </t>
  </si>
  <si>
    <t xml:space="preserve">Profenofos + Cipermetrina</t>
  </si>
  <si>
    <t xml:space="preserve">Crosser </t>
  </si>
  <si>
    <t xml:space="preserve">Atrasimex WG</t>
  </si>
  <si>
    <t xml:space="preserve">Capo WG</t>
  </si>
  <si>
    <t xml:space="preserve">Fiera WG</t>
  </si>
  <si>
    <t xml:space="preserve">Support WG</t>
  </si>
  <si>
    <t xml:space="preserve">Neemazal Téc Agripec</t>
  </si>
  <si>
    <t xml:space="preserve">Azadirachtin A/B</t>
  </si>
  <si>
    <t xml:space="preserve">Insemat FS</t>
  </si>
  <si>
    <t xml:space="preserve">Siptroil </t>
  </si>
  <si>
    <t xml:space="preserve">CUP001</t>
  </si>
  <si>
    <t xml:space="preserve">Coyote WG</t>
  </si>
  <si>
    <t xml:space="preserve">Herbimix WG</t>
  </si>
  <si>
    <t xml:space="preserve">Cymoxanil Técnico BR</t>
  </si>
  <si>
    <t xml:space="preserve">MSMA Téc Volcano </t>
  </si>
  <si>
    <t xml:space="preserve">Lactofen AGP 240 EC</t>
  </si>
  <si>
    <t xml:space="preserve">Uradir 800</t>
  </si>
  <si>
    <t xml:space="preserve">Bromacila + diurom </t>
  </si>
  <si>
    <t xml:space="preserve">Propaquizafop Agricur Técnico </t>
  </si>
  <si>
    <t xml:space="preserve">Propaquizafope</t>
  </si>
  <si>
    <t xml:space="preserve">Clorotalonil Téc Nanchem </t>
  </si>
  <si>
    <t xml:space="preserve">Glifosato Téc Cropchem </t>
  </si>
  <si>
    <t xml:space="preserve">Derosal Téc S </t>
  </si>
  <si>
    <t xml:space="preserve">Konazol 200 Ec </t>
  </si>
  <si>
    <t xml:space="preserve">Canastra </t>
  </si>
  <si>
    <t xml:space="preserve">Trifluralina </t>
  </si>
  <si>
    <t xml:space="preserve">Arrow</t>
  </si>
  <si>
    <t xml:space="preserve">TopStar </t>
  </si>
  <si>
    <t xml:space="preserve">Pronto WG</t>
  </si>
  <si>
    <t xml:space="preserve">Fana Vid Flowable </t>
  </si>
  <si>
    <t xml:space="preserve">Vincitore WG</t>
  </si>
  <si>
    <t xml:space="preserve">Tradicional</t>
  </si>
  <si>
    <t xml:space="preserve">Winner 100 AL</t>
  </si>
  <si>
    <t xml:space="preserve">Echo</t>
  </si>
  <si>
    <t xml:space="preserve">Gaucho 600A</t>
  </si>
  <si>
    <t xml:space="preserve">Glifos Concept </t>
  </si>
  <si>
    <t xml:space="preserve">Aval 800</t>
  </si>
  <si>
    <t xml:space="preserve">Lava 800</t>
  </si>
  <si>
    <t xml:space="preserve">Emerald</t>
  </si>
  <si>
    <t xml:space="preserve">Xeriff 400 SC </t>
  </si>
  <si>
    <t xml:space="preserve">Eltra 400 SC </t>
  </si>
  <si>
    <t xml:space="preserve">Capture 100 EC </t>
  </si>
  <si>
    <t xml:space="preserve">Jaguar </t>
  </si>
  <si>
    <t xml:space="preserve">Aminopiralide + 2,4-D</t>
  </si>
  <si>
    <t xml:space="preserve">Systhane 400 WP</t>
  </si>
  <si>
    <t xml:space="preserve">Miclobutanil</t>
  </si>
  <si>
    <t xml:space="preserve">GLI-UP 480 Sl </t>
  </si>
  <si>
    <t xml:space="preserve">Splat Grafo </t>
  </si>
  <si>
    <t xml:space="preserve">Acetato de (E)-8-dodecenila+Acetato de (Z)-8-dodecenila+Z-8-dodecenol</t>
  </si>
  <si>
    <t xml:space="preserve">Splat Grafo Bona </t>
  </si>
  <si>
    <t xml:space="preserve">Splat Cida Grafo Bona </t>
  </si>
  <si>
    <t xml:space="preserve">Neoram 37.5 WG</t>
  </si>
  <si>
    <t xml:space="preserve">Tupan</t>
  </si>
  <si>
    <t xml:space="preserve">Supremo WDG</t>
  </si>
  <si>
    <t xml:space="preserve">Clotianidina </t>
  </si>
  <si>
    <t xml:space="preserve">Turuna </t>
  </si>
  <si>
    <t xml:space="preserve">Malathion 440 EW </t>
  </si>
  <si>
    <t xml:space="preserve">Paraquat Téc Syngenta </t>
  </si>
  <si>
    <t xml:space="preserve">Glifosato Ácido Agricur Téc </t>
  </si>
  <si>
    <t xml:space="preserve">Benalaxyl Téc Hokko </t>
  </si>
  <si>
    <t xml:space="preserve">Benalaxil </t>
  </si>
  <si>
    <t xml:space="preserve">Neemal 1.2 EC </t>
  </si>
  <si>
    <t xml:space="preserve">Zoom </t>
  </si>
  <si>
    <t xml:space="preserve">Funguran Téc </t>
  </si>
  <si>
    <t xml:space="preserve">Nufuron </t>
  </si>
  <si>
    <t xml:space="preserve">Oneshot</t>
  </si>
  <si>
    <t xml:space="preserve">Imazaquim +Glifosato </t>
  </si>
  <si>
    <t xml:space="preserve">Vincit 50 EC </t>
  </si>
  <si>
    <t xml:space="preserve">Smite </t>
  </si>
  <si>
    <t xml:space="preserve">Fanavid 85</t>
  </si>
  <si>
    <t xml:space="preserve">Decisor </t>
  </si>
  <si>
    <t xml:space="preserve">Tasker </t>
  </si>
  <si>
    <t xml:space="preserve">Lead</t>
  </si>
  <si>
    <t xml:space="preserve">Herbadox 400 EC </t>
  </si>
  <si>
    <t xml:space="preserve">Tebuconazole Téc Milenia </t>
  </si>
  <si>
    <t xml:space="preserve">Difluchem 240 SC </t>
  </si>
  <si>
    <t xml:space="preserve">Diflubenzuron 240 EC Helm </t>
  </si>
  <si>
    <t xml:space="preserve">Acaramik </t>
  </si>
  <si>
    <t xml:space="preserve">Arena </t>
  </si>
  <si>
    <t xml:space="preserve">Prevent </t>
  </si>
  <si>
    <t xml:space="preserve">Campeon </t>
  </si>
  <si>
    <t xml:space="preserve">2,4-D Prentiss </t>
  </si>
  <si>
    <t xml:space="preserve">2,4-D Téc BRA </t>
  </si>
  <si>
    <t xml:space="preserve">Acefato Nortox </t>
  </si>
  <si>
    <t xml:space="preserve">Flutriafol Téc Agrolider </t>
  </si>
  <si>
    <t xml:space="preserve">Metsulfuron-Methyl Téc Cheminova </t>
  </si>
  <si>
    <t xml:space="preserve">Tersil Téc </t>
  </si>
  <si>
    <t xml:space="preserve">Broker Téc </t>
  </si>
  <si>
    <t xml:space="preserve">Hexazinona Téc Nortox</t>
  </si>
  <si>
    <t xml:space="preserve">Tebuconazole Téc Nortox BR </t>
  </si>
  <si>
    <t xml:space="preserve">Fenix 400 SC </t>
  </si>
  <si>
    <t xml:space="preserve">Permit Star </t>
  </si>
  <si>
    <t xml:space="preserve">Dietholate </t>
  </si>
  <si>
    <t xml:space="preserve">Pounge Téc </t>
  </si>
  <si>
    <t xml:space="preserve">Propiconazole Notox </t>
  </si>
  <si>
    <t xml:space="preserve">Triziman WG</t>
  </si>
  <si>
    <t xml:space="preserve">Talisman</t>
  </si>
  <si>
    <t xml:space="preserve">Bifentrina + Carbosulfan </t>
  </si>
  <si>
    <t xml:space="preserve">Penncozeb 800 WP</t>
  </si>
  <si>
    <t xml:space="preserve">Estrela 500 SC</t>
  </si>
  <si>
    <t xml:space="preserve">Texas </t>
  </si>
  <si>
    <t xml:space="preserve">Pomme </t>
  </si>
  <si>
    <t xml:space="preserve">Pique 240 SL </t>
  </si>
  <si>
    <t xml:space="preserve">Trooper </t>
  </si>
  <si>
    <t xml:space="preserve">Blast </t>
  </si>
  <si>
    <t xml:space="preserve">Most </t>
  </si>
  <si>
    <t xml:space="preserve">Diuron 80 Volcano </t>
  </si>
  <si>
    <t xml:space="preserve">Óxido de Fenbutatina Téc </t>
  </si>
  <si>
    <t xml:space="preserve">2,4-D Ácido Seco Téc II</t>
  </si>
  <si>
    <t xml:space="preserve">Pivot100 SL</t>
  </si>
  <si>
    <t xml:space="preserve">Afitrix</t>
  </si>
  <si>
    <t xml:space="preserve">Space </t>
  </si>
  <si>
    <t xml:space="preserve">Cimoxamil+Mancozebe </t>
  </si>
  <si>
    <t xml:space="preserve">Apache 100 GR</t>
  </si>
  <si>
    <t xml:space="preserve">Dizone</t>
  </si>
  <si>
    <t xml:space="preserve">Cigaral Téc</t>
  </si>
  <si>
    <t xml:space="preserve">Agefix</t>
  </si>
  <si>
    <t xml:space="preserve">Tornado </t>
  </si>
  <si>
    <t xml:space="preserve">Avicta 500 FS</t>
  </si>
  <si>
    <t xml:space="preserve">Riza 200 EC</t>
  </si>
  <si>
    <t xml:space="preserve">Tatico</t>
  </si>
  <si>
    <t xml:space="preserve">Flumetralin Técnico Milenia </t>
  </si>
  <si>
    <t xml:space="preserve">Podos </t>
  </si>
  <si>
    <t xml:space="preserve">Carbendazim Técnico Rotam </t>
  </si>
  <si>
    <t xml:space="preserve">Discover 500 WP</t>
  </si>
  <si>
    <t xml:space="preserve">Clomazona + Hexazinone </t>
  </si>
  <si>
    <t xml:space="preserve">Gliato </t>
  </si>
  <si>
    <t xml:space="preserve">Abamectin Téc Prentiss </t>
  </si>
  <si>
    <t xml:space="preserve">Ranger </t>
  </si>
  <si>
    <t xml:space="preserve">Abamectin Prentiss</t>
  </si>
  <si>
    <t xml:space="preserve">Bayfidam Técnico C</t>
  </si>
  <si>
    <t xml:space="preserve">Triadimenol </t>
  </si>
  <si>
    <t xml:space="preserve">Quinclorac Técnico Basf </t>
  </si>
  <si>
    <t xml:space="preserve">Quincloraque</t>
  </si>
  <si>
    <t xml:space="preserve">Diurex Agricur 800 SC</t>
  </si>
  <si>
    <t xml:space="preserve">Raptor 12 DF</t>
  </si>
  <si>
    <t xml:space="preserve">Imazamoxi</t>
  </si>
  <si>
    <t xml:space="preserve">Oberon Téc </t>
  </si>
  <si>
    <t xml:space="preserve">Espiromesifeno</t>
  </si>
  <si>
    <t xml:space="preserve">Clodinafop-Propargil Téc</t>
  </si>
  <si>
    <t xml:space="preserve">Clodinafope-propargil</t>
  </si>
  <si>
    <t xml:space="preserve">Topik 240 EC</t>
  </si>
  <si>
    <t xml:space="preserve">Bimetron</t>
  </si>
  <si>
    <t xml:space="preserve">Ametrina + Diurom </t>
  </si>
  <si>
    <t xml:space="preserve">Oberon</t>
  </si>
  <si>
    <t xml:space="preserve">Genius WG</t>
  </si>
  <si>
    <t xml:space="preserve">Scuder </t>
  </si>
  <si>
    <t xml:space="preserve">Approach</t>
  </si>
  <si>
    <t xml:space="preserve">Lactofen Téc Agripec</t>
  </si>
  <si>
    <t xml:space="preserve">Tebuconazole Téc Nortox </t>
  </si>
  <si>
    <t xml:space="preserve">Carbendazim Técnico Chemoniva </t>
  </si>
  <si>
    <t xml:space="preserve">Matric Técnico </t>
  </si>
  <si>
    <t xml:space="preserve">Cromafenozida </t>
  </si>
  <si>
    <t xml:space="preserve">Cropstar</t>
  </si>
  <si>
    <t xml:space="preserve">Imidacloprido + Tiodicarbe</t>
  </si>
  <si>
    <t xml:space="preserve">Tebuconazole Nortox </t>
  </si>
  <si>
    <t xml:space="preserve">Pitcher 480 EC </t>
  </si>
  <si>
    <t xml:space="preserve">Clorpirifós </t>
  </si>
  <si>
    <t xml:space="preserve">Penoxsulam Pré-Mistura Dow Agrosciences </t>
  </si>
  <si>
    <t xml:space="preserve">Penoxsulam </t>
  </si>
  <si>
    <t xml:space="preserve">Terraclor Técnico Crompton </t>
  </si>
  <si>
    <t xml:space="preserve">Quintozeno</t>
  </si>
  <si>
    <t xml:space="preserve">Thiram Téc Crompton </t>
  </si>
  <si>
    <t xml:space="preserve">Tiram </t>
  </si>
  <si>
    <t xml:space="preserve">Glifos N</t>
  </si>
  <si>
    <t xml:space="preserve">Ciclone </t>
  </si>
  <si>
    <t xml:space="preserve">Rodazim 500 SC</t>
  </si>
  <si>
    <t xml:space="preserve">Maxcel </t>
  </si>
  <si>
    <t xml:space="preserve">Benziladenina</t>
  </si>
  <si>
    <t xml:space="preserve">Merpan 500 WP </t>
  </si>
  <si>
    <t xml:space="preserve">Acefato Téc Sinon </t>
  </si>
  <si>
    <t xml:space="preserve">Pren-D</t>
  </si>
  <si>
    <t xml:space="preserve">Biogenol</t>
  </si>
  <si>
    <t xml:space="preserve">Metil Eugenol </t>
  </si>
  <si>
    <t xml:space="preserve">Biflex Treebags </t>
  </si>
  <si>
    <t xml:space="preserve">Platinun</t>
  </si>
  <si>
    <t xml:space="preserve">Tiametoxam + Cipermetrina </t>
  </si>
  <si>
    <t xml:space="preserve">Tebuconazole 95 Téc Helm </t>
  </si>
  <si>
    <t xml:space="preserve">Difenoconazole 94 Téc Helm </t>
  </si>
  <si>
    <t xml:space="preserve">Taj</t>
  </si>
  <si>
    <t xml:space="preserve">Profenofós Téc BR </t>
  </si>
  <si>
    <t xml:space="preserve">Metsulfuron Téc Condax</t>
  </si>
  <si>
    <t xml:space="preserve">Metsulfuron Methyl Téc </t>
  </si>
  <si>
    <t xml:space="preserve">Sulfometuron Methyl Téc </t>
  </si>
  <si>
    <t xml:space="preserve">Sulfometurom-Metílico</t>
  </si>
  <si>
    <t xml:space="preserve">Bio Plutella </t>
  </si>
  <si>
    <t xml:space="preserve">(Z)-11-Hexadecenal+(Z)-11Hexadedecenyl</t>
  </si>
  <si>
    <t xml:space="preserve">Paradox </t>
  </si>
  <si>
    <t xml:space="preserve">Tebuthiuron Téc Volcano </t>
  </si>
  <si>
    <t xml:space="preserve">Tebuconazole Téc Rotam </t>
  </si>
  <si>
    <t xml:space="preserve">Designer </t>
  </si>
  <si>
    <t xml:space="preserve">Látex sintético e fluido de organosilicone surfactante</t>
  </si>
  <si>
    <t xml:space="preserve">Sticman </t>
  </si>
  <si>
    <t xml:space="preserve">Arreglo</t>
  </si>
  <si>
    <t xml:space="preserve">Success 0,02 CB</t>
  </si>
  <si>
    <t xml:space="preserve">Metsulfuron Téc Nufarm </t>
  </si>
  <si>
    <t xml:space="preserve">Accent</t>
  </si>
  <si>
    <t xml:space="preserve">Nicosulfuron Téc </t>
  </si>
  <si>
    <t xml:space="preserve">Atento</t>
  </si>
  <si>
    <t xml:space="preserve">Rapel </t>
  </si>
  <si>
    <t xml:space="preserve">Clotimuron Téc Condax</t>
  </si>
  <si>
    <t xml:space="preserve">Senior WG</t>
  </si>
  <si>
    <t xml:space="preserve">Bio Diabrotica </t>
  </si>
  <si>
    <t xml:space="preserve">1,4-Dimetoxibenzeno </t>
  </si>
  <si>
    <t xml:space="preserve">Zetanil</t>
  </si>
  <si>
    <t xml:space="preserve">Truper</t>
  </si>
  <si>
    <t xml:space="preserve">Fluroxipir Meptílico+ Triclopir Butotílico</t>
  </si>
  <si>
    <t xml:space="preserve">Bio Mea </t>
  </si>
  <si>
    <t xml:space="preserve">E4,Z7-tridecadien-1-yl acetate,E4,Z7,Z10-tridecatrien-1-yl acetate</t>
  </si>
  <si>
    <t xml:space="preserve">Lambda-Cyhalotrin 97 Téc Helm</t>
  </si>
  <si>
    <t xml:space="preserve">Aminopilalide Ácido Téc </t>
  </si>
  <si>
    <t xml:space="preserve">Aminopiralide </t>
  </si>
  <si>
    <t xml:space="preserve">Hexazinona Téc Volcano </t>
  </si>
  <si>
    <t xml:space="preserve">Dominum </t>
  </si>
  <si>
    <t xml:space="preserve">Tebuconazole 200 EC Helm </t>
  </si>
  <si>
    <t xml:space="preserve">TebuHelm</t>
  </si>
  <si>
    <t xml:space="preserve">Bifenthrin Téc FMC</t>
  </si>
  <si>
    <t xml:space="preserve">Boral Téc </t>
  </si>
  <si>
    <t xml:space="preserve">SpolatLight</t>
  </si>
  <si>
    <t xml:space="preserve">AIM</t>
  </si>
  <si>
    <t xml:space="preserve">Rage </t>
  </si>
  <si>
    <t xml:space="preserve">Matric</t>
  </si>
  <si>
    <t xml:space="preserve">Cromafenozida</t>
  </si>
  <si>
    <t xml:space="preserve">Sementiran 500 SC</t>
  </si>
  <si>
    <t xml:space="preserve">Novazim </t>
  </si>
  <si>
    <t xml:space="preserve">Clorim </t>
  </si>
  <si>
    <t xml:space="preserve">Difenoconazole 250 EC Helm </t>
  </si>
  <si>
    <t xml:space="preserve">Glifosato Atanor 48 </t>
  </si>
  <si>
    <t xml:space="preserve">Turf Óleo </t>
  </si>
  <si>
    <t xml:space="preserve">Mayran Técnico </t>
  </si>
  <si>
    <t xml:space="preserve">Imunit </t>
  </si>
  <si>
    <t xml:space="preserve">Alfa-cipermetrina + Teflubenzuron</t>
  </si>
  <si>
    <t xml:space="preserve">Flumetralin Técnico WT</t>
  </si>
  <si>
    <t xml:space="preserve">Fomesafen Técnico SYN</t>
  </si>
  <si>
    <t xml:space="preserve">Fomesafen </t>
  </si>
  <si>
    <t xml:space="preserve">Roundup Ultra </t>
  </si>
  <si>
    <t xml:space="preserve">Acetamiprid Técnico Agripec </t>
  </si>
  <si>
    <t xml:space="preserve">Roundup Transorb R </t>
  </si>
  <si>
    <t xml:space="preserve">Bio Carambolae</t>
  </si>
  <si>
    <t xml:space="preserve">Bio Broca</t>
  </si>
  <si>
    <t xml:space="preserve">Metanol+Etanol</t>
  </si>
  <si>
    <t xml:space="preserve">Trecatol </t>
  </si>
  <si>
    <t xml:space="preserve">Benalaxil + Mancozebe </t>
  </si>
  <si>
    <t xml:space="preserve">Cyhexatin Técnico Chemia </t>
  </si>
  <si>
    <t xml:space="preserve">Cihexatina </t>
  </si>
  <si>
    <t xml:space="preserve">Taspa </t>
  </si>
  <si>
    <t xml:space="preserve">Propiconazol + Difeconazol </t>
  </si>
  <si>
    <t xml:space="preserve">Echo WG</t>
  </si>
  <si>
    <t xml:space="preserve">Curbix Técnico </t>
  </si>
  <si>
    <t xml:space="preserve">Etiprole </t>
  </si>
  <si>
    <t xml:space="preserve">Picloram Técnico </t>
  </si>
  <si>
    <t xml:space="preserve">Quicksil VER 400 EC </t>
  </si>
  <si>
    <t xml:space="preserve">Glyphotal </t>
  </si>
  <si>
    <t xml:space="preserve">Imazetapyr Técnico Condax </t>
  </si>
  <si>
    <t xml:space="preserve">Czar</t>
  </si>
  <si>
    <t xml:space="preserve">Aurora </t>
  </si>
  <si>
    <t xml:space="preserve">Curbix 200 SC</t>
  </si>
  <si>
    <t xml:space="preserve">Bavistin </t>
  </si>
  <si>
    <t xml:space="preserve">Samurai </t>
  </si>
  <si>
    <t xml:space="preserve">Etiprolo </t>
  </si>
  <si>
    <t xml:space="preserve">Tebutiuron Técnico Milenia </t>
  </si>
  <si>
    <t xml:space="preserve">Nativo </t>
  </si>
  <si>
    <t xml:space="preserve">Trifloxistrobina + Tebuconazol</t>
  </si>
  <si>
    <t xml:space="preserve">Mentor</t>
  </si>
  <si>
    <t xml:space="preserve">Bellkute </t>
  </si>
  <si>
    <t xml:space="preserve">Iminoctadina Tris </t>
  </si>
  <si>
    <t xml:space="preserve">Azoxistrobina Pré Mistura </t>
  </si>
  <si>
    <t xml:space="preserve">Isca Tamanduá Bandeira - Sf</t>
  </si>
  <si>
    <t xml:space="preserve">Bond A</t>
  </si>
  <si>
    <t xml:space="preserve">Látex Sintetico e Fluido de Organosilicone Surfactante +Álcool oxialquilado alifático primário </t>
  </si>
  <si>
    <t xml:space="preserve">Bond B</t>
  </si>
  <si>
    <t xml:space="preserve">Bond C</t>
  </si>
  <si>
    <t xml:space="preserve">Bio Heliothis</t>
  </si>
  <si>
    <t xml:space="preserve">(Z)-11-Hexadecenal + (Z)-9-Hexadecenal</t>
  </si>
  <si>
    <t xml:space="preserve">Derosal Técnico BCS</t>
  </si>
  <si>
    <t xml:space="preserve">Academic</t>
  </si>
  <si>
    <t xml:space="preserve">Cimoxanil + Mancozebe</t>
  </si>
  <si>
    <t xml:space="preserve">Amistar WG</t>
  </si>
  <si>
    <t xml:space="preserve">Ethrel F</t>
  </si>
  <si>
    <t xml:space="preserve">Ethrel PA</t>
  </si>
  <si>
    <t xml:space="preserve">Ethrel 25 PA</t>
  </si>
  <si>
    <t xml:space="preserve">Quasar</t>
  </si>
  <si>
    <t xml:space="preserve">Methamidophos</t>
  </si>
  <si>
    <t xml:space="preserve">Gladiador</t>
  </si>
  <si>
    <t xml:space="preserve">Impact 125 SC</t>
  </si>
  <si>
    <t xml:space="preserve">Potenzor</t>
  </si>
  <si>
    <t xml:space="preserve">Mercury</t>
  </si>
  <si>
    <t xml:space="preserve">Abamectin Téc Sinon </t>
  </si>
  <si>
    <t xml:space="preserve">Tairel M</t>
  </si>
  <si>
    <t xml:space="preserve">Benalaxyl + Mancozebe</t>
  </si>
  <si>
    <t xml:space="preserve">Focus WP</t>
  </si>
  <si>
    <t xml:space="preserve">Clothianidin</t>
  </si>
  <si>
    <t xml:space="preserve">Acrobat MZ</t>
  </si>
  <si>
    <t xml:space="preserve">Mancozebe + Dimetomorfe</t>
  </si>
  <si>
    <t xml:space="preserve">Ciromazin Téc BR</t>
  </si>
  <si>
    <t xml:space="preserve">Cyromazin</t>
  </si>
  <si>
    <t xml:space="preserve">Ametrina Téc Ag</t>
  </si>
  <si>
    <t xml:space="preserve">Oxicloreto de Cobre Téc Fenaproqui</t>
  </si>
  <si>
    <t xml:space="preserve">Cyazofamid Téc</t>
  </si>
  <si>
    <t xml:space="preserve">Cyazofamida</t>
  </si>
  <si>
    <t xml:space="preserve">Cruser 350 FS</t>
  </si>
  <si>
    <t xml:space="preserve">Systhane 250 EC</t>
  </si>
  <si>
    <t xml:space="preserve">Captan Fersol 500 TS</t>
  </si>
  <si>
    <t xml:space="preserve">Catcher 480 EC </t>
  </si>
  <si>
    <t xml:space="preserve">Iscalure Grafolita </t>
  </si>
  <si>
    <t xml:space="preserve">Acetato de(E)-8-dodecenila+Acetato de(Z)-8-dodecenila+Z-8-dodecenol</t>
  </si>
  <si>
    <t xml:space="preserve">Thidiazuron Téc BCS</t>
  </si>
  <si>
    <t xml:space="preserve">Thidiazurom</t>
  </si>
  <si>
    <t xml:space="preserve">Photon SC </t>
  </si>
  <si>
    <t xml:space="preserve">Triadimenol</t>
  </si>
  <si>
    <t xml:space="preserve">Ancosar 720</t>
  </si>
  <si>
    <t xml:space="preserve">Prometrina Téc AG</t>
  </si>
  <si>
    <t xml:space="preserve">Mesurol Téc T</t>
  </si>
  <si>
    <t xml:space="preserve">Metiocarbe</t>
  </si>
  <si>
    <t xml:space="preserve">Imazaquim Técnico Basf </t>
  </si>
  <si>
    <t xml:space="preserve">Imazaquim</t>
  </si>
  <si>
    <t xml:space="preserve">Decis Téc BCS</t>
  </si>
  <si>
    <t xml:space="preserve">Biolita</t>
  </si>
  <si>
    <t xml:space="preserve">(Z)-8-Dodecenyl acetate,(E)-8-dodecenyl acetate,(Z)-8-dodecen-1-ol</t>
  </si>
  <si>
    <t xml:space="preserve">Imazaquim Téc </t>
  </si>
  <si>
    <t xml:space="preserve">Flonicamid Téc FMC</t>
  </si>
  <si>
    <t xml:space="preserve">Flonicamide</t>
  </si>
  <si>
    <t xml:space="preserve">Flonicamid Téc</t>
  </si>
  <si>
    <t xml:space="preserve">Argenfrut RV</t>
  </si>
  <si>
    <t xml:space="preserve">Butiuron</t>
  </si>
  <si>
    <t xml:space="preserve">Carben 500 SC</t>
  </si>
  <si>
    <t xml:space="preserve">Celeiro </t>
  </si>
  <si>
    <t xml:space="preserve">Flutriafol + Thiophanate-Methyl</t>
  </si>
  <si>
    <t xml:space="preserve">Impact DUO</t>
  </si>
  <si>
    <t xml:space="preserve">Ranman</t>
  </si>
  <si>
    <t xml:space="preserve">Larvin WG</t>
  </si>
  <si>
    <t xml:space="preserve">Soyaquim 700 WG </t>
  </si>
  <si>
    <t xml:space="preserve">Imazaquim </t>
  </si>
  <si>
    <t xml:space="preserve">Glifisato Técnico Condax </t>
  </si>
  <si>
    <t xml:space="preserve">Metconazole Técnico Basf</t>
  </si>
  <si>
    <t xml:space="preserve">Metconazol</t>
  </si>
  <si>
    <t xml:space="preserve">Glifosato 480 Pikapau </t>
  </si>
  <si>
    <t xml:space="preserve">Turbine 500 WG</t>
  </si>
  <si>
    <t xml:space="preserve">Flonicamid 500 WG</t>
  </si>
  <si>
    <t xml:space="preserve">Solara 500</t>
  </si>
  <si>
    <t xml:space="preserve">Declare</t>
  </si>
  <si>
    <t xml:space="preserve">Parathion-methyl</t>
  </si>
  <si>
    <t xml:space="preserve">Engeo Pleno</t>
  </si>
  <si>
    <t xml:space="preserve">Tiametoxam + Lambda-cialotrina</t>
  </si>
  <si>
    <t xml:space="preserve">Glifosato Técnico Atanor II</t>
  </si>
  <si>
    <t xml:space="preserve">Arrivo Técnico </t>
  </si>
  <si>
    <t xml:space="preserve">Zellus SC</t>
  </si>
  <si>
    <t xml:space="preserve">Dimethenamis-P-Técnico </t>
  </si>
  <si>
    <t xml:space="preserve">Dimetenamida-P</t>
  </si>
  <si>
    <t xml:space="preserve">Metarril WP E9</t>
  </si>
  <si>
    <t xml:space="preserve">Raxil FS</t>
  </si>
  <si>
    <t xml:space="preserve">Bio Tuta </t>
  </si>
  <si>
    <t xml:space="preserve">Acetatode tetradecatrienila</t>
  </si>
  <si>
    <t xml:space="preserve">Agridex </t>
  </si>
  <si>
    <t xml:space="preserve">Unióleo</t>
  </si>
  <si>
    <t xml:space="preserve">MSO</t>
  </si>
  <si>
    <t xml:space="preserve">Glydur</t>
  </si>
  <si>
    <t xml:space="preserve">Glifosato + Diuron </t>
  </si>
  <si>
    <t xml:space="preserve">Glifosato ácido Técnico LTDA </t>
  </si>
  <si>
    <t xml:space="preserve">Gesagard 500 SC</t>
  </si>
  <si>
    <t xml:space="preserve">Portero</t>
  </si>
  <si>
    <t xml:space="preserve">Uragan 800 WP</t>
  </si>
  <si>
    <t xml:space="preserve">Bromacila</t>
  </si>
  <si>
    <t xml:space="preserve">Cyclanilide Técnico Bayer </t>
  </si>
  <si>
    <t xml:space="preserve">Ciclanilida </t>
  </si>
  <si>
    <t xml:space="preserve">Paraquat Técnico Sinon </t>
  </si>
  <si>
    <t xml:space="preserve">Picoxistrobina Técnica</t>
  </si>
  <si>
    <t xml:space="preserve">Potenza</t>
  </si>
  <si>
    <t xml:space="preserve">IscalureTML Plug</t>
  </si>
  <si>
    <t xml:space="preserve">Trimedlure</t>
  </si>
  <si>
    <t xml:space="preserve">Ricer </t>
  </si>
  <si>
    <t xml:space="preserve">Penoxsulam</t>
  </si>
  <si>
    <t xml:space="preserve">Penoxsulam Técnico Dow Agrosciences </t>
  </si>
  <si>
    <t xml:space="preserve">Alanto </t>
  </si>
  <si>
    <t xml:space="preserve">Tiacloprido </t>
  </si>
  <si>
    <t xml:space="preserve">Flumetralin Técnico Syngenta </t>
  </si>
  <si>
    <t xml:space="preserve">Fluquinconazole Técnico BCS</t>
  </si>
  <si>
    <t xml:space="preserve">Bio BM</t>
  </si>
  <si>
    <t xml:space="preserve">5,9-dimetilpentadecano</t>
  </si>
  <si>
    <t xml:space="preserve">Ethrel Técnico BCS</t>
  </si>
  <si>
    <t xml:space="preserve">Proplant</t>
  </si>
  <si>
    <t xml:space="preserve">Cloridrato de propamocarbe</t>
  </si>
  <si>
    <t xml:space="preserve">Calypso 480 A</t>
  </si>
  <si>
    <t xml:space="preserve">Nº Registro</t>
  </si>
  <si>
    <t xml:space="preserve">Processo N°</t>
  </si>
  <si>
    <t xml:space="preserve">Tipo</t>
  </si>
  <si>
    <t xml:space="preserve">Empresa</t>
  </si>
  <si>
    <t xml:space="preserve">Data</t>
  </si>
  <si>
    <t xml:space="preserve">Mês</t>
  </si>
  <si>
    <t xml:space="preserve">21000.007811/2009-58</t>
  </si>
  <si>
    <t xml:space="preserve">PTE</t>
  </si>
  <si>
    <t xml:space="preserve">Allierbrasil</t>
  </si>
  <si>
    <t xml:space="preserve">21000.005039/2012-35</t>
  </si>
  <si>
    <t xml:space="preserve">Helm</t>
  </si>
  <si>
    <t xml:space="preserve">21000.001245/2015-19</t>
  </si>
  <si>
    <t xml:space="preserve">Sipcam Nichino</t>
  </si>
  <si>
    <t xml:space="preserve">21000.003708/2015-87</t>
  </si>
  <si>
    <t xml:space="preserve">Iharabras</t>
  </si>
  <si>
    <t xml:space="preserve">21000.018050/2017-70</t>
  </si>
  <si>
    <t xml:space="preserve">21000.029014/2017-31</t>
  </si>
  <si>
    <t xml:space="preserve">21000.004912/2015-15</t>
  </si>
  <si>
    <t xml:space="preserve">PF</t>
  </si>
  <si>
    <t xml:space="preserve">Plurie</t>
  </si>
  <si>
    <t xml:space="preserve">21000.002971/2013-97</t>
  </si>
  <si>
    <t xml:space="preserve">Yonon</t>
  </si>
  <si>
    <t xml:space="preserve">21000.029897/2017-80</t>
  </si>
  <si>
    <t xml:space="preserve">21000.008454/2016-74</t>
  </si>
  <si>
    <t xml:space="preserve">Nortox</t>
  </si>
  <si>
    <t xml:space="preserve">Total de Registros</t>
  </si>
  <si>
    <t xml:space="preserve">21000.009677/2013-14</t>
  </si>
  <si>
    <t xml:space="preserve">Monsanto</t>
  </si>
  <si>
    <t xml:space="preserve">21000.005821/2015-05</t>
  </si>
  <si>
    <t xml:space="preserve">21000.036600/2016-51</t>
  </si>
  <si>
    <t xml:space="preserve">PF/PTE</t>
  </si>
  <si>
    <t xml:space="preserve">Cropchem</t>
  </si>
  <si>
    <t xml:space="preserve">21000.039552/2016-53</t>
  </si>
  <si>
    <r>
      <rPr>
        <b val="true"/>
        <sz val="10"/>
        <color rgb="FF003300"/>
        <rFont val="Arial"/>
        <family val="2"/>
        <charset val="1"/>
      </rPr>
      <t xml:space="preserve">PT</t>
    </r>
    <r>
      <rPr>
        <sz val="10"/>
        <rFont val="Arial"/>
        <family val="2"/>
        <charset val="1"/>
      </rPr>
      <t xml:space="preserve"> - Produto Técnico</t>
    </r>
  </si>
  <si>
    <t xml:space="preserve">21000.027803/2016-57</t>
  </si>
  <si>
    <t xml:space="preserve">Syngenta</t>
  </si>
  <si>
    <r>
      <rPr>
        <b val="true"/>
        <sz val="10"/>
        <color rgb="FF003300"/>
        <rFont val="Arial"/>
        <family val="2"/>
        <charset val="1"/>
      </rPr>
      <t xml:space="preserve">PTE</t>
    </r>
    <r>
      <rPr>
        <sz val="10"/>
        <rFont val="Arial"/>
        <family val="2"/>
        <charset val="1"/>
      </rPr>
      <t xml:space="preserve"> - Produto Técnico Equivalente</t>
    </r>
  </si>
  <si>
    <t xml:space="preserve">21000.000445/2015-54</t>
  </si>
  <si>
    <t xml:space="preserve">Sumitomo</t>
  </si>
  <si>
    <r>
      <rPr>
        <b val="true"/>
        <sz val="10"/>
        <color rgb="FF003300"/>
        <rFont val="Arial"/>
        <family val="2"/>
        <charset val="1"/>
      </rPr>
      <t xml:space="preserve">PF/PTE</t>
    </r>
    <r>
      <rPr>
        <sz val="10"/>
        <rFont val="Arial"/>
        <family val="2"/>
        <charset val="1"/>
      </rPr>
      <t xml:space="preserve"> - Produto Formulado a Base de Produto Técnico Equivalente</t>
    </r>
  </si>
  <si>
    <t xml:space="preserve">21000.004387/2013-76</t>
  </si>
  <si>
    <t xml:space="preserve">Agroimport do Brasil</t>
  </si>
  <si>
    <r>
      <rPr>
        <b val="true"/>
        <sz val="10"/>
        <color rgb="FF003300"/>
        <rFont val="Arial"/>
        <family val="2"/>
        <charset val="1"/>
      </rPr>
      <t xml:space="preserve">Pré-Mistura</t>
    </r>
    <r>
      <rPr>
        <sz val="10"/>
        <rFont val="Arial"/>
        <family val="2"/>
        <charset val="1"/>
      </rPr>
      <t xml:space="preserve"> - Produto Pré-mistura</t>
    </r>
  </si>
  <si>
    <t xml:space="preserve">21000.001643/2013-73</t>
  </si>
  <si>
    <t xml:space="preserve">BRA</t>
  </si>
  <si>
    <r>
      <rPr>
        <b val="true"/>
        <sz val="10"/>
        <color rgb="FF003300"/>
        <rFont val="Arial"/>
        <family val="2"/>
        <charset val="1"/>
      </rPr>
      <t xml:space="preserve">PF</t>
    </r>
    <r>
      <rPr>
        <sz val="10"/>
        <rFont val="Arial"/>
        <family val="2"/>
        <charset val="1"/>
      </rPr>
      <t xml:space="preserve"> - Produto Formulado</t>
    </r>
  </si>
  <si>
    <t xml:space="preserve">21000.007847/2012-37</t>
  </si>
  <si>
    <t xml:space="preserve">Nufarm</t>
  </si>
  <si>
    <r>
      <rPr>
        <b val="true"/>
        <sz val="10"/>
        <rFont val="Arial"/>
        <family val="2"/>
        <charset val="1"/>
      </rPr>
      <t xml:space="preserve">Bio </t>
    </r>
    <r>
      <rPr>
        <sz val="10"/>
        <rFont val="Arial"/>
        <family val="2"/>
        <charset val="1"/>
      </rPr>
      <t xml:space="preserve">- Produto Formulado Biológico ou Microbiológico</t>
    </r>
  </si>
  <si>
    <t xml:space="preserve">21000.006487/2015-07</t>
  </si>
  <si>
    <t xml:space="preserve">Arysta</t>
  </si>
  <si>
    <r>
      <rPr>
        <b val="true"/>
        <sz val="10"/>
        <color rgb="FF003300"/>
        <rFont val="Arial"/>
        <family val="2"/>
        <charset val="1"/>
      </rPr>
      <t xml:space="preserve">Bio/Org</t>
    </r>
    <r>
      <rPr>
        <sz val="10"/>
        <rFont val="Arial"/>
        <family val="2"/>
        <charset val="1"/>
      </rPr>
      <t xml:space="preserve"> - Produto Formulado Biológico ou Microbiológico para a Agricultura Orgânica</t>
    </r>
  </si>
  <si>
    <t xml:space="preserve">21000.000354/2014-38</t>
  </si>
  <si>
    <t xml:space="preserve">Adama</t>
  </si>
  <si>
    <r>
      <rPr>
        <b val="true"/>
        <sz val="10"/>
        <color rgb="FF003300"/>
        <rFont val="Arial"/>
        <family val="2"/>
        <charset val="1"/>
      </rPr>
      <t xml:space="preserve">Extrato</t>
    </r>
    <r>
      <rPr>
        <sz val="10"/>
        <rFont val="Arial"/>
        <family val="2"/>
        <charset val="1"/>
      </rPr>
      <t xml:space="preserve"> - Produto Formulado a base de Extrato Vegetal</t>
    </r>
  </si>
  <si>
    <t xml:space="preserve">21000.008154/2012-61</t>
  </si>
  <si>
    <r>
      <rPr>
        <b val="true"/>
        <sz val="10"/>
        <color rgb="FF003300"/>
        <rFont val="Arial"/>
        <family val="2"/>
        <charset val="1"/>
      </rPr>
      <t xml:space="preserve">Extrato/Org</t>
    </r>
    <r>
      <rPr>
        <sz val="10"/>
        <rFont val="Arial"/>
        <family val="2"/>
        <charset val="1"/>
      </rPr>
      <t xml:space="preserve"> - Produto Formulado a base de Extrato Vegetal para a Agricultura Orgânica</t>
    </r>
  </si>
  <si>
    <t xml:space="preserve">21000.000108/2014-86</t>
  </si>
  <si>
    <t xml:space="preserve">Rainbow</t>
  </si>
  <si>
    <t xml:space="preserve">21000.013348/2016-11</t>
  </si>
  <si>
    <t xml:space="preserve">Rotam</t>
  </si>
  <si>
    <t xml:space="preserve">21000.023171/2018-14</t>
  </si>
  <si>
    <t xml:space="preserve">21000.004986/2014-71</t>
  </si>
  <si>
    <t xml:space="preserve">21000.014891/2016-27</t>
  </si>
  <si>
    <t xml:space="preserve">Tide</t>
  </si>
  <si>
    <t xml:space="preserve">21000.008018/2017-86</t>
  </si>
  <si>
    <t xml:space="preserve">Ameribrás</t>
  </si>
  <si>
    <t xml:space="preserve">21000.005142/2014-47</t>
  </si>
  <si>
    <t xml:space="preserve">Albaugh</t>
  </si>
  <si>
    <t xml:space="preserve">21000.009836/2007-24</t>
  </si>
  <si>
    <t xml:space="preserve">FMC</t>
  </si>
  <si>
    <t xml:space="preserve">21000.031655/2016-75</t>
  </si>
  <si>
    <t xml:space="preserve"> 21000.005401/2013-59</t>
  </si>
  <si>
    <t xml:space="preserve">Tradecorp</t>
  </si>
  <si>
    <t xml:space="preserve">21000.003335/2016-25</t>
  </si>
  <si>
    <t xml:space="preserve">21000.045531/2017-58</t>
  </si>
  <si>
    <t xml:space="preserve">CCAB Agro S.A.</t>
  </si>
  <si>
    <t xml:space="preserve">21000.039815/2016-24</t>
  </si>
  <si>
    <t xml:space="preserve">21000.057967/2016-17</t>
  </si>
  <si>
    <t xml:space="preserve">Alta</t>
  </si>
  <si>
    <t xml:space="preserve">21000.000256/2015-81</t>
  </si>
  <si>
    <t xml:space="preserve">21000.008283/2014-11</t>
  </si>
  <si>
    <t xml:space="preserve">21000.049911/2017-61</t>
  </si>
  <si>
    <t xml:space="preserve">TZ Biotech</t>
  </si>
  <si>
    <t xml:space="preserve">21000.000877/2015-65</t>
  </si>
  <si>
    <t xml:space="preserve">21000.000874/2015-21</t>
  </si>
  <si>
    <t xml:space="preserve">21000.006258/2018-27</t>
  </si>
  <si>
    <t xml:space="preserve">21000.008747/2009-22</t>
  </si>
  <si>
    <t xml:space="preserve">21000.006959/2014-32</t>
  </si>
  <si>
    <t xml:space="preserve">Sinon</t>
  </si>
  <si>
    <t xml:space="preserve">21000.001768/2015-65</t>
  </si>
  <si>
    <t xml:space="preserve">21000.033927/2018-33</t>
  </si>
  <si>
    <t xml:space="preserve">21000.004888/2015-14</t>
  </si>
  <si>
    <t xml:space="preserve">21000.003546/2015-87</t>
  </si>
  <si>
    <t xml:space="preserve">21000.008774/2013-81</t>
  </si>
  <si>
    <t xml:space="preserve">21000.005485/2015-92</t>
  </si>
  <si>
    <t xml:space="preserve">Lemma</t>
  </si>
  <si>
    <t xml:space="preserve">21000.021594/2018-08</t>
  </si>
  <si>
    <t xml:space="preserve">21000.003567/2015-01</t>
  </si>
  <si>
    <t xml:space="preserve">21000.007634/2013-96</t>
  </si>
  <si>
    <t xml:space="preserve">Ouro Fino</t>
  </si>
  <si>
    <t xml:space="preserve">21000.06154/2013-16</t>
  </si>
  <si>
    <t xml:space="preserve">21000.000177/2016-51</t>
  </si>
  <si>
    <t xml:space="preserve">21000.004112/2015-02</t>
  </si>
  <si>
    <t xml:space="preserve">21000.003587/2015-73</t>
  </si>
  <si>
    <t xml:space="preserve">21000.007354/2015-40</t>
  </si>
  <si>
    <t xml:space="preserve">21000.011825/2011-91</t>
  </si>
  <si>
    <t xml:space="preserve">21000.011828/2011-24</t>
  </si>
  <si>
    <t xml:space="preserve">21000.000876/2015-11</t>
  </si>
  <si>
    <t xml:space="preserve">21000.000875/2015-76</t>
  </si>
  <si>
    <t xml:space="preserve">21000.024466/2018-16</t>
  </si>
  <si>
    <t xml:space="preserve">Biovalens</t>
  </si>
  <si>
    <t xml:space="preserve">21000.002116/2016-29</t>
  </si>
  <si>
    <t xml:space="preserve">21000.024472/2018-65</t>
  </si>
  <si>
    <t xml:space="preserve">21000.004449/2017-73</t>
  </si>
  <si>
    <t xml:space="preserve">21000.009066/2014-49</t>
  </si>
  <si>
    <t xml:space="preserve">21000.002765/2010-34</t>
  </si>
  <si>
    <t xml:space="preserve">21000.005348/2010-43</t>
  </si>
  <si>
    <t xml:space="preserve">21000.013849/2017-70</t>
  </si>
  <si>
    <t xml:space="preserve">Isagro</t>
  </si>
  <si>
    <t xml:space="preserve">21000.013837/2017-45</t>
  </si>
  <si>
    <t xml:space="preserve">21000.014376/2011-32</t>
  </si>
  <si>
    <t xml:space="preserve">21000.000125/2010-90</t>
  </si>
  <si>
    <t xml:space="preserve">21000.046476/2017-13</t>
  </si>
  <si>
    <t xml:space="preserve">Biorisk</t>
  </si>
  <si>
    <t xml:space="preserve">21000.052264/2017-75</t>
  </si>
  <si>
    <t xml:space="preserve">21000.003781/2015-59</t>
  </si>
  <si>
    <t xml:space="preserve">21000.047111/2018-97</t>
  </si>
  <si>
    <t xml:space="preserve">ProRegistros</t>
  </si>
  <si>
    <t xml:space="preserve">21000.049261/2017-54</t>
  </si>
  <si>
    <t xml:space="preserve">Sulphur Mills</t>
  </si>
  <si>
    <t xml:space="preserve">21000.013615/2018-11</t>
  </si>
  <si>
    <t xml:space="preserve">21000.001452/2013-10</t>
  </si>
  <si>
    <t xml:space="preserve">21000.003534/2013-91</t>
  </si>
  <si>
    <t xml:space="preserve">21000.054473/2017-53</t>
  </si>
  <si>
    <t xml:space="preserve">Ferbru</t>
  </si>
  <si>
    <t xml:space="preserve">21000.009025/2011-18</t>
  </si>
  <si>
    <t xml:space="preserve">21000.002245/2013-74</t>
  </si>
  <si>
    <t xml:space="preserve">Basf</t>
  </si>
  <si>
    <t xml:space="preserve"> 21000.049200/2017-97</t>
  </si>
  <si>
    <t xml:space="preserve">21000.044858/2018-93</t>
  </si>
  <si>
    <t xml:space="preserve">Bio/org</t>
  </si>
  <si>
    <t xml:space="preserve">Ballagro</t>
  </si>
  <si>
    <t xml:space="preserve">21000.005489/2012-28</t>
  </si>
  <si>
    <t xml:space="preserve">AllierBrasil</t>
  </si>
  <si>
    <t xml:space="preserve">21000.006574/2012-11</t>
  </si>
  <si>
    <t xml:space="preserve">21000.006578/2012-91</t>
  </si>
  <si>
    <t xml:space="preserve">21000.004386/2013-21</t>
  </si>
  <si>
    <t xml:space="preserve">21000.009979/2012-01</t>
  </si>
  <si>
    <t xml:space="preserve">Pf/PTE</t>
  </si>
  <si>
    <t xml:space="preserve">21000.002607/2012-46</t>
  </si>
  <si>
    <t xml:space="preserve">21000.011216/2009-17</t>
  </si>
  <si>
    <t xml:space="preserve">Volcano</t>
  </si>
  <si>
    <t xml:space="preserve">21000.003501/2011-89</t>
  </si>
  <si>
    <t xml:space="preserve">21000.010425/2013-20</t>
  </si>
  <si>
    <t xml:space="preserve"> 21000.026027/2017-59</t>
  </si>
  <si>
    <t xml:space="preserve">21000.004789/2012-90</t>
  </si>
  <si>
    <t xml:space="preserve">21000.042691/2016-64</t>
  </si>
  <si>
    <t xml:space="preserve">21000.063712/2016-85</t>
  </si>
  <si>
    <t xml:space="preserve">21000.003443/2013-55</t>
  </si>
  <si>
    <t xml:space="preserve">21000.040619/2016-01</t>
  </si>
  <si>
    <t xml:space="preserve">21000.009292/2011-87</t>
  </si>
  <si>
    <t xml:space="preserve">21000.015663/2011-60</t>
  </si>
  <si>
    <t xml:space="preserve">Fersol</t>
  </si>
  <si>
    <t xml:space="preserve">21000.007977/2012-70</t>
  </si>
  <si>
    <t xml:space="preserve">21000.007630/2012-27</t>
  </si>
  <si>
    <t xml:space="preserve">Indofil</t>
  </si>
  <si>
    <t xml:space="preserve">21000.004098/2015-39</t>
  </si>
  <si>
    <t xml:space="preserve">Dow</t>
  </si>
  <si>
    <t xml:space="preserve">21000.003720/2015-91</t>
  </si>
  <si>
    <t xml:space="preserve">21000.000624/2015-91</t>
  </si>
  <si>
    <t xml:space="preserve">21000.046094/2017-90</t>
  </si>
  <si>
    <t xml:space="preserve">21000.058190/2016-08</t>
  </si>
  <si>
    <t xml:space="preserve">21000.016562/2017-00</t>
  </si>
  <si>
    <t xml:space="preserve">21000.008930/2013-12</t>
  </si>
  <si>
    <t xml:space="preserve">21000.051987/2018-38</t>
  </si>
  <si>
    <t xml:space="preserve">21000.006753/2015-93</t>
  </si>
  <si>
    <t xml:space="preserve">21000.000448/2015-98</t>
  </si>
  <si>
    <t xml:space="preserve">21000.005751/2015-87</t>
  </si>
  <si>
    <t xml:space="preserve">21000.007523/2013-80</t>
  </si>
  <si>
    <t xml:space="preserve">21000.007631/2012-71</t>
  </si>
  <si>
    <t xml:space="preserve">21000.007606/2013-79</t>
  </si>
  <si>
    <t xml:space="preserve">21000.006006/2011-21</t>
  </si>
  <si>
    <t xml:space="preserve">21000.007674/2014-19</t>
  </si>
  <si>
    <t xml:space="preserve">21000.007232/2014-72</t>
  </si>
  <si>
    <t xml:space="preserve">21000.008841/2012-87</t>
  </si>
  <si>
    <t xml:space="preserve">21000.058060/2016-67</t>
  </si>
  <si>
    <t xml:space="preserve">21000.003424/2013-29</t>
  </si>
  <si>
    <t xml:space="preserve">21000.003306/2009-34</t>
  </si>
  <si>
    <t xml:space="preserve"> 21000.010499/2013-66</t>
  </si>
  <si>
    <t xml:space="preserve">21000.050738/2017-44</t>
  </si>
  <si>
    <t xml:space="preserve">04/042019</t>
  </si>
  <si>
    <t xml:space="preserve">21000.031797/2018-02</t>
  </si>
  <si>
    <t xml:space="preserve">Simbiose</t>
  </si>
  <si>
    <t xml:space="preserve">21000.000098/2010-55</t>
  </si>
  <si>
    <t xml:space="preserve">21000.006851/2014-40</t>
  </si>
  <si>
    <t xml:space="preserve">21000.031730/2018-60</t>
  </si>
  <si>
    <t xml:space="preserve">21000.001733/2015-26</t>
  </si>
  <si>
    <t xml:space="preserve">21000.007975/2015-23</t>
  </si>
  <si>
    <t xml:space="preserve">21000.009016/2013-81</t>
  </si>
  <si>
    <t xml:space="preserve">21000.007814/2012-97</t>
  </si>
  <si>
    <t xml:space="preserve">21000.004591/2013-97</t>
  </si>
  <si>
    <t xml:space="preserve">Xingfa &amp; Wenda</t>
  </si>
  <si>
    <t xml:space="preserve">21000.004308/2014-16</t>
  </si>
  <si>
    <t xml:space="preserve">21000.009274/2011-03</t>
  </si>
  <si>
    <t xml:space="preserve">21000.052831/2017-93</t>
  </si>
  <si>
    <t xml:space="preserve">21000.019479/2016-01</t>
  </si>
  <si>
    <t xml:space="preserve">21000.055249/2017-89</t>
  </si>
  <si>
    <t xml:space="preserve">21000.005000/2012-18</t>
  </si>
  <si>
    <t xml:space="preserve"> 21000.005533/2017-12</t>
  </si>
  <si>
    <t xml:space="preserve">21000.062387/2016-33</t>
  </si>
  <si>
    <t xml:space="preserve">21000.004127/2013-09</t>
  </si>
  <si>
    <t xml:space="preserve">21000.007070/2011-20</t>
  </si>
  <si>
    <t xml:space="preserve">21000.021421/2016-10</t>
  </si>
  <si>
    <t xml:space="preserve">21000.039804/2017-25</t>
  </si>
  <si>
    <t xml:space="preserve">21000.010792/2012-42</t>
  </si>
  <si>
    <t xml:space="preserve">21000.014274/2016-21</t>
  </si>
  <si>
    <t xml:space="preserve">21000.006657/2014-64</t>
  </si>
  <si>
    <t xml:space="preserve">21000.015603/2018-13</t>
  </si>
  <si>
    <t xml:space="preserve">21000.002798/2012-46</t>
  </si>
  <si>
    <t xml:space="preserve">21000.005249/2013-12</t>
  </si>
  <si>
    <t xml:space="preserve">21000.000612/2013-03</t>
  </si>
  <si>
    <t xml:space="preserve">21000.010869/2012-84</t>
  </si>
  <si>
    <t xml:space="preserve">21000.006561/2015-87</t>
  </si>
  <si>
    <t xml:space="preserve">Syncrom</t>
  </si>
  <si>
    <t xml:space="preserve">21000.003131/2013-41</t>
  </si>
  <si>
    <t xml:space="preserve">21000.009133/2017-78</t>
  </si>
  <si>
    <t xml:space="preserve">21000.023386/2017-54</t>
  </si>
  <si>
    <t xml:space="preserve">Tecnomyl</t>
  </si>
  <si>
    <t xml:space="preserve">21000.005805/2015-12</t>
  </si>
  <si>
    <t xml:space="preserve">21000.005250/2013-39</t>
  </si>
  <si>
    <t xml:space="preserve">21000.004503/2011-95</t>
  </si>
  <si>
    <t xml:space="preserve">21000.007632/2012-16</t>
  </si>
  <si>
    <t xml:space="preserve">21000.007836/2014-19</t>
  </si>
  <si>
    <t xml:space="preserve">21000.009034/2013-62</t>
  </si>
  <si>
    <t xml:space="preserve">UPL</t>
  </si>
  <si>
    <t xml:space="preserve">21000.008579/2014-32</t>
  </si>
  <si>
    <t xml:space="preserve">21000.007431/2013-08</t>
  </si>
  <si>
    <t xml:space="preserve">Coromandel</t>
  </si>
  <si>
    <t xml:space="preserve">21000.004983/2011-94</t>
  </si>
  <si>
    <t xml:space="preserve">21000.003087/2012-99</t>
  </si>
  <si>
    <t xml:space="preserve">Nelty</t>
  </si>
  <si>
    <t xml:space="preserve">21000.007615/2014-41</t>
  </si>
  <si>
    <t xml:space="preserve">Proventis</t>
  </si>
  <si>
    <t xml:space="preserve">21000.037251/2016-95</t>
  </si>
  <si>
    <t xml:space="preserve">21000.023960/2018-55</t>
  </si>
  <si>
    <t xml:space="preserve">21000.002074/2011-11</t>
  </si>
  <si>
    <t xml:space="preserve">21000.001610/2015-95</t>
  </si>
  <si>
    <t xml:space="preserve">21000.031752/2016-68</t>
  </si>
  <si>
    <t xml:space="preserve">21000.008584/2014-45</t>
  </si>
  <si>
    <t xml:space="preserve">21000.033595/2018-97</t>
  </si>
  <si>
    <t xml:space="preserve">21000.001114/2013-70</t>
  </si>
  <si>
    <t xml:space="preserve">21000.005650/2013-44</t>
  </si>
  <si>
    <t xml:space="preserve">Bayer</t>
  </si>
  <si>
    <t xml:space="preserve">21000.009428/2013-11</t>
  </si>
  <si>
    <t xml:space="preserve">21000.038561/2018-99</t>
  </si>
  <si>
    <t xml:space="preserve">21000.001110/2012-19</t>
  </si>
  <si>
    <t xml:space="preserve">21000.004492/2012-24</t>
  </si>
  <si>
    <t xml:space="preserve">21000.008599/2012-41</t>
  </si>
  <si>
    <t xml:space="preserve">21000.003979/2014-51</t>
  </si>
  <si>
    <t xml:space="preserve">21000.008584/2012-83</t>
  </si>
  <si>
    <t xml:space="preserve">21000.004211/2012-33</t>
  </si>
  <si>
    <t xml:space="preserve">21000.010199/2013-87</t>
  </si>
  <si>
    <t xml:space="preserve">21000.007266/2015-48</t>
  </si>
  <si>
    <t xml:space="preserve">21000.002157/2015-34</t>
  </si>
  <si>
    <t xml:space="preserve">21000.008323/2014-25</t>
  </si>
  <si>
    <t xml:space="preserve">21000.003360/2014-47</t>
  </si>
  <si>
    <t xml:space="preserve">21000.006768/2013-90</t>
  </si>
  <si>
    <t xml:space="preserve">21000.009504/2012-15</t>
  </si>
  <si>
    <t xml:space="preserve">21000.031457/2016-10</t>
  </si>
  <si>
    <t xml:space="preserve">21000.043650/2016-95</t>
  </si>
  <si>
    <t xml:space="preserve">21000.043589/2016-86</t>
  </si>
  <si>
    <t xml:space="preserve">21000.007435/2015-40</t>
  </si>
  <si>
    <t xml:space="preserve">21000.008745/2009-33</t>
  </si>
  <si>
    <t xml:space="preserve"> 21000.006157/2015-11</t>
  </si>
  <si>
    <t xml:space="preserve">Nichino</t>
  </si>
  <si>
    <t xml:space="preserve"> 21000.036072/2017-11</t>
  </si>
  <si>
    <t xml:space="preserve">Oligos</t>
  </si>
  <si>
    <t xml:space="preserve">21000.006573/2012-69</t>
  </si>
  <si>
    <t xml:space="preserve">21000.006288/2015-91</t>
  </si>
  <si>
    <t xml:space="preserve">21000.006577/2012-47</t>
  </si>
  <si>
    <t xml:space="preserve">21000.000004/2012-18</t>
  </si>
  <si>
    <t xml:space="preserve">Oxon</t>
  </si>
  <si>
    <t xml:space="preserve">21000.000970/2014-99</t>
  </si>
  <si>
    <t xml:space="preserve">21000.004095/2015-03</t>
  </si>
  <si>
    <t xml:space="preserve">21000.001983/2015-66</t>
  </si>
  <si>
    <t xml:space="preserve">21000.061875/2016-23</t>
  </si>
  <si>
    <t xml:space="preserve">PT</t>
  </si>
  <si>
    <t xml:space="preserve">21000.023168/2016-39</t>
  </si>
  <si>
    <t xml:space="preserve">21000.063673/2016-16</t>
  </si>
  <si>
    <t xml:space="preserve">21000.030165/2018-13</t>
  </si>
  <si>
    <t xml:space="preserve">Vectorcontrol</t>
  </si>
  <si>
    <t xml:space="preserve">21000.045241/2018-95</t>
  </si>
  <si>
    <t xml:space="preserve">21000.005376/2015-75</t>
  </si>
  <si>
    <t xml:space="preserve">21000.001935/2014-97</t>
  </si>
  <si>
    <t xml:space="preserve"> 21000.002445/2011-65</t>
  </si>
  <si>
    <t xml:space="preserve">21000.011626/2009-68</t>
  </si>
  <si>
    <t xml:space="preserve">21000.048995/2018-05</t>
  </si>
  <si>
    <t xml:space="preserve">Dillon</t>
  </si>
  <si>
    <t xml:space="preserve"> 21000.049027/2018-16</t>
  </si>
  <si>
    <t xml:space="preserve">Agropaulo</t>
  </si>
  <si>
    <t xml:space="preserve">21000.004982/2013-10</t>
  </si>
  <si>
    <t xml:space="preserve">21000.010769/2012-58</t>
  </si>
  <si>
    <t xml:space="preserve"> 21000.002037/2015-37</t>
  </si>
  <si>
    <t xml:space="preserve">Prophyto</t>
  </si>
  <si>
    <t xml:space="preserve">21000.026941/2018-81</t>
  </si>
  <si>
    <t xml:space="preserve">Micro-bio</t>
  </si>
  <si>
    <t xml:space="preserve">21000.019690/2017-05 </t>
  </si>
  <si>
    <t xml:space="preserve">21000.019687/2017-83</t>
  </si>
  <si>
    <t xml:space="preserve"> 21000.009995/2017-09</t>
  </si>
  <si>
    <t xml:space="preserve">21000.001952/2014-24</t>
  </si>
  <si>
    <t xml:space="preserve"> 21000.001951/2014-80</t>
  </si>
  <si>
    <t xml:space="preserve">21000.010206/2012-60</t>
  </si>
  <si>
    <t xml:space="preserve">21000.000422/2015-40</t>
  </si>
  <si>
    <t xml:space="preserve">21000.008927/2013-91</t>
  </si>
  <si>
    <t xml:space="preserve">21000.009643/2013-11</t>
  </si>
  <si>
    <t xml:space="preserve">21000.009040/2013-10</t>
  </si>
  <si>
    <t xml:space="preserve">21000.015082/2018-02</t>
  </si>
  <si>
    <t xml:space="preserve">21000.011682/2019-74</t>
  </si>
  <si>
    <t xml:space="preserve">21000.015883/2018-60</t>
  </si>
  <si>
    <t xml:space="preserve">21000.008387/2014-26</t>
  </si>
  <si>
    <t xml:space="preserve">21000.006001/2015-22</t>
  </si>
  <si>
    <t xml:space="preserve">21000.008789/2011-88</t>
  </si>
  <si>
    <t xml:space="preserve">21000.052901/2016-22</t>
  </si>
  <si>
    <t xml:space="preserve">21000.006840/2015-41</t>
  </si>
  <si>
    <t xml:space="preserve">Prentiss</t>
  </si>
  <si>
    <t xml:space="preserve">21000.005539/2013-58</t>
  </si>
  <si>
    <t xml:space="preserve">21000.006031/2013-77</t>
  </si>
  <si>
    <t xml:space="preserve">21000.023890/2018-35</t>
  </si>
  <si>
    <t xml:space="preserve">21000.036106/2016-97</t>
  </si>
  <si>
    <t xml:space="preserve">21000.027081/2017-11</t>
  </si>
  <si>
    <t xml:space="preserve">21000.003318/2018-50</t>
  </si>
  <si>
    <t xml:space="preserve">21000.048468/2017-10</t>
  </si>
  <si>
    <t xml:space="preserve">21000.010518/2012-73</t>
  </si>
  <si>
    <t xml:space="preserve">Alamos</t>
  </si>
  <si>
    <t xml:space="preserve">21000.009517/2017-91</t>
  </si>
  <si>
    <t xml:space="preserve">21000.052238/2016-66</t>
  </si>
  <si>
    <t xml:space="preserve">21000.010940/2011-48</t>
  </si>
  <si>
    <t xml:space="preserve">21000.003085/2012-08</t>
  </si>
  <si>
    <t xml:space="preserve">21000.006627/2012-96</t>
  </si>
  <si>
    <t xml:space="preserve">21000.006628/2012-31</t>
  </si>
  <si>
    <t xml:space="preserve">21000.009730/2013-79</t>
  </si>
  <si>
    <t xml:space="preserve">21000.009859/2013-87</t>
  </si>
  <si>
    <t xml:space="preserve">21000.004097/2015-94</t>
  </si>
  <si>
    <t xml:space="preserve">21000.003376/2015-31</t>
  </si>
  <si>
    <t xml:space="preserve">21000.008186/2019-33</t>
  </si>
  <si>
    <t xml:space="preserve">21000.050431/2018-24</t>
  </si>
  <si>
    <t xml:space="preserve">21000.005626/2015-77</t>
  </si>
  <si>
    <t xml:space="preserve">21000.000178/2016-04</t>
  </si>
  <si>
    <t xml:space="preserve">21000.007390/2015-11</t>
  </si>
  <si>
    <t xml:space="preserve">21000.004394/2016-11</t>
  </si>
  <si>
    <t xml:space="preserve">21000.037215/2017-11</t>
  </si>
  <si>
    <t xml:space="preserve">21000.061431/2016-98</t>
  </si>
  <si>
    <t xml:space="preserve">21000.017148/2017-18</t>
  </si>
  <si>
    <t xml:space="preserve">21000.034343/2019-66</t>
  </si>
  <si>
    <t xml:space="preserve">21000.011003/2019-67</t>
  </si>
  <si>
    <t xml:space="preserve">21000.025950/2018-54</t>
  </si>
  <si>
    <t xml:space="preserve">21000.027691/2018-04</t>
  </si>
  <si>
    <t xml:space="preserve">21000.047178/2017-41</t>
  </si>
  <si>
    <t xml:space="preserve">21000.005592/2013-59</t>
  </si>
  <si>
    <t xml:space="preserve">21000.007278/2014-91</t>
  </si>
  <si>
    <t xml:space="preserve">21000.005224/2014-91</t>
  </si>
  <si>
    <t xml:space="preserve">21000.006042/2014-38</t>
  </si>
  <si>
    <t xml:space="preserve">21000.054073/2017-48</t>
  </si>
  <si>
    <t xml:space="preserve">21000.010297/2013-14</t>
  </si>
  <si>
    <t xml:space="preserve">21000.007433/2013-99</t>
  </si>
  <si>
    <t xml:space="preserve">21000.002388/2015-48</t>
  </si>
  <si>
    <t xml:space="preserve">21000.006924/2014-01</t>
  </si>
  <si>
    <t xml:space="preserve">21000.007176/2015-57</t>
  </si>
  <si>
    <t xml:space="preserve">21000.001815/2015-71</t>
  </si>
  <si>
    <t xml:space="preserve">21000.010868/2012-30</t>
  </si>
  <si>
    <t xml:space="preserve">21000.009691/2013-18</t>
  </si>
  <si>
    <t xml:space="preserve">21000.009060/2009-12</t>
  </si>
  <si>
    <t xml:space="preserve">21000.006650/2010-19</t>
  </si>
  <si>
    <t xml:space="preserve">21000.004650/2015-99</t>
  </si>
  <si>
    <t xml:space="preserve">21000.010942/2017-22</t>
  </si>
  <si>
    <t xml:space="preserve">21000.003552/2018-87</t>
  </si>
  <si>
    <t xml:space="preserve">21000.045580/2018-71</t>
  </si>
  <si>
    <t xml:space="preserve">21000.053603/2018-11</t>
  </si>
  <si>
    <t xml:space="preserve">21000.04544/2016-06</t>
  </si>
  <si>
    <t xml:space="preserve">21000.044267/2017-35</t>
  </si>
  <si>
    <t xml:space="preserve">21000.060388/2016-43</t>
  </si>
  <si>
    <t xml:space="preserve">Pilarquim</t>
  </si>
  <si>
    <t xml:space="preserve">21000.006514/2018-86</t>
  </si>
  <si>
    <t xml:space="preserve">21000.010323/2013-12</t>
  </si>
  <si>
    <t xml:space="preserve">21000.044923/2016-19</t>
  </si>
  <si>
    <t xml:space="preserve">21000.009392/2012-94</t>
  </si>
  <si>
    <t xml:space="preserve">Stockton-Agrimor</t>
  </si>
  <si>
    <t xml:space="preserve">21000.010765/2012-70</t>
  </si>
  <si>
    <t xml:space="preserve">21000.010053/2013-31</t>
  </si>
  <si>
    <t xml:space="preserve">21000.009720/2013-33</t>
  </si>
  <si>
    <t xml:space="preserve">21000.033522/2018-03</t>
  </si>
  <si>
    <t xml:space="preserve">21000.002097/2012-15</t>
  </si>
  <si>
    <t xml:space="preserve">21000.015835/2011-03</t>
  </si>
  <si>
    <t xml:space="preserve">21000.000478/2014-13</t>
  </si>
  <si>
    <t xml:space="preserve">21000.008863/2013-28</t>
  </si>
  <si>
    <t xml:space="preserve">21000.009450/2013-61</t>
  </si>
  <si>
    <t xml:space="preserve">21000.004917/2014-67</t>
  </si>
  <si>
    <t xml:space="preserve">21000.055980/2016-23</t>
  </si>
  <si>
    <t xml:space="preserve">21000.039702/2017-18</t>
  </si>
  <si>
    <t xml:space="preserve">21000.008206/2019-76</t>
  </si>
  <si>
    <t xml:space="preserve">21000.006792/2013-29</t>
  </si>
  <si>
    <t xml:space="preserve">21000.001173/2015-18</t>
  </si>
  <si>
    <t xml:space="preserve">21000.007294/2013-01</t>
  </si>
  <si>
    <t xml:space="preserve"> 21000.010297/2013-14</t>
  </si>
  <si>
    <t xml:space="preserve">21000.002170/2014-11</t>
  </si>
  <si>
    <t xml:space="preserve">21000.000266/2015-17</t>
  </si>
  <si>
    <t xml:space="preserve">ADAMA</t>
  </si>
  <si>
    <t xml:space="preserve">21000.058715/2016-05</t>
  </si>
  <si>
    <t xml:space="preserve">21000.005812/2012-63</t>
  </si>
  <si>
    <t xml:space="preserve">21000.002342/2018-71</t>
  </si>
  <si>
    <t xml:space="preserve">21000.009213/2011-38</t>
  </si>
  <si>
    <t xml:space="preserve">21000.003262/2011-67</t>
  </si>
  <si>
    <t xml:space="preserve">21000.019214/2017-86</t>
  </si>
  <si>
    <t xml:space="preserve">21000.002111/2011-91</t>
  </si>
  <si>
    <t xml:space="preserve">21000.004534/2009-21</t>
  </si>
  <si>
    <t xml:space="preserve">21000.001804/2015-91</t>
  </si>
  <si>
    <t xml:space="preserve">21000.007294/2014-84</t>
  </si>
  <si>
    <t xml:space="preserve">21000.004035/2016-63</t>
  </si>
  <si>
    <t xml:space="preserve">BASF</t>
  </si>
  <si>
    <t xml:space="preserve">21000.003573/2014-79</t>
  </si>
  <si>
    <t xml:space="preserve">21000.006208/2014-16</t>
  </si>
  <si>
    <t xml:space="preserve">21000.009514/2013-23</t>
  </si>
  <si>
    <t xml:space="preserve">21000.053479/2016-22</t>
  </si>
  <si>
    <t xml:space="preserve">21000.008612/2015-13</t>
  </si>
  <si>
    <t xml:space="preserve">21000.032109/2019-02</t>
  </si>
  <si>
    <t xml:space="preserve">CHDS</t>
  </si>
  <si>
    <t xml:space="preserve">21000.054327/2018-17</t>
  </si>
  <si>
    <t xml:space="preserve">21000.006392/2015-85</t>
  </si>
  <si>
    <t xml:space="preserve">21000.013448/2011-24</t>
  </si>
  <si>
    <t xml:space="preserve">21000.010252/2012-69</t>
  </si>
  <si>
    <t xml:space="preserve">Crystal</t>
  </si>
  <si>
    <t xml:space="preserve">21000.001928/2013-12</t>
  </si>
  <si>
    <t xml:space="preserve">21000.005328/2013-15</t>
  </si>
  <si>
    <t xml:space="preserve">21000.002853/2012-06</t>
  </si>
  <si>
    <t xml:space="preserve">21000.001231/2013-33</t>
  </si>
  <si>
    <t xml:space="preserve">21000.023011/2017-94</t>
  </si>
  <si>
    <t xml:space="preserve">21000.041878/2016-41</t>
  </si>
  <si>
    <t xml:space="preserve">21000.002513/2015-10</t>
  </si>
  <si>
    <t xml:space="preserve">21000.002409/2014-44</t>
  </si>
  <si>
    <t xml:space="preserve">21000.009531/2013-61</t>
  </si>
  <si>
    <t xml:space="preserve">21000.045971/2018-96</t>
  </si>
  <si>
    <t xml:space="preserve">Red Surcos</t>
  </si>
  <si>
    <t xml:space="preserve"> 21000.053179/2018-13</t>
  </si>
  <si>
    <t xml:space="preserve">Agrivalle</t>
  </si>
  <si>
    <t xml:space="preserve">21000.044274/2018-18</t>
  </si>
  <si>
    <t xml:space="preserve">Bio Controle</t>
  </si>
  <si>
    <t xml:space="preserve">21000.001805/2015-35</t>
  </si>
  <si>
    <t xml:space="preserve">21000.012354/2019-95</t>
  </si>
  <si>
    <t xml:space="preserve">21000.000995/2014-92</t>
  </si>
  <si>
    <t xml:space="preserve">21000.048031/2018-59</t>
  </si>
  <si>
    <t xml:space="preserve">Agbitech</t>
  </si>
  <si>
    <t xml:space="preserve">21000.040370/2018-97</t>
  </si>
  <si>
    <t xml:space="preserve">21000.004684/2014-01</t>
  </si>
  <si>
    <t xml:space="preserve">21000.023182/2018-02</t>
  </si>
  <si>
    <t xml:space="preserve">21000.043278/2017-06</t>
  </si>
  <si>
    <t xml:space="preserve">21000.020216/2016-37</t>
  </si>
  <si>
    <t xml:space="preserve">21000.003660/2014-26</t>
  </si>
  <si>
    <t xml:space="preserve">21000.006047/2012-07</t>
  </si>
  <si>
    <t xml:space="preserve"> 21000.001934/2011-08</t>
  </si>
  <si>
    <t xml:space="preserve">21000.055927/2018-94</t>
  </si>
  <si>
    <t xml:space="preserve">Maneogene</t>
  </si>
  <si>
    <t xml:space="preserve">21000.051478/2017-24</t>
  </si>
  <si>
    <t xml:space="preserve">21000.010368/2013-89</t>
  </si>
  <si>
    <t xml:space="preserve">21000.046683/2018-59</t>
  </si>
  <si>
    <t xml:space="preserve">Assist Laboratórios Agronômicos</t>
  </si>
  <si>
    <t xml:space="preserve">21000.006629/2013-66</t>
  </si>
  <si>
    <t xml:space="preserve">21000.023962/2017-63</t>
  </si>
  <si>
    <t xml:space="preserve">21000.037497/2017-48</t>
  </si>
  <si>
    <t xml:space="preserve">21000.038227/2018-35</t>
  </si>
  <si>
    <t xml:space="preserve">21000.006039/2013-33</t>
  </si>
  <si>
    <t xml:space="preserve">21000.004302/2008-92</t>
  </si>
  <si>
    <t xml:space="preserve">UPL </t>
  </si>
  <si>
    <t xml:space="preserve">21000.031794/2018-61</t>
  </si>
  <si>
    <t xml:space="preserve">Simbiose </t>
  </si>
  <si>
    <t xml:space="preserve">21000.043874/2019-40</t>
  </si>
  <si>
    <t xml:space="preserve">CCAB</t>
  </si>
  <si>
    <t xml:space="preserve">21000.018415/2019-28</t>
  </si>
  <si>
    <t xml:space="preserve">Topbio</t>
  </si>
  <si>
    <t xml:space="preserve">21000.044420/2018-13</t>
  </si>
  <si>
    <t xml:space="preserve">21000.003986/2012-91</t>
  </si>
  <si>
    <t xml:space="preserve">21000.008695/2014-51</t>
  </si>
  <si>
    <t xml:space="preserve">Alta América Latina</t>
  </si>
  <si>
    <t xml:space="preserve">Dinagro</t>
  </si>
  <si>
    <t xml:space="preserve">Arysta Lifescience do Brasil</t>
  </si>
  <si>
    <t xml:space="preserve">Stockton</t>
  </si>
  <si>
    <t xml:space="preserve">FMC Química do Brasil</t>
  </si>
  <si>
    <t xml:space="preserve">Adama Brasil</t>
  </si>
  <si>
    <t xml:space="preserve">21000.003201/2012-81</t>
  </si>
  <si>
    <t xml:space="preserve">Iharabrás</t>
  </si>
  <si>
    <t xml:space="preserve">Proregistros</t>
  </si>
  <si>
    <t xml:space="preserve">Sipcam UPL</t>
  </si>
  <si>
    <t xml:space="preserve">UPL do Brasil</t>
  </si>
  <si>
    <t xml:space="preserve">Albaugh Agro Brasil</t>
  </si>
  <si>
    <t xml:space="preserve">BRA Defensivos Agrícolas</t>
  </si>
  <si>
    <t xml:space="preserve">Dow Agrosciences</t>
  </si>
  <si>
    <t xml:space="preserve">Bioorganic</t>
  </si>
  <si>
    <t xml:space="preserve">Basf S.A.</t>
  </si>
  <si>
    <t xml:space="preserve">Promip</t>
  </si>
  <si>
    <t xml:space="preserve">Simbiose Indústria e Comércio</t>
  </si>
  <si>
    <t xml:space="preserve">Dalneem</t>
  </si>
  <si>
    <t xml:space="preserve">Rotam do Brasil</t>
  </si>
  <si>
    <t xml:space="preserve">Bthek Biotecnologia</t>
  </si>
  <si>
    <t xml:space="preserve">Genbra</t>
  </si>
  <si>
    <t xml:space="preserve"> Cross Link Consultoria e Comércio</t>
  </si>
  <si>
    <t xml:space="preserve">Volcano Agrociência</t>
  </si>
  <si>
    <t xml:space="preserve">Agro Import do Brasil</t>
  </si>
  <si>
    <t xml:space="preserve">Isagro Brasil</t>
  </si>
  <si>
    <t xml:space="preserve">21000.003926/2011-98</t>
  </si>
  <si>
    <t xml:space="preserve">Laboratório de Bio Controle Farroupilha</t>
  </si>
  <si>
    <t xml:space="preserve">21000.007903/2015-86</t>
  </si>
  <si>
    <t xml:space="preserve">21000.009066/2010-15</t>
  </si>
  <si>
    <t xml:space="preserve">21000.010108/2011-41</t>
  </si>
  <si>
    <t xml:space="preserve">21000.012846/2010-42</t>
  </si>
  <si>
    <t xml:space="preserve">21000.007984/2010-18</t>
  </si>
  <si>
    <t xml:space="preserve">21000.008082/2010-91 </t>
  </si>
  <si>
    <t xml:space="preserve">21000.010863/2012-15 </t>
  </si>
  <si>
    <t xml:space="preserve">21000.010010/2011-94</t>
  </si>
  <si>
    <t xml:space="preserve">21000.042531/2017-04</t>
  </si>
  <si>
    <t xml:space="preserve">AgBiTech</t>
  </si>
  <si>
    <t xml:space="preserve">21000.044104/2017-52 </t>
  </si>
  <si>
    <t xml:space="preserve">21000.004460/2013-18</t>
  </si>
  <si>
    <t xml:space="preserve">21000.005153/2013-46</t>
  </si>
  <si>
    <t xml:space="preserve">21000.009301/2013-00</t>
  </si>
  <si>
    <t xml:space="preserve">21000.036239/2017-44 </t>
  </si>
  <si>
    <t xml:space="preserve">21000.038361/2017-55</t>
  </si>
  <si>
    <t xml:space="preserve">21000.001009/2013-21</t>
  </si>
  <si>
    <t xml:space="preserve">21000.003637/2014-31</t>
  </si>
  <si>
    <t xml:space="preserve">Consagro</t>
  </si>
  <si>
    <t xml:space="preserve">21000.008115/2011-83 </t>
  </si>
  <si>
    <t xml:space="preserve">21000.008203/2012-66</t>
  </si>
  <si>
    <t xml:space="preserve">21000.015830/2011-72</t>
  </si>
  <si>
    <t xml:space="preserve">21000.010333/2012-69</t>
  </si>
  <si>
    <t xml:space="preserve">21000.000812/2013-58</t>
  </si>
  <si>
    <t xml:space="preserve">21000.011211/2018-85</t>
  </si>
  <si>
    <t xml:space="preserve">21000.004048/2014-71</t>
  </si>
  <si>
    <t xml:space="preserve">21000.007052/2015-71</t>
  </si>
  <si>
    <t xml:space="preserve">21000.040601/2016-09</t>
  </si>
  <si>
    <t xml:space="preserve">21000.007556/2012-49</t>
  </si>
  <si>
    <t xml:space="preserve">21000.009798/2013-58</t>
  </si>
  <si>
    <t xml:space="preserve">21000.018139/2017-36 </t>
  </si>
  <si>
    <t xml:space="preserve">21000.003108/2013-57</t>
  </si>
  <si>
    <t xml:space="preserve">Legisnovo</t>
  </si>
  <si>
    <t xml:space="preserve">21000.008579/2015-13 </t>
  </si>
  <si>
    <t xml:space="preserve">21000.011793/2011-23 </t>
  </si>
  <si>
    <t xml:space="preserve">21000.002563/2011-73 </t>
  </si>
  <si>
    <t xml:space="preserve">21000.009276/2012-75 </t>
  </si>
  <si>
    <t xml:space="preserve">Alamos do Brasil</t>
  </si>
  <si>
    <t xml:space="preserve">21000.003651/2014-35</t>
  </si>
  <si>
    <t xml:space="preserve">21000.015791/2011-11 </t>
  </si>
  <si>
    <t xml:space="preserve">21000.000606/2013-48</t>
  </si>
  <si>
    <t xml:space="preserve">21000.003113/2013-60</t>
  </si>
  <si>
    <t xml:space="preserve">21000.051444/2017-30</t>
  </si>
  <si>
    <t xml:space="preserve"> 21000.024269/2017-16</t>
  </si>
  <si>
    <t xml:space="preserve">21000.009574/2012-65</t>
  </si>
  <si>
    <t xml:space="preserve">21000.003113/2013-60 </t>
  </si>
  <si>
    <t xml:space="preserve">21000.003405/2017-26 </t>
  </si>
  <si>
    <t xml:space="preserve">21000.003407/2017-15 </t>
  </si>
  <si>
    <t xml:space="preserve">21000.008070/2015-71 </t>
  </si>
  <si>
    <t xml:space="preserve">21000.010999/2011-36 </t>
  </si>
  <si>
    <t xml:space="preserve">21000.003864/2016-29</t>
  </si>
  <si>
    <t xml:space="preserve">Tide do Brasil</t>
  </si>
  <si>
    <t xml:space="preserve">21000.025506/2017-58</t>
  </si>
  <si>
    <t xml:space="preserve">Koppert do Brasil Sistemas Biologicos</t>
  </si>
  <si>
    <t xml:space="preserve">21000.008037/2012-06</t>
  </si>
  <si>
    <t xml:space="preserve">21000.006943/2015-19</t>
  </si>
  <si>
    <t xml:space="preserve">21000.006627/2015-39</t>
  </si>
  <si>
    <t xml:space="preserve">Bayer S.A.</t>
  </si>
  <si>
    <t xml:space="preserve">21000.008647/2015-44 </t>
  </si>
  <si>
    <t xml:space="preserve">21000.003899/2015-87</t>
  </si>
  <si>
    <t xml:space="preserve">21000.007381/2015-12</t>
  </si>
  <si>
    <t xml:space="preserve">21000.002693/2015-30</t>
  </si>
  <si>
    <t xml:space="preserve">Biesterfeld do Brasil</t>
  </si>
  <si>
    <t xml:space="preserve">21000.046918/2016-41 </t>
  </si>
  <si>
    <t xml:space="preserve">21000.053343/2016-12 </t>
  </si>
  <si>
    <t xml:space="preserve">21000.007318/2012-33 </t>
  </si>
  <si>
    <t xml:space="preserve">21000.003874/2014-01</t>
  </si>
  <si>
    <t xml:space="preserve">21000.022661/2017-12 </t>
  </si>
  <si>
    <t xml:space="preserve">21000.006719/2013-57</t>
  </si>
  <si>
    <t xml:space="preserve">21000.007270/2014-25</t>
  </si>
  <si>
    <t xml:space="preserve">21000.006966/2013-53</t>
  </si>
  <si>
    <t xml:space="preserve">21000.021080/2017-63</t>
  </si>
  <si>
    <t xml:space="preserve">21000.031970/2017-83</t>
  </si>
  <si>
    <t xml:space="preserve">21000.000272/2014-93</t>
  </si>
  <si>
    <t xml:space="preserve">21000.009702/2012-71</t>
  </si>
  <si>
    <t xml:space="preserve">21000.004597/2018-79</t>
  </si>
  <si>
    <t xml:space="preserve">21000.002181/2015-73 </t>
  </si>
  <si>
    <t xml:space="preserve">21000.053725/2016-46</t>
  </si>
  <si>
    <t xml:space="preserve">21000.010451/2012-77 </t>
  </si>
  <si>
    <t xml:space="preserve">21000.004412/2013-11</t>
  </si>
  <si>
    <t xml:space="preserve">21000.009679/2017-29 </t>
  </si>
  <si>
    <t xml:space="preserve">21000.009675/2017-41</t>
  </si>
  <si>
    <t xml:space="preserve">21000.021705/2017-97 </t>
  </si>
  <si>
    <t xml:space="preserve">Embrapa Florestas</t>
  </si>
  <si>
    <t xml:space="preserve">21000.004343/2017-70 </t>
  </si>
  <si>
    <t xml:space="preserve">21000.025508/2017-47 </t>
  </si>
  <si>
    <t xml:space="preserve">21000.059152/2016-64</t>
  </si>
  <si>
    <t xml:space="preserve">21000.003761/2012-35 </t>
  </si>
  <si>
    <t xml:space="preserve">21000.010401/2010-28</t>
  </si>
  <si>
    <t xml:space="preserve">Sabero Organics</t>
  </si>
  <si>
    <t xml:space="preserve">21000.036974/2017-58</t>
  </si>
  <si>
    <t xml:space="preserve">21000.003412/2013-02 </t>
  </si>
  <si>
    <t xml:space="preserve">21000.008390/2014-40</t>
  </si>
  <si>
    <t xml:space="preserve">21000.006970/2014-01</t>
  </si>
  <si>
    <t xml:space="preserve">21000.008630/2011-63</t>
  </si>
  <si>
    <t xml:space="preserve">21000.049204/2017-75</t>
  </si>
  <si>
    <t xml:space="preserve">21000.008326/2014-69</t>
  </si>
  <si>
    <t xml:space="preserve">21000.006062/2015-90</t>
  </si>
  <si>
    <t xml:space="preserve">21000.053922/2016-65</t>
  </si>
  <si>
    <t xml:space="preserve">21000.001691/2012-81 </t>
  </si>
  <si>
    <t xml:space="preserve">21000.010777/2009-07</t>
  </si>
  <si>
    <t xml:space="preserve">21000.005840/2014-42</t>
  </si>
  <si>
    <t xml:space="preserve">21000.002028/2018-99</t>
  </si>
  <si>
    <t xml:space="preserve">21000.002244/2013-20</t>
  </si>
  <si>
    <t xml:space="preserve">21000.001311/2013-99 </t>
  </si>
  <si>
    <t xml:space="preserve">21000.052348/2017-17</t>
  </si>
  <si>
    <t xml:space="preserve">21000.015927/2011-85</t>
  </si>
  <si>
    <t xml:space="preserve">21000.058672/2016-50</t>
  </si>
  <si>
    <t xml:space="preserve">21000.046482/2017-71</t>
  </si>
  <si>
    <t xml:space="preserve">21000.049202/2017-86</t>
  </si>
  <si>
    <t xml:space="preserve">21000.002029/2018-33</t>
  </si>
  <si>
    <t xml:space="preserve">21000.010794/2012-31</t>
  </si>
  <si>
    <t xml:space="preserve">21000.009131/2012-74 </t>
  </si>
  <si>
    <t xml:space="preserve">Prophyto Comércio e Serviços</t>
  </si>
  <si>
    <t xml:space="preserve">21000.026214/2017-32</t>
  </si>
  <si>
    <t xml:space="preserve">21000.063818/2016-89 </t>
  </si>
  <si>
    <t xml:space="preserve">Oxiquímica</t>
  </si>
  <si>
    <t xml:space="preserve">21000.005071/2010-59</t>
  </si>
  <si>
    <t xml:space="preserve">21000.004140/2015-11</t>
  </si>
  <si>
    <t xml:space="preserve">21000.005375/2014-40 </t>
  </si>
  <si>
    <t xml:space="preserve">21000.005622/2012-46</t>
  </si>
  <si>
    <t xml:space="preserve">21000.046020/2017-53</t>
  </si>
  <si>
    <t xml:space="preserve">21000.004396/2016-18 </t>
  </si>
  <si>
    <t xml:space="preserve">21000.052347/2017-64 </t>
  </si>
  <si>
    <t xml:space="preserve">21000.004164/2013-17</t>
  </si>
  <si>
    <t xml:space="preserve">21000.007228/2014-12</t>
  </si>
  <si>
    <t xml:space="preserve">21000.005270/2015-71</t>
  </si>
  <si>
    <t xml:space="preserve">21000.036496/2016-03</t>
  </si>
  <si>
    <t xml:space="preserve">21000.001591/2013-35</t>
  </si>
  <si>
    <t xml:space="preserve">21000.000621/2010-43 </t>
  </si>
  <si>
    <t xml:space="preserve">Cheminova</t>
  </si>
  <si>
    <t xml:space="preserve">21000.002573/2014-51</t>
  </si>
  <si>
    <t xml:space="preserve">21000.062383/2016-55</t>
  </si>
  <si>
    <t xml:space="preserve">21000.008986/2018-73 </t>
  </si>
  <si>
    <t xml:space="preserve">21000.052341/2017-97</t>
  </si>
  <si>
    <t xml:space="preserve">21000.003513/2012-94</t>
  </si>
  <si>
    <t xml:space="preserve">21000.042847/2016-15</t>
  </si>
  <si>
    <t xml:space="preserve">21000.006599/2018-01</t>
  </si>
  <si>
    <t xml:space="preserve">Biocontrole</t>
  </si>
  <si>
    <t xml:space="preserve">21000.007483/2008-17</t>
  </si>
  <si>
    <t xml:space="preserve">21000.004916/2011-70</t>
  </si>
  <si>
    <t xml:space="preserve">21000.053538/2017-43</t>
  </si>
  <si>
    <t xml:space="preserve">21000.053531/2017-21</t>
  </si>
  <si>
    <t xml:space="preserve">21000.049907/2017-01</t>
  </si>
  <si>
    <t xml:space="preserve">21000.002341/2016-65</t>
  </si>
  <si>
    <t xml:space="preserve">21000.019734/2018-70</t>
  </si>
  <si>
    <t xml:space="preserve">21000.005809/2012-40</t>
  </si>
  <si>
    <t xml:space="preserve">21000.005367/2010-70</t>
  </si>
  <si>
    <t xml:space="preserve">ANULADO</t>
  </si>
  <si>
    <t xml:space="preserve">21000.001401/2012-07</t>
  </si>
  <si>
    <t xml:space="preserve">21000.006465/2012-96</t>
  </si>
  <si>
    <t xml:space="preserve">21000.010276/2012-18</t>
  </si>
  <si>
    <t xml:space="preserve">21000.000872/2014-51</t>
  </si>
  <si>
    <t xml:space="preserve">21000.000179/2016-41</t>
  </si>
  <si>
    <t xml:space="preserve">21000.001520/2011-71</t>
  </si>
  <si>
    <t xml:space="preserve">21000.053853/2017-71</t>
  </si>
  <si>
    <t xml:space="preserve">21000.010932/2018-78</t>
  </si>
  <si>
    <t xml:space="preserve">JB Biotecnologia</t>
  </si>
  <si>
    <t xml:space="preserve">21000.023429/2016-11</t>
  </si>
  <si>
    <t xml:space="preserve">21000.013417/2018-40</t>
  </si>
  <si>
    <t xml:space="preserve">21000.014173/2018-12</t>
  </si>
  <si>
    <t xml:space="preserve">21000.009225/2011-62</t>
  </si>
  <si>
    <t xml:space="preserve">21000.015650/2018-67</t>
  </si>
  <si>
    <t xml:space="preserve">21000.032655/2017-73</t>
  </si>
  <si>
    <t xml:space="preserve">21000.006398/2013-91</t>
  </si>
  <si>
    <t xml:space="preserve">21000.007215/2013-54</t>
  </si>
  <si>
    <t xml:space="preserve">21000.010397/2010-06</t>
  </si>
  <si>
    <t xml:space="preserve">21000.008309/2014-21</t>
  </si>
  <si>
    <t xml:space="preserve">21000.006442/2014-43</t>
  </si>
  <si>
    <t xml:space="preserve">21000.015764/2011-31</t>
  </si>
  <si>
    <t xml:space="preserve">21000.002571/2015-43</t>
  </si>
  <si>
    <t xml:space="preserve">21000.008034/2015-15</t>
  </si>
  <si>
    <t xml:space="preserve">21000.010931/2018-23</t>
  </si>
  <si>
    <t xml:space="preserve">Excellence - Produtos Biológicos</t>
  </si>
  <si>
    <t xml:space="preserve">21000.036457/2017-89</t>
  </si>
  <si>
    <t xml:space="preserve">21000.006957/2014-43</t>
  </si>
  <si>
    <t xml:space="preserve">21000.035424/2017-11</t>
  </si>
  <si>
    <t xml:space="preserve">21000.008677/2013-99</t>
  </si>
  <si>
    <t xml:space="preserve">21000.004323/2014-56</t>
  </si>
  <si>
    <t xml:space="preserve">21000.011192/2018-97</t>
  </si>
  <si>
    <t xml:space="preserve">21000.006848/2013-45</t>
  </si>
  <si>
    <t xml:space="preserve">21000.010549/2012-24</t>
  </si>
  <si>
    <t xml:space="preserve">21000.001181/2013-94 </t>
  </si>
  <si>
    <t xml:space="preserve">21000.015765/2011-85 </t>
  </si>
  <si>
    <t xml:space="preserve">21000.008186/2015-18</t>
  </si>
  <si>
    <t xml:space="preserve">21000.010847/2011-33</t>
  </si>
  <si>
    <t xml:space="preserve">21000.003297/2011-04 </t>
  </si>
  <si>
    <t xml:space="preserve">21000.005763/2010-05 </t>
  </si>
  <si>
    <t xml:space="preserve">Avgust</t>
  </si>
  <si>
    <t xml:space="preserve">21000.007420/2010-77</t>
  </si>
  <si>
    <t xml:space="preserve">21000.009170/2010-18</t>
  </si>
  <si>
    <t xml:space="preserve">21000.032876/2017-41</t>
  </si>
  <si>
    <t xml:space="preserve">21000.010826/2012-07</t>
  </si>
  <si>
    <t xml:space="preserve">Copalliance</t>
  </si>
  <si>
    <t xml:space="preserve">21000.040626/2016-02</t>
  </si>
  <si>
    <t xml:space="preserve">21000.042230/2017-72</t>
  </si>
  <si>
    <t xml:space="preserve">21000.004900/2011-67</t>
  </si>
  <si>
    <t xml:space="preserve">21000.013334/2016-99</t>
  </si>
  <si>
    <t xml:space="preserve">21000.010793/2012-97</t>
  </si>
  <si>
    <t xml:space="preserve">21000.007642/2014-13</t>
  </si>
  <si>
    <t xml:space="preserve">21000.006252/2012-64</t>
  </si>
  <si>
    <t xml:space="preserve">21000.019274/2016-18</t>
  </si>
  <si>
    <t xml:space="preserve">21000.002327/2014-08</t>
  </si>
  <si>
    <t xml:space="preserve">21000.005978/2014-41 </t>
  </si>
  <si>
    <t xml:space="preserve">21000.003154/2011-94 </t>
  </si>
  <si>
    <t xml:space="preserve">21000.002206/2014-58 </t>
  </si>
  <si>
    <t xml:space="preserve">21000.008777/2013-15 </t>
  </si>
  <si>
    <t xml:space="preserve">21000.010898/2017-51</t>
  </si>
  <si>
    <t xml:space="preserve">Isca Tecnologias</t>
  </si>
  <si>
    <t xml:space="preserve">21000.012242/2018-53</t>
  </si>
  <si>
    <t xml:space="preserve">21000.009409/2018-07</t>
  </si>
  <si>
    <t xml:space="preserve">21000.034932/2017-82</t>
  </si>
  <si>
    <t xml:space="preserve">21000.005291/2010-82</t>
  </si>
  <si>
    <t xml:space="preserve">21000.036111/2016-08</t>
  </si>
  <si>
    <t xml:space="preserve">21000.027184/2018-62</t>
  </si>
  <si>
    <t xml:space="preserve">21000.024476/2018-43</t>
  </si>
  <si>
    <t xml:space="preserve">21000.003500/2011-34 </t>
  </si>
  <si>
    <t xml:space="preserve">21000.003502/2011-23</t>
  </si>
  <si>
    <t xml:space="preserve">21000.009419/2010-87</t>
  </si>
  <si>
    <t xml:space="preserve">21000.008688/2009-92 </t>
  </si>
  <si>
    <t xml:space="preserve">21000.002293/2012-81</t>
  </si>
  <si>
    <t xml:space="preserve">21000.002337/2014-35</t>
  </si>
  <si>
    <t xml:space="preserve">21000.003859/2011-10</t>
  </si>
  <si>
    <t xml:space="preserve">21000.023227/2018-31</t>
  </si>
  <si>
    <t xml:space="preserve">HY-Green</t>
  </si>
  <si>
    <t xml:space="preserve">21000.008673/2015-72</t>
  </si>
  <si>
    <t xml:space="preserve">21000.018658/2018-85</t>
  </si>
  <si>
    <t xml:space="preserve">21000.004049/2014-15</t>
  </si>
  <si>
    <t xml:space="preserve">21000.000670/2013-29</t>
  </si>
  <si>
    <t xml:space="preserve">21000.004836/2010-33</t>
  </si>
  <si>
    <t xml:space="preserve">21000.046888/2017-53</t>
  </si>
  <si>
    <t xml:space="preserve">21000.008146/2012-15</t>
  </si>
  <si>
    <t xml:space="preserve">21000.017173/2018-74</t>
  </si>
  <si>
    <t xml:space="preserve">21000.006252/2015-15</t>
  </si>
  <si>
    <t xml:space="preserve">21000.003137/2010-76</t>
  </si>
  <si>
    <t xml:space="preserve">21000.038830/2017-36</t>
  </si>
  <si>
    <t xml:space="preserve">21000.004388/2013-11</t>
  </si>
  <si>
    <t xml:space="preserve">21000.006177/2012-31</t>
  </si>
  <si>
    <t xml:space="preserve">21000.002450/2013-30</t>
  </si>
  <si>
    <t xml:space="preserve">21000.005754/2011-97</t>
  </si>
  <si>
    <t xml:space="preserve">Crystal Agro</t>
  </si>
  <si>
    <t xml:space="preserve">21000.010093/2012-01</t>
  </si>
  <si>
    <t xml:space="preserve">21000.004509/2011-62</t>
  </si>
  <si>
    <t xml:space="preserve">21000.008417/2014-02</t>
  </si>
  <si>
    <t xml:space="preserve">21000.004018/2015-45</t>
  </si>
  <si>
    <t xml:space="preserve">21000.061276/2016-18</t>
  </si>
  <si>
    <t xml:space="preserve">21000.001704/2014-83</t>
  </si>
  <si>
    <t xml:space="preserve">21000.003652/2014-80</t>
  </si>
  <si>
    <t xml:space="preserve">21000.004651/2015-33</t>
  </si>
  <si>
    <t xml:space="preserve">21000.014783/2011-40</t>
  </si>
  <si>
    <t xml:space="preserve">nortox</t>
  </si>
  <si>
    <t xml:space="preserve">21000.006235/2015-70</t>
  </si>
  <si>
    <t xml:space="preserve">21000.033250/2017-52</t>
  </si>
  <si>
    <t xml:space="preserve">21000.008903/2014-12</t>
  </si>
  <si>
    <t xml:space="preserve">21000.008164/2010-35</t>
  </si>
  <si>
    <t xml:space="preserve">21000.002431/2013-11</t>
  </si>
  <si>
    <t xml:space="preserve">21000.005185/2012-61</t>
  </si>
  <si>
    <t xml:space="preserve">21000.063814/2016-09</t>
  </si>
  <si>
    <t xml:space="preserve">Oxiquímica </t>
  </si>
  <si>
    <t xml:space="preserve">21000.063817/2016-34</t>
  </si>
  <si>
    <t xml:space="preserve">21000.002021/2012-81</t>
  </si>
  <si>
    <t xml:space="preserve">21000.048050/2016-13</t>
  </si>
  <si>
    <t xml:space="preserve">21000.007130/2010-23</t>
  </si>
  <si>
    <t xml:space="preserve">21000.007419/2010-42</t>
  </si>
  <si>
    <t xml:space="preserve">21000.048052/2016-11</t>
  </si>
  <si>
    <t xml:space="preserve">21000.010543/2013-38</t>
  </si>
  <si>
    <t xml:space="preserve">21000.006903/2017-21</t>
  </si>
  <si>
    <t xml:space="preserve">21000.008204/2013-91</t>
  </si>
  <si>
    <t xml:space="preserve">21000.003359/2015-01</t>
  </si>
  <si>
    <t xml:space="preserve">21000.002408/2014-08</t>
  </si>
  <si>
    <t xml:space="preserve">21000.008395/2014-72</t>
  </si>
  <si>
    <t xml:space="preserve">21000.000160/2015-13</t>
  </si>
  <si>
    <t xml:space="preserve">21000.007233/2011-74</t>
  </si>
  <si>
    <t xml:space="preserve">21000.008577/2014-43</t>
  </si>
  <si>
    <t xml:space="preserve">21000.003378/2015-20</t>
  </si>
  <si>
    <t xml:space="preserve">21000.035416/2016-94</t>
  </si>
  <si>
    <t xml:space="preserve">21000.005419/2014-31</t>
  </si>
  <si>
    <t xml:space="preserve">21000.001667/2010-80</t>
  </si>
  <si>
    <t xml:space="preserve">21000.006572/2010-52</t>
  </si>
  <si>
    <t xml:space="preserve">21000.002055/2012-76</t>
  </si>
  <si>
    <t xml:space="preserve">Nellty</t>
  </si>
  <si>
    <t xml:space="preserve">21000.008697/2013-60</t>
  </si>
  <si>
    <t xml:space="preserve">21000.003407/2014-72</t>
  </si>
  <si>
    <t xml:space="preserve">21000.008032/2015-18</t>
  </si>
  <si>
    <t xml:space="preserve">21000.002094/2011-92</t>
  </si>
  <si>
    <t xml:space="preserve">21000.004473/2014-60</t>
  </si>
  <si>
    <t xml:space="preserve">06/12/20018</t>
  </si>
  <si>
    <t xml:space="preserve">21000.008305/2013-62</t>
  </si>
  <si>
    <t xml:space="preserve">21000.007633/2012-61</t>
  </si>
  <si>
    <t xml:space="preserve">21000.003805/2013-16</t>
  </si>
  <si>
    <t xml:space="preserve">21000.004379/2013-20</t>
  </si>
  <si>
    <t xml:space="preserve">21000.000107/2014-31</t>
  </si>
  <si>
    <t xml:space="preserve">21000.008307/2013-51</t>
  </si>
  <si>
    <t xml:space="preserve">21000.007282/2012-98</t>
  </si>
  <si>
    <t xml:space="preserve">21000.037777/2016-75</t>
  </si>
  <si>
    <t xml:space="preserve">21000.006445/2013-04</t>
  </si>
  <si>
    <t xml:space="preserve">21000.001519/2011-46</t>
  </si>
  <si>
    <t xml:space="preserve">21000.009729/2013-44</t>
  </si>
  <si>
    <t xml:space="preserve"> 21000.009731/2013-13</t>
  </si>
  <si>
    <t xml:space="preserve">21000.007605/2013-24</t>
  </si>
  <si>
    <t xml:space="preserve">21000.046019/2017-29</t>
  </si>
  <si>
    <t xml:space="preserve">21000.007570/2013-23</t>
  </si>
  <si>
    <t xml:space="preserve">21000.003816/2015-50</t>
  </si>
  <si>
    <t xml:space="preserve">21000.001508/2014-17</t>
  </si>
  <si>
    <t xml:space="preserve">21000.010993/2012-40</t>
  </si>
  <si>
    <t xml:space="preserve">21000.009105/2013-27</t>
  </si>
  <si>
    <t xml:space="preserve">21000.006770/2013-69</t>
  </si>
  <si>
    <t xml:space="preserve">21000.003082/2014-28</t>
  </si>
  <si>
    <t xml:space="preserve">21000.037373/2017-62</t>
  </si>
  <si>
    <t xml:space="preserve">21000.003676/2014-39</t>
  </si>
  <si>
    <t xml:space="preserve">21000.024473/2018-18</t>
  </si>
  <si>
    <t xml:space="preserve">21000.007729/2014-91</t>
  </si>
  <si>
    <t xml:space="preserve">21000.038827/2017-12</t>
  </si>
  <si>
    <t xml:space="preserve">21000.006111/2013-22</t>
  </si>
  <si>
    <t xml:space="preserve">21000.007521/2015-52</t>
  </si>
  <si>
    <t xml:space="preserve">21000.007438/2013-11</t>
  </si>
  <si>
    <t xml:space="preserve">21000.007434/2013-33</t>
  </si>
  <si>
    <t xml:space="preserve">21000.004474/2014-12</t>
  </si>
  <si>
    <t xml:space="preserve">Agrobio</t>
  </si>
  <si>
    <t xml:space="preserve">21000.011794/2018-44</t>
  </si>
  <si>
    <t xml:space="preserve">21000.032814/2017-30</t>
  </si>
  <si>
    <t xml:space="preserve">21000.011452/2011-58</t>
  </si>
  <si>
    <t xml:space="preserve">21000.011711/2011-41</t>
  </si>
  <si>
    <t xml:space="preserve">21000.005811/2012-19</t>
  </si>
  <si>
    <t xml:space="preserve">21000.001302/2015-60</t>
  </si>
  <si>
    <t xml:space="preserve">21000.008002/2015-10</t>
  </si>
  <si>
    <t xml:space="preserve">21000.011823/2016-14</t>
  </si>
  <si>
    <t xml:space="preserve">21000.019271/2016-84</t>
  </si>
  <si>
    <t xml:space="preserve">21000.005568/2013-10</t>
  </si>
  <si>
    <t xml:space="preserve">Ameribras</t>
  </si>
  <si>
    <t xml:space="preserve">Outros/Org</t>
  </si>
  <si>
    <r>
      <rPr>
        <b val="true"/>
        <sz val="10"/>
        <color rgb="FF003300"/>
        <rFont val="Arial"/>
        <family val="2"/>
        <charset val="1"/>
      </rPr>
      <t xml:space="preserve">PT</t>
    </r>
    <r>
      <rPr>
        <sz val="10"/>
        <color rgb="FF003300"/>
        <rFont val="Arial"/>
        <family val="2"/>
        <charset val="1"/>
      </rPr>
      <t xml:space="preserve"> - Produto Técnico</t>
    </r>
  </si>
  <si>
    <r>
      <rPr>
        <b val="true"/>
        <sz val="10"/>
        <color rgb="FF003300"/>
        <rFont val="Arial"/>
        <family val="2"/>
        <charset val="1"/>
      </rPr>
      <t xml:space="preserve">PTE</t>
    </r>
    <r>
      <rPr>
        <sz val="10"/>
        <color rgb="FF003300"/>
        <rFont val="Arial"/>
        <family val="2"/>
        <charset val="1"/>
      </rPr>
      <t xml:space="preserve"> - Produto Técnico Equivalente</t>
    </r>
  </si>
  <si>
    <r>
      <rPr>
        <b val="true"/>
        <sz val="10"/>
        <color rgb="FF003300"/>
        <rFont val="Arial"/>
        <family val="2"/>
        <charset val="1"/>
      </rPr>
      <t xml:space="preserve">PF/PTE</t>
    </r>
    <r>
      <rPr>
        <sz val="10"/>
        <color rgb="FF003300"/>
        <rFont val="Arial"/>
        <family val="2"/>
        <charset val="1"/>
      </rPr>
      <t xml:space="preserve"> - Produto Formulado a Base de Produto Técnico Equivalente</t>
    </r>
  </si>
  <si>
    <r>
      <rPr>
        <b val="true"/>
        <sz val="10"/>
        <color rgb="FF003300"/>
        <rFont val="Arial"/>
        <family val="2"/>
        <charset val="1"/>
      </rPr>
      <t xml:space="preserve">Pré-Mistura</t>
    </r>
    <r>
      <rPr>
        <sz val="10"/>
        <color rgb="FF003300"/>
        <rFont val="Arial"/>
        <family val="2"/>
        <charset val="1"/>
      </rPr>
      <t xml:space="preserve"> - Produto Pré-mistura</t>
    </r>
  </si>
  <si>
    <r>
      <rPr>
        <b val="true"/>
        <sz val="10"/>
        <color rgb="FF003300"/>
        <rFont val="Arial"/>
        <family val="2"/>
        <charset val="1"/>
      </rPr>
      <t xml:space="preserve">PF</t>
    </r>
    <r>
      <rPr>
        <sz val="10"/>
        <color rgb="FF003300"/>
        <rFont val="Arial"/>
        <family val="2"/>
        <charset val="1"/>
      </rPr>
      <t xml:space="preserve"> - Produto Formulado</t>
    </r>
  </si>
  <si>
    <t xml:space="preserve">S3 Consultoria</t>
  </si>
  <si>
    <r>
      <rPr>
        <b val="true"/>
        <sz val="10"/>
        <color rgb="FF003300"/>
        <rFont val="Arial"/>
        <family val="2"/>
        <charset val="1"/>
      </rPr>
      <t xml:space="preserve">Bio </t>
    </r>
    <r>
      <rPr>
        <sz val="10"/>
        <color rgb="FF003300"/>
        <rFont val="Arial"/>
        <family val="2"/>
        <charset val="1"/>
      </rPr>
      <t xml:space="preserve">- Produto Formulado Biológico ou Microbiológico</t>
    </r>
  </si>
  <si>
    <r>
      <rPr>
        <b val="true"/>
        <sz val="10"/>
        <color rgb="FF003300"/>
        <rFont val="Arial"/>
        <family val="2"/>
        <charset val="1"/>
      </rPr>
      <t xml:space="preserve">Bio/Org</t>
    </r>
    <r>
      <rPr>
        <sz val="10"/>
        <color rgb="FF003300"/>
        <rFont val="Arial"/>
        <family val="2"/>
        <charset val="1"/>
      </rPr>
      <t xml:space="preserve"> - Produto Formulado Biológico ou Microbiológico para a Agricultura Orgânica</t>
    </r>
  </si>
  <si>
    <r>
      <rPr>
        <b val="true"/>
        <sz val="10"/>
        <color rgb="FF003300"/>
        <rFont val="Arial"/>
        <family val="2"/>
        <charset val="1"/>
      </rPr>
      <t xml:space="preserve">Extrato</t>
    </r>
    <r>
      <rPr>
        <sz val="10"/>
        <color rgb="FF003300"/>
        <rFont val="Arial"/>
        <family val="2"/>
        <charset val="1"/>
      </rPr>
      <t xml:space="preserve"> - Produto Formulado a base de Extrato Vegetal</t>
    </r>
  </si>
  <si>
    <r>
      <rPr>
        <b val="true"/>
        <sz val="10"/>
        <color rgb="FF003300"/>
        <rFont val="Arial"/>
        <family val="2"/>
        <charset val="1"/>
      </rPr>
      <t xml:space="preserve">Extrato/Org</t>
    </r>
    <r>
      <rPr>
        <sz val="10"/>
        <color rgb="FF003300"/>
        <rFont val="Arial"/>
        <family val="2"/>
        <charset val="1"/>
      </rPr>
      <t xml:space="preserve"> - Produto Formulado a base de Extrato Vegetal  para a Agricultura Orgânica</t>
    </r>
  </si>
  <si>
    <r>
      <rPr>
        <b val="true"/>
        <sz val="10"/>
        <color rgb="FF003300"/>
        <rFont val="Arial"/>
        <family val="2"/>
        <charset val="1"/>
      </rPr>
      <t xml:space="preserve">Outros/Org</t>
    </r>
    <r>
      <rPr>
        <sz val="10"/>
        <color rgb="FF003300"/>
        <rFont val="Arial"/>
        <family val="2"/>
        <charset val="1"/>
      </rPr>
      <t xml:space="preserve"> - Produto formulado a base de outros, para a Agricultura Orgânica</t>
    </r>
  </si>
  <si>
    <t xml:space="preserve">Biesterfeld</t>
  </si>
  <si>
    <t xml:space="preserve">Sharda do Brasil</t>
  </si>
  <si>
    <t xml:space="preserve">Macroseeds</t>
  </si>
  <si>
    <t xml:space="preserve">Atanor</t>
  </si>
  <si>
    <t xml:space="preserve">Sapec</t>
  </si>
  <si>
    <t xml:space="preserve">Agroimport</t>
  </si>
  <si>
    <t xml:space="preserve">Lemma Consultoria</t>
  </si>
  <si>
    <t xml:space="preserve">Crosslink</t>
  </si>
  <si>
    <t xml:space="preserve">Syngenta </t>
  </si>
  <si>
    <t xml:space="preserve"> JCO Indústria e Comércio</t>
  </si>
  <si>
    <t xml:space="preserve">DuPont</t>
  </si>
  <si>
    <t xml:space="preserve">Mineração Pesquisa Brasileira</t>
  </si>
  <si>
    <t xml:space="preserve">MFB</t>
  </si>
  <si>
    <t xml:space="preserve">Quimetal</t>
  </si>
  <si>
    <t xml:space="preserve">Agrialliance</t>
  </si>
  <si>
    <t xml:space="preserve">Koppert</t>
  </si>
  <si>
    <t xml:space="preserve">IBI Agentes Biológicos</t>
  </si>
  <si>
    <t xml:space="preserve">Sabero</t>
  </si>
  <si>
    <t xml:space="preserve">Chemtura</t>
  </si>
  <si>
    <t xml:space="preserve">Mitsui &amp; Co.</t>
  </si>
  <si>
    <t xml:space="preserve">AgroImport</t>
  </si>
  <si>
    <t xml:space="preserve">D'Verde</t>
  </si>
  <si>
    <t xml:space="preserve">26/10/20017</t>
  </si>
  <si>
    <t xml:space="preserve">Vigna</t>
  </si>
  <si>
    <t xml:space="preserve">ISK Biosciences do Brasil</t>
  </si>
  <si>
    <t xml:space="preserve">Sinon do Brasil</t>
  </si>
  <si>
    <t xml:space="preserve">Tagros</t>
  </si>
  <si>
    <t xml:space="preserve">Dipil</t>
  </si>
  <si>
    <t xml:space="preserve">Gilmore</t>
  </si>
  <si>
    <t xml:space="preserve">Vital Brasil Chemical</t>
  </si>
  <si>
    <t xml:space="preserve">AMIPA</t>
  </si>
  <si>
    <t xml:space="preserve">MINISTÉRIO DA AGRICULTURA, PECUÁRIA E ABASTECIMENTO - MAPA</t>
  </si>
  <si>
    <t xml:space="preserve">SECRETARIA DE DEFESA AGROPECUÁRIA - SDA </t>
  </si>
  <si>
    <t xml:space="preserve">Produto com o Uso Aprovado para a Agricultura Orgânica</t>
  </si>
  <si>
    <t xml:space="preserve">Portaria DSV nº 5/2015 - Prioridades</t>
  </si>
  <si>
    <t xml:space="preserve">Mofo Branco (Sclerotinia sclerotiorum) - Algodão, feijão e soja</t>
  </si>
  <si>
    <t xml:space="preserve">Biológicos</t>
  </si>
  <si>
    <t xml:space="preserve">Helicoverpa armigera - Soja</t>
  </si>
  <si>
    <t xml:space="preserve">Biológicos/Org</t>
  </si>
  <si>
    <t xml:space="preserve">Bioenergia</t>
  </si>
  <si>
    <t xml:space="preserve">TOTAL</t>
  </si>
  <si>
    <t xml:space="preserve">Biodefensive</t>
  </si>
  <si>
    <t xml:space="preserve">Ferrugem da Soja (Phakopsora pachyrhizie) - Soja</t>
  </si>
  <si>
    <t xml:space="preserve">Bicudo do algodoeiro (Antonomus grandis) - Algodão</t>
  </si>
  <si>
    <t xml:space="preserve">Oligos Biotec</t>
  </si>
  <si>
    <t xml:space="preserve">Conyza bonariensis - Soja</t>
  </si>
  <si>
    <t xml:space="preserve">Action</t>
  </si>
  <si>
    <t xml:space="preserve">Du Pont</t>
  </si>
  <si>
    <t xml:space="preserve">Rizoflora</t>
  </si>
  <si>
    <t xml:space="preserve">MG2</t>
  </si>
  <si>
    <t xml:space="preserve">DVA</t>
  </si>
  <si>
    <t xml:space="preserve">Helicoverpa armígera, Mosca Branca - soja, algodão e milho</t>
  </si>
  <si>
    <t xml:space="preserve">Biopremium</t>
  </si>
  <si>
    <t xml:space="preserve">Grupo Vitae</t>
  </si>
  <si>
    <t xml:space="preserve">Agria</t>
  </si>
  <si>
    <t xml:space="preserve">Probio</t>
  </si>
  <si>
    <t xml:space="preserve">IM Criação</t>
  </si>
  <si>
    <t xml:space="preserve">Sipcam</t>
  </si>
  <si>
    <t xml:space="preserve">S3 Serviços</t>
  </si>
  <si>
    <t xml:space="preserve">Laborartório Farropilha</t>
  </si>
  <si>
    <t xml:space="preserve">Tz Biotech</t>
  </si>
  <si>
    <t xml:space="preserve">São Vicente</t>
  </si>
  <si>
    <t xml:space="preserve">GVC</t>
  </si>
  <si>
    <t xml:space="preserve">13/09/216</t>
  </si>
  <si>
    <t xml:space="preserve">20/09/216</t>
  </si>
  <si>
    <t xml:space="preserve">Cross Link</t>
  </si>
  <si>
    <t xml:space="preserve">Vitalis</t>
  </si>
  <si>
    <t xml:space="preserve">Toyobo</t>
  </si>
  <si>
    <t xml:space="preserve">Bioflora</t>
  </si>
  <si>
    <t xml:space="preserve">Agro Import</t>
  </si>
  <si>
    <t xml:space="preserve">De Sangosse</t>
  </si>
  <si>
    <t xml:space="preserve">Luxembourg</t>
  </si>
  <si>
    <t xml:space="preserve">Biofungi</t>
  </si>
  <si>
    <t xml:space="preserve">Asplan</t>
  </si>
  <si>
    <t xml:space="preserve">Allier</t>
  </si>
  <si>
    <t xml:space="preserve">CP2</t>
  </si>
  <si>
    <t xml:space="preserve">Ioto</t>
  </si>
  <si>
    <t xml:space="preserve">Raizen</t>
  </si>
  <si>
    <t xml:space="preserve">Biocontrol</t>
  </si>
  <si>
    <t xml:space="preserve">Braz e Costa</t>
  </si>
  <si>
    <t xml:space="preserve">Mtsui</t>
  </si>
  <si>
    <t xml:space="preserve">Macena</t>
  </si>
  <si>
    <t xml:space="preserve">Luiz Arthur</t>
  </si>
  <si>
    <t xml:space="preserve">Dalquim</t>
  </si>
  <si>
    <t xml:space="preserve">JCO</t>
  </si>
  <si>
    <t xml:space="preserve">Conyza bonariensis/Digitaria insularis - Soja, algodão</t>
  </si>
  <si>
    <t xml:space="preserve">De sangosse</t>
  </si>
  <si>
    <t xml:space="preserve">Mosca Branca (Bemisia tabaci) - Soja</t>
  </si>
  <si>
    <t xml:space="preserve">Tecnicontrol</t>
  </si>
  <si>
    <t xml:space="preserve">Farroupilha</t>
  </si>
  <si>
    <t xml:space="preserve">Raízen</t>
  </si>
  <si>
    <t xml:space="preserve">Helicoverpa armigera - Soja a Algodão</t>
  </si>
  <si>
    <t xml:space="preserve">United Phosphorus</t>
  </si>
  <si>
    <t xml:space="preserve">Broca do Café (Hypothenemus hampei) - Café</t>
  </si>
  <si>
    <t xml:space="preserve">Helicoverpa armigera - Soja e Algodão</t>
  </si>
  <si>
    <t xml:space="preserve">William Lab.</t>
  </si>
  <si>
    <t xml:space="preserve">Wilson Barbosa</t>
  </si>
  <si>
    <t xml:space="preserve">Mosca Branca (Bemisia tabaci) - Melão, feijão, tomate, soja/ Broca do Café (Hypothenemus hampei) - Café</t>
  </si>
  <si>
    <t xml:space="preserve">azoxi</t>
  </si>
  <si>
    <t xml:space="preserve">Cancelado</t>
  </si>
  <si>
    <t xml:space="preserve">Milenia</t>
  </si>
  <si>
    <t xml:space="preserve">Fitoagro</t>
  </si>
  <si>
    <t xml:space="preserve">Defensive</t>
  </si>
  <si>
    <t xml:space="preserve">Auca Controle</t>
  </si>
  <si>
    <t xml:space="preserve">Anésia Mendes</t>
  </si>
  <si>
    <t xml:space="preserve">Bio Eco Cana</t>
  </si>
  <si>
    <t xml:space="preserve">Interprod</t>
  </si>
  <si>
    <t xml:space="preserve">Milênia</t>
  </si>
  <si>
    <t xml:space="preserve">Tonon</t>
  </si>
  <si>
    <t xml:space="preserve">DVA UPL</t>
  </si>
  <si>
    <t xml:space="preserve">Akzo Nobel</t>
  </si>
  <si>
    <t xml:space="preserve">Prentis</t>
  </si>
  <si>
    <t xml:space="preserve">Balagro</t>
  </si>
  <si>
    <t xml:space="preserve">Bosquirolli</t>
  </si>
  <si>
    <t xml:space="preserve">ISK</t>
  </si>
  <si>
    <t xml:space="preserve">Bio Soja</t>
  </si>
  <si>
    <t xml:space="preserve">Agrocete</t>
  </si>
  <si>
    <t xml:space="preserve">Atar</t>
  </si>
  <si>
    <t xml:space="preserve">Biológico</t>
  </si>
  <si>
    <t xml:space="preserve">Reccol</t>
  </si>
  <si>
    <t xml:space="preserve">Biológico/Org</t>
  </si>
  <si>
    <t xml:space="preserve">Ceplac</t>
  </si>
  <si>
    <t xml:space="preserve">Bioeffect</t>
  </si>
  <si>
    <t xml:space="preserve">Cocapeer</t>
  </si>
  <si>
    <t xml:space="preserve">15/05/212</t>
  </si>
  <si>
    <t xml:space="preserve">Biothec</t>
  </si>
  <si>
    <t xml:space="preserve">MCP</t>
  </si>
  <si>
    <t xml:space="preserve">Chemotécnica</t>
  </si>
  <si>
    <t xml:space="preserve">DVA AGRO</t>
  </si>
  <si>
    <t xml:space="preserve">AGROIMPORT</t>
  </si>
  <si>
    <t xml:space="preserve">20/16/2012</t>
  </si>
  <si>
    <t xml:space="preserve">Cetma</t>
  </si>
  <si>
    <t xml:space="preserve">Laboratório de Entomologia Paraguaçu</t>
  </si>
  <si>
    <t xml:space="preserve">Feican Criação de Animais</t>
  </si>
  <si>
    <t xml:space="preserve">Bioresult</t>
  </si>
  <si>
    <t xml:space="preserve">E. Takashi Fudo</t>
  </si>
  <si>
    <t xml:space="preserve">Cocapec</t>
  </si>
  <si>
    <t xml:space="preserve">Gembra</t>
  </si>
  <si>
    <t xml:space="preserve">Allier Brasil</t>
  </si>
  <si>
    <t xml:space="preserve">Biosphere</t>
  </si>
  <si>
    <t xml:space="preserve">Biofábrica</t>
  </si>
  <si>
    <t xml:space="preserve">Isca Tecnologia</t>
  </si>
  <si>
    <t xml:space="preserve">Isk</t>
  </si>
  <si>
    <t xml:space="preserve">Isk Bio</t>
  </si>
  <si>
    <t xml:space="preserve">Biotech</t>
  </si>
  <si>
    <t xml:space="preserve">Turfal</t>
  </si>
  <si>
    <t xml:space="preserve">Biocana</t>
  </si>
  <si>
    <t xml:space="preserve">Morsoletto</t>
  </si>
  <si>
    <t xml:space="preserve">Milenia </t>
  </si>
  <si>
    <t xml:space="preserve">Rotam </t>
  </si>
  <si>
    <t xml:space="preserve">AllierBrasil </t>
  </si>
  <si>
    <t xml:space="preserve">Basf </t>
  </si>
  <si>
    <t xml:space="preserve">Degesch</t>
  </si>
  <si>
    <t xml:space="preserve">Bayer </t>
  </si>
  <si>
    <t xml:space="preserve">Laboratotios Pfizer </t>
  </si>
  <si>
    <t xml:space="preserve">Helm </t>
  </si>
  <si>
    <t xml:space="preserve">Sinon </t>
  </si>
  <si>
    <t xml:space="preserve">Nufarm </t>
  </si>
  <si>
    <t xml:space="preserve">Oxiquimica</t>
  </si>
  <si>
    <t xml:space="preserve">Bug Agentes Biologicos </t>
  </si>
  <si>
    <t xml:space="preserve">Arysta </t>
  </si>
  <si>
    <t xml:space="preserve">Allier </t>
  </si>
  <si>
    <t xml:space="preserve">Sabero </t>
  </si>
  <si>
    <t xml:space="preserve">Ouro fino </t>
  </si>
  <si>
    <t xml:space="preserve">Ouro Fino </t>
  </si>
  <si>
    <t xml:space="preserve">Luxembutg </t>
  </si>
  <si>
    <t xml:space="preserve">Cheminova </t>
  </si>
  <si>
    <t xml:space="preserve">Biorisk </t>
  </si>
  <si>
    <t xml:space="preserve">Nortox </t>
  </si>
  <si>
    <t xml:space="preserve">Iharabras </t>
  </si>
  <si>
    <t xml:space="preserve">Dow </t>
  </si>
  <si>
    <t xml:space="preserve">United </t>
  </si>
  <si>
    <t xml:space="preserve">Vitalis </t>
  </si>
  <si>
    <t xml:space="preserve">Consagro </t>
  </si>
  <si>
    <t xml:space="preserve">Prentiss </t>
  </si>
  <si>
    <t xml:space="preserve">Atanor </t>
  </si>
  <si>
    <t xml:space="preserve">DVA </t>
  </si>
  <si>
    <t xml:space="preserve">BRA </t>
  </si>
  <si>
    <t xml:space="preserve">Biesterfeld </t>
  </si>
  <si>
    <t xml:space="preserve">Ouro fino</t>
  </si>
  <si>
    <t xml:space="preserve">Defensive </t>
  </si>
  <si>
    <t xml:space="preserve">Volcano </t>
  </si>
  <si>
    <t xml:space="preserve">Poland</t>
  </si>
  <si>
    <t xml:space="preserve">Isagro </t>
  </si>
  <si>
    <t xml:space="preserve">Novaquim</t>
  </si>
  <si>
    <t xml:space="preserve">Total Lubrificantes do Brasil </t>
  </si>
  <si>
    <t xml:space="preserve">AlierBrasil</t>
  </si>
  <si>
    <t xml:space="preserve">Cropchem </t>
  </si>
  <si>
    <t xml:space="preserve">CrossLinck</t>
  </si>
  <si>
    <t xml:space="preserve">Interacta </t>
  </si>
  <si>
    <t xml:space="preserve">Du Pont </t>
  </si>
  <si>
    <t xml:space="preserve">Ihara </t>
  </si>
  <si>
    <t xml:space="preserve">Allier Brasil </t>
  </si>
  <si>
    <t xml:space="preserve">Terragro </t>
  </si>
  <si>
    <t xml:space="preserve">Sipcam </t>
  </si>
  <si>
    <t xml:space="preserve">Biocontrole </t>
  </si>
  <si>
    <t xml:space="preserve">Union Agro</t>
  </si>
  <si>
    <t xml:space="preserve">Samaritá</t>
  </si>
  <si>
    <t xml:space="preserve">Agripec</t>
  </si>
  <si>
    <t xml:space="preserve">Terragro</t>
  </si>
  <si>
    <t xml:space="preserve">Lanxess</t>
  </si>
  <si>
    <t xml:space="preserve">United</t>
  </si>
  <si>
    <t xml:space="preserve">AEE</t>
  </si>
  <si>
    <t xml:space="preserve">Inquima</t>
  </si>
  <si>
    <t xml:space="preserve">Macex </t>
  </si>
  <si>
    <t xml:space="preserve">Graster</t>
  </si>
  <si>
    <t xml:space="preserve">oxazolidinadiona + alquilenobis(ditiocarbamato)</t>
  </si>
  <si>
    <t xml:space="preserve">Itaforte </t>
  </si>
  <si>
    <t xml:space="preserve">Herces</t>
  </si>
  <si>
    <t xml:space="preserve">IFP</t>
  </si>
  <si>
    <t xml:space="preserve">Atar </t>
  </si>
  <si>
    <t xml:space="preserve">Rohm</t>
  </si>
  <si>
    <t xml:space="preserve">Agricur</t>
  </si>
  <si>
    <t xml:space="preserve">Nanchem</t>
  </si>
  <si>
    <t xml:space="preserve">Rizzi</t>
  </si>
  <si>
    <t xml:space="preserve">Isca </t>
  </si>
  <si>
    <t xml:space="preserve">Hokko </t>
  </si>
  <si>
    <t xml:space="preserve">Novaquim </t>
  </si>
  <si>
    <t xml:space="preserve">Agrolider </t>
  </si>
  <si>
    <t xml:space="preserve">Poland </t>
  </si>
  <si>
    <t xml:space="preserve">Microquímica</t>
  </si>
  <si>
    <t xml:space="preserve">Agecom </t>
  </si>
  <si>
    <t xml:space="preserve">Crompton</t>
  </si>
  <si>
    <t xml:space="preserve">Condax</t>
  </si>
  <si>
    <t xml:space="preserve">Enro</t>
  </si>
  <si>
    <t xml:space="preserve">Chemia </t>
  </si>
  <si>
    <t xml:space="preserve">Milinia </t>
  </si>
  <si>
    <t xml:space="preserve">Pilarquim </t>
  </si>
  <si>
    <t xml:space="preserve">Total PM</t>
  </si>
  <si>
    <t xml:space="preserve">Total PTE</t>
  </si>
  <si>
    <t xml:space="preserve">Total PT</t>
  </si>
  <si>
    <t xml:space="preserve">PM</t>
  </si>
  <si>
    <t xml:space="preserve">Total Bio</t>
  </si>
  <si>
    <t xml:space="preserve">Biosoja </t>
  </si>
  <si>
    <t xml:space="preserve">Total PF</t>
  </si>
  <si>
    <t xml:space="preserve">Total PF/PTE</t>
  </si>
  <si>
    <t xml:space="preserve">Ishihara</t>
  </si>
  <si>
    <t xml:space="preserve">Ancom</t>
  </si>
  <si>
    <t xml:space="preserve">Agrovant</t>
  </si>
  <si>
    <t xml:space="preserve">Produtos Químicos São Vicente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</si>
</sst>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"/>
    <numFmt numFmtId="166" formatCode="D/M/YYYY"/>
    <numFmt numFmtId="167" formatCode="@"/>
    <numFmt numFmtId="168" formatCode="0"/>
    <numFmt numFmtId="169" formatCode="0000"/>
    <numFmt numFmtId="170" formatCode="_(&quot;R$ &quot;* #,##0.00_);_(&quot;R$ &quot;* \(#,##0.00\);_(&quot;R$ &quot;* \-??_);_(@_)"/>
  </numFmts>
  <fonts count="5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3300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5.5"/>
      <color rgb="FFFFFFFF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sz val="11"/>
      <color rgb="FF003300"/>
      <name val="Arial"/>
      <family val="2"/>
      <charset val="1"/>
    </font>
    <font>
      <b val="true"/>
      <sz val="11"/>
      <color rgb="FF003300"/>
      <name val="Arial"/>
      <family val="2"/>
      <charset val="1"/>
    </font>
    <font>
      <b val="true"/>
      <u val="single"/>
      <sz val="11"/>
      <color rgb="FFFFFFFF"/>
      <name val="Arial"/>
      <family val="2"/>
      <charset val="1"/>
    </font>
    <font>
      <sz val="7"/>
      <color rgb="FFFFFFFF"/>
      <name val="Arial"/>
      <family val="2"/>
      <charset val="1"/>
    </font>
    <font>
      <b val="true"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  <font>
      <sz val="24"/>
      <color rgb="FF1F497D"/>
      <name val="Calibri"/>
      <family val="2"/>
    </font>
    <font>
      <b val="true"/>
      <sz val="12"/>
      <color rgb="FF1F497D"/>
      <name val="Arial"/>
      <family val="2"/>
    </font>
    <font>
      <sz val="10"/>
      <color rgb="FF000000"/>
      <name val="Calibri"/>
      <family val="2"/>
    </font>
    <font>
      <b val="true"/>
      <sz val="11"/>
      <color rgb="FF1F497D"/>
      <name val="Arial"/>
      <family val="2"/>
    </font>
    <font>
      <b val="true"/>
      <sz val="11"/>
      <color rgb="FF1F497D"/>
      <name val="Calibri"/>
      <family val="2"/>
    </font>
    <font>
      <b val="true"/>
      <sz val="18"/>
      <color rgb="FF1F497D"/>
      <name val="Arial"/>
      <family val="2"/>
    </font>
    <font>
      <b val="true"/>
      <sz val="8"/>
      <color rgb="FF1F497D"/>
      <name val="Arial"/>
      <family val="2"/>
    </font>
    <font>
      <sz val="16"/>
      <color rgb="FF1F497D"/>
      <name val="Arial"/>
      <family val="2"/>
    </font>
    <font>
      <b val="true"/>
      <sz val="10"/>
      <name val="Arial"/>
      <family val="2"/>
      <charset val="1"/>
    </font>
    <font>
      <b val="true"/>
      <sz val="19"/>
      <color rgb="FF1F497D"/>
      <name val="Calibri"/>
      <family val="2"/>
    </font>
    <font>
      <b val="true"/>
      <sz val="10.5"/>
      <color rgb="FF1F497D"/>
      <name val="Calibri"/>
      <family val="2"/>
    </font>
    <font>
      <b val="true"/>
      <sz val="13"/>
      <color rgb="FF1F497D"/>
      <name val="Calibri"/>
      <family val="2"/>
    </font>
    <font>
      <b val="true"/>
      <sz val="10"/>
      <color rgb="FF1F497D"/>
      <name val="Calibri"/>
      <family val="2"/>
    </font>
    <font>
      <b val="true"/>
      <sz val="14"/>
      <color rgb="FFFFFFFF"/>
      <name val="Arial"/>
      <family val="2"/>
      <charset val="1"/>
    </font>
    <font>
      <i val="true"/>
      <sz val="11"/>
      <color rgb="FF00330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3300"/>
      <name val="Arial"/>
      <family val="2"/>
      <charset val="1"/>
    </font>
    <font>
      <sz val="12"/>
      <color rgb="FF000000"/>
      <name val="Calibri"/>
      <family val="2"/>
      <charset val="1"/>
    </font>
    <font>
      <i val="true"/>
      <sz val="10"/>
      <color rgb="FF003300"/>
      <name val="Arial"/>
      <family val="2"/>
      <charset val="1"/>
    </font>
    <font>
      <i val="true"/>
      <sz val="11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4"/>
      <name val="Arial"/>
      <family val="2"/>
      <charset val="1"/>
    </font>
    <font>
      <sz val="11"/>
      <name val="Calibri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6"/>
      <color rgb="FFFFFFFF"/>
      <name val="Arial"/>
      <family val="2"/>
      <charset val="1"/>
    </font>
    <font>
      <b val="true"/>
      <sz val="10"/>
      <color rgb="FF003300"/>
      <name val="Arial"/>
      <family val="2"/>
      <charset val="1"/>
    </font>
    <font>
      <i val="true"/>
      <sz val="12"/>
      <color rgb="FF000000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8"/>
      <name val="Arial"/>
      <family val="2"/>
      <charset val="1"/>
    </font>
    <font>
      <b val="true"/>
      <u val="single"/>
      <sz val="10"/>
      <name val="Arial"/>
      <family val="2"/>
      <charset val="1"/>
    </font>
    <font>
      <u val="single"/>
      <sz val="10"/>
      <name val="Arial"/>
      <family val="2"/>
      <charset val="1"/>
    </font>
    <font>
      <b val="true"/>
      <u val="single"/>
      <sz val="8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03300"/>
        <bgColor rgb="FF333300"/>
      </patternFill>
    </fill>
    <fill>
      <patternFill patternType="solid">
        <fgColor rgb="FFD7E4BD"/>
        <bgColor rgb="FFD8E4BC"/>
      </patternFill>
    </fill>
    <fill>
      <patternFill patternType="solid">
        <fgColor rgb="FFEBF1DE"/>
        <bgColor rgb="FFD8E4BC"/>
      </patternFill>
    </fill>
    <fill>
      <patternFill patternType="solid">
        <fgColor rgb="FFD8E4BC"/>
        <bgColor rgb="FFD7E4B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0000"/>
        <bgColor rgb="FF9C0006"/>
      </patternFill>
    </fill>
    <fill>
      <patternFill patternType="solid">
        <fgColor rgb="FFD99694"/>
        <bgColor rgb="FFCC99FF"/>
      </patternFill>
    </fill>
    <fill>
      <patternFill patternType="solid">
        <fgColor rgb="FFFFCC99"/>
        <bgColor rgb="FFFAC090"/>
      </patternFill>
    </fill>
    <fill>
      <patternFill patternType="solid">
        <fgColor rgb="FFFF9900"/>
        <bgColor rgb="FFFFCC00"/>
      </patternFill>
    </fill>
    <fill>
      <patternFill patternType="solid">
        <fgColor rgb="FFFAC090"/>
        <bgColor rgb="FFFFCC99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medium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/>
      <right/>
      <top style="medium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FFFFFF"/>
      </top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003300"/>
      </left>
      <right style="medium">
        <color rgb="FF003300"/>
      </right>
      <top style="medium">
        <color rgb="FF003300"/>
      </top>
      <bottom style="thin">
        <color rgb="FF003300"/>
      </bottom>
      <diagonal/>
    </border>
    <border diagonalUp="false" diagonalDown="false">
      <left style="medium">
        <color rgb="FF003300"/>
      </left>
      <right style="medium">
        <color rgb="FF003300"/>
      </right>
      <top/>
      <bottom style="thin">
        <color rgb="FF003300"/>
      </bottom>
      <diagonal/>
    </border>
    <border diagonalUp="false" diagonalDown="false">
      <left style="medium">
        <color rgb="FF003300"/>
      </left>
      <right style="medium">
        <color rgb="FF003300"/>
      </right>
      <top style="thin">
        <color rgb="FF003300"/>
      </top>
      <bottom style="thin">
        <color rgb="FF003300"/>
      </bottom>
      <diagonal/>
    </border>
    <border diagonalUp="false" diagonalDown="false">
      <left/>
      <right style="medium">
        <color rgb="FF003300"/>
      </right>
      <top style="thin">
        <color rgb="FF003300"/>
      </top>
      <bottom style="thin">
        <color rgb="FF003300"/>
      </bottom>
      <diagonal/>
    </border>
    <border diagonalUp="false" diagonalDown="false">
      <left style="medium">
        <color rgb="FF003300"/>
      </left>
      <right style="medium">
        <color rgb="FF003300"/>
      </right>
      <top style="thin">
        <color rgb="FF003300"/>
      </top>
      <bottom style="medium">
        <color rgb="FF003300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 diagonalUp="false" diagonalDown="false">
      <left style="medium">
        <color rgb="FF003300"/>
      </left>
      <right/>
      <top/>
      <bottom style="thin">
        <color rgb="FF003300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>
        <color rgb="FF003300"/>
      </left>
      <right/>
      <top style="thin">
        <color rgb="FF003300"/>
      </top>
      <bottom style="thin">
        <color rgb="FF003300"/>
      </bottom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>
        <color rgb="FF003300"/>
      </left>
      <right style="medium">
        <color rgb="FF003300"/>
      </right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2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3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7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3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2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3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2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3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1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4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3" fillId="4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4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4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3" fillId="4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3" fillId="4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3" fillId="4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4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3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3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33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3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3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3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4" borderId="1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3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3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3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3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2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4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3" fillId="4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3" fillId="4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2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6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46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25" fillId="1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8" fillId="11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11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11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5" fillId="1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1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1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2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3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9" fillId="1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5" fillId="1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1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1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*unknown*" xfId="20" builtinId="8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8E4BC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AC090"/>
      <rgbColor rgb="FF99CCFF"/>
      <rgbColor rgb="FFFFC7CE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400" spc="18" strike="noStrike">
                <a:solidFill>
                  <a:srgbClr val="1f497d"/>
                </a:solidFill>
                <a:latin typeface="Calibri"/>
              </a:defRPr>
            </a:pPr>
            <a:r>
              <a:rPr b="0" sz="2400" spc="18" strike="noStrike">
                <a:solidFill>
                  <a:srgbClr val="1f497d"/>
                </a:solidFill>
                <a:latin typeface="Calibri"/>
              </a:rPr>
              <a:t>Total de Agrotóxicos e Afins Registrados</a:t>
            </a:r>
          </a:p>
        </c:rich>
      </c:tx>
      <c:layout>
        <c:manualLayout>
          <c:xMode val="edge"/>
          <c:yMode val="edge"/>
          <c:x val="0.0683183463303608"/>
          <c:y val="0.0350583308405624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44759523898362"/>
          <c:y val="0.125396350583308"/>
          <c:w val="0.945151300324615"/>
          <c:h val="0.805025426263835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4f81bd"/>
            </a:solidFill>
            <a:ln w="34920">
              <a:solidFill>
                <a:srgbClr val="4f81bd"/>
              </a:solidFill>
              <a:round/>
            </a:ln>
          </c:spPr>
          <c:marker>
            <c:symbol val="circle"/>
            <c:size val="4"/>
            <c:spPr>
              <a:solidFill>
                <a:srgbClr val="4f81bd"/>
              </a:solidFill>
            </c:spPr>
          </c:marker>
          <c:dPt>
            <c:idx val="2"/>
            <c:spPr>
              <a:solidFill>
                <a:srgbClr val="4f81bd"/>
              </a:solidFill>
              <a:ln w="34920">
                <a:solidFill>
                  <a:srgbClr val="4f81bd"/>
                </a:solidFill>
                <a:round/>
              </a:ln>
            </c:spPr>
          </c:dPt>
          <c:dPt>
            <c:idx val="3"/>
            <c:spPr>
              <a:solidFill>
                <a:srgbClr val="4f81bd"/>
              </a:solidFill>
              <a:ln w="34920">
                <a:solidFill>
                  <a:srgbClr val="4f81bd"/>
                </a:solidFill>
                <a:round/>
              </a:ln>
            </c:spPr>
          </c:dPt>
          <c:dPt>
            <c:idx val="7"/>
            <c:spPr>
              <a:solidFill>
                <a:srgbClr val="4f81bd"/>
              </a:solidFill>
              <a:ln w="34920">
                <a:solidFill>
                  <a:srgbClr val="4f81bd"/>
                </a:solidFill>
                <a:round/>
              </a:ln>
            </c:spPr>
          </c:dPt>
          <c:dPt>
            <c:idx val="9"/>
            <c:spPr>
              <a:solidFill>
                <a:srgbClr val="4f81bd"/>
              </a:solidFill>
              <a:ln w="34920">
                <a:solidFill>
                  <a:srgbClr val="4f81bd"/>
                </a:solidFill>
                <a:round/>
              </a:ln>
            </c:spPr>
          </c:dPt>
          <c:dPt>
            <c:idx val="11"/>
            <c:spPr>
              <a:solidFill>
                <a:srgbClr val="4f81bd"/>
              </a:solidFill>
              <a:ln w="34920">
                <a:solidFill>
                  <a:srgbClr val="4f81bd"/>
                </a:solidFill>
                <a:round/>
              </a:ln>
            </c:spPr>
          </c:dPt>
          <c:dPt>
            <c:idx val="12"/>
            <c:spPr>
              <a:solidFill>
                <a:srgbClr val="4f81bd"/>
              </a:solidFill>
              <a:ln w="34920">
                <a:solidFill>
                  <a:srgbClr val="4f81bd"/>
                </a:solidFill>
                <a:round/>
              </a:ln>
            </c:spPr>
          </c:dPt>
          <c:dPt>
            <c:idx val="13"/>
            <c:spPr>
              <a:solidFill>
                <a:srgbClr val="4f81bd"/>
              </a:solidFill>
              <a:ln w="34920">
                <a:solidFill>
                  <a:srgbClr val="4f81bd"/>
                </a:solidFill>
                <a:round/>
              </a:ln>
            </c:spPr>
          </c:dPt>
          <c:dPt>
            <c:idx val="14"/>
            <c:spPr>
              <a:solidFill>
                <a:srgbClr val="4f81bd"/>
              </a:solidFill>
              <a:ln w="34920">
                <a:solidFill>
                  <a:srgbClr val="4f81bd"/>
                </a:solidFill>
                <a:round/>
              </a:ln>
            </c:spPr>
          </c:dPt>
          <c:dLbls>
            <c:numFmt formatCode="General" sourceLinked="1"/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b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4"/>
              <c:dLblPos val="t"/>
              <c:showLegendKey val="0"/>
              <c:showVal val="1"/>
              <c:showCatName val="0"/>
              <c:showSerName val="0"/>
              <c:showPercent val="0"/>
            </c:dLbl>
            <c:dLblPos val="b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Resumo!$B$9:$P$9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Resumo!$B$21:$P$21</c:f>
              <c:numCache>
                <c:formatCode>General</c:formatCode>
                <c:ptCount val="15"/>
                <c:pt idx="0">
                  <c:v>90</c:v>
                </c:pt>
                <c:pt idx="1">
                  <c:v>110</c:v>
                </c:pt>
                <c:pt idx="2">
                  <c:v>203</c:v>
                </c:pt>
                <c:pt idx="3">
                  <c:v>191</c:v>
                </c:pt>
                <c:pt idx="4">
                  <c:v>137</c:v>
                </c:pt>
                <c:pt idx="5">
                  <c:v>104</c:v>
                </c:pt>
                <c:pt idx="6">
                  <c:v>146</c:v>
                </c:pt>
                <c:pt idx="7">
                  <c:v>168</c:v>
                </c:pt>
                <c:pt idx="8">
                  <c:v>110</c:v>
                </c:pt>
                <c:pt idx="9">
                  <c:v>148</c:v>
                </c:pt>
                <c:pt idx="10">
                  <c:v>139</c:v>
                </c:pt>
                <c:pt idx="11">
                  <c:v>277</c:v>
                </c:pt>
                <c:pt idx="12">
                  <c:v>405</c:v>
                </c:pt>
                <c:pt idx="13">
                  <c:v>450</c:v>
                </c:pt>
                <c:pt idx="14">
                  <c:v>382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1850058"/>
        <c:axId val="60517725"/>
      </c:lineChart>
      <c:catAx>
        <c:axId val="4185005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100" spc="-1" strike="noStrike">
                <a:solidFill>
                  <a:srgbClr val="1f497d"/>
                </a:solidFill>
                <a:latin typeface="Arial"/>
              </a:defRPr>
            </a:pPr>
          </a:p>
        </c:txPr>
        <c:crossAx val="60517725"/>
        <c:crosses val="autoZero"/>
        <c:auto val="1"/>
        <c:lblAlgn val="ctr"/>
        <c:lblOffset val="100"/>
      </c:catAx>
      <c:valAx>
        <c:axId val="605177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1" sz="1100" spc="-1" strike="noStrike">
                <a:solidFill>
                  <a:srgbClr val="1f497d"/>
                </a:solidFill>
                <a:latin typeface="Calibri"/>
              </a:defRPr>
            </a:pPr>
          </a:p>
        </c:txPr>
        <c:crossAx val="4185005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148" strike="noStrike">
                <a:solidFill>
                  <a:srgbClr val="1f497d"/>
                </a:solidFill>
                <a:latin typeface="Arial"/>
              </a:defRPr>
            </a:pPr>
            <a:r>
              <a:rPr b="1" sz="1800" spc="148" strike="noStrike">
                <a:solidFill>
                  <a:srgbClr val="1f497d"/>
                </a:solidFill>
                <a:latin typeface="Arial"/>
              </a:rPr>
              <a:t>Produtos Técnicos e Afins Registrados
Por Tipo de Registro</a:t>
            </a:r>
          </a:p>
        </c:rich>
      </c:tx>
      <c:layout>
        <c:manualLayout>
          <c:xMode val="edge"/>
          <c:yMode val="edge"/>
          <c:x val="0.0658557516510578"/>
          <c:y val="0.0182470834579719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44759523898362"/>
          <c:y val="0.125396350583308"/>
          <c:w val="0.945151300324615"/>
          <c:h val="0.757583009273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Resumo!$A$10</c:f>
              <c:strCache>
                <c:ptCount val="1"/>
                <c:pt idx="0">
                  <c:v> PTE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Resumo!$B$9:$P$9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Resumo!$B$10:$P$10</c:f>
              <c:numCache>
                <c:formatCode>General</c:formatCode>
                <c:ptCount val="15"/>
                <c:pt idx="0">
                  <c:v>8</c:v>
                </c:pt>
                <c:pt idx="1">
                  <c:v>23</c:v>
                </c:pt>
                <c:pt idx="2">
                  <c:v>38</c:v>
                </c:pt>
                <c:pt idx="3">
                  <c:v>45</c:v>
                </c:pt>
                <c:pt idx="4">
                  <c:v>28</c:v>
                </c:pt>
                <c:pt idx="5">
                  <c:v>35</c:v>
                </c:pt>
                <c:pt idx="6">
                  <c:v>62</c:v>
                </c:pt>
                <c:pt idx="7">
                  <c:v>64</c:v>
                </c:pt>
                <c:pt idx="8">
                  <c:v>45</c:v>
                </c:pt>
                <c:pt idx="9">
                  <c:v>80</c:v>
                </c:pt>
                <c:pt idx="10">
                  <c:v>46</c:v>
                </c:pt>
                <c:pt idx="11">
                  <c:v>160</c:v>
                </c:pt>
                <c:pt idx="12">
                  <c:v>178</c:v>
                </c:pt>
                <c:pt idx="13">
                  <c:v>193</c:v>
                </c:pt>
                <c:pt idx="14">
                  <c:v>211</c:v>
                </c:pt>
              </c:numCache>
            </c:numRef>
          </c:val>
        </c:ser>
        <c:ser>
          <c:idx val="1"/>
          <c:order val="1"/>
          <c:tx>
            <c:strRef>
              <c:f>Resumo!$A$11</c:f>
              <c:strCache>
                <c:ptCount val="1"/>
                <c:pt idx="0">
                  <c:v> PT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Resumo!$B$9:$P$9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Resumo!$B$11:$P$11</c:f>
              <c:numCache>
                <c:formatCode>General</c:formatCode>
                <c:ptCount val="15"/>
                <c:pt idx="0">
                  <c:v>21</c:v>
                </c:pt>
                <c:pt idx="1">
                  <c:v>14</c:v>
                </c:pt>
                <c:pt idx="2">
                  <c:v>16</c:v>
                </c:pt>
                <c:pt idx="3">
                  <c:v>8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</c:numCache>
            </c:numRef>
          </c:val>
        </c:ser>
        <c:ser>
          <c:idx val="2"/>
          <c:order val="2"/>
          <c:tx>
            <c:strRef>
              <c:f>Resumo!$A$14</c:f>
              <c:strCache>
                <c:ptCount val="1"/>
                <c:pt idx="0">
                  <c:v>Pré-Mistura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Resumo!$B$9:$P$9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Resumo!$B$14:$P$14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</c:ser>
        <c:gapWidth val="150"/>
        <c:overlap val="100"/>
        <c:axId val="86098470"/>
        <c:axId val="78024068"/>
      </c:barChart>
      <c:catAx>
        <c:axId val="860984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800" spc="-1" strike="noStrike">
                <a:solidFill>
                  <a:srgbClr val="1f497d"/>
                </a:solidFill>
                <a:latin typeface="Arial"/>
              </a:defRPr>
            </a:pPr>
          </a:p>
        </c:txPr>
        <c:crossAx val="78024068"/>
        <c:crosses val="autoZero"/>
        <c:auto val="1"/>
        <c:lblAlgn val="ctr"/>
        <c:lblOffset val="100"/>
      </c:catAx>
      <c:valAx>
        <c:axId val="780240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1" sz="800" spc="-1" strike="noStrike">
                <a:solidFill>
                  <a:srgbClr val="1f497d"/>
                </a:solidFill>
                <a:latin typeface="Arial"/>
              </a:defRPr>
            </a:pPr>
          </a:p>
        </c:txPr>
        <c:crossAx val="86098470"/>
        <c:crosses val="autoZero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197188613704122"/>
          <c:y val="0.935579360335312"/>
          <c:w val="0.627457475515028"/>
          <c:h val="0.0500106438507707"/>
        </c:manualLayout>
      </c:layout>
      <c:spPr>
        <a:noFill/>
        <a:ln>
          <a:noFill/>
        </a:ln>
      </c:spPr>
      <c:txPr>
        <a:bodyPr/>
        <a:lstStyle/>
        <a:p>
          <a:pPr>
            <a:defRPr b="0" sz="1600" spc="-1" strike="noStrike">
              <a:solidFill>
                <a:srgbClr val="1f497d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148" strike="noStrike">
                <a:solidFill>
                  <a:srgbClr val="1f497d"/>
                </a:solidFill>
                <a:latin typeface="Arial"/>
              </a:defRPr>
            </a:pPr>
            <a:r>
              <a:rPr b="1" sz="1800" spc="148" strike="noStrike">
                <a:solidFill>
                  <a:srgbClr val="1f497d"/>
                </a:solidFill>
                <a:latin typeface="Arial"/>
              </a:rPr>
              <a:t>Produtos Formulados Registrados - Por tipo</a:t>
            </a:r>
          </a:p>
        </c:rich>
      </c:tx>
      <c:layout>
        <c:manualLayout>
          <c:xMode val="edge"/>
          <c:yMode val="edge"/>
          <c:x val="0.0528711615238237"/>
          <c:y val="0.0372120849536345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44759523898362"/>
          <c:y val="0.125396350583308"/>
          <c:w val="0.945151300324615"/>
          <c:h val="0.757583009273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Resumo!$A$12</c:f>
              <c:strCache>
                <c:ptCount val="1"/>
                <c:pt idx="0">
                  <c:v> PF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Resumo!$B$9:$P$9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Resumo!$B$12:$P$12</c:f>
              <c:numCache>
                <c:formatCode>General</c:formatCode>
                <c:ptCount val="15"/>
                <c:pt idx="0">
                  <c:v>40</c:v>
                </c:pt>
                <c:pt idx="1">
                  <c:v>39</c:v>
                </c:pt>
                <c:pt idx="2">
                  <c:v>75</c:v>
                </c:pt>
                <c:pt idx="3">
                  <c:v>65</c:v>
                </c:pt>
                <c:pt idx="4">
                  <c:v>36</c:v>
                </c:pt>
                <c:pt idx="5">
                  <c:v>27</c:v>
                </c:pt>
                <c:pt idx="6">
                  <c:v>17</c:v>
                </c:pt>
                <c:pt idx="7">
                  <c:v>12</c:v>
                </c:pt>
                <c:pt idx="8">
                  <c:v>22</c:v>
                </c:pt>
                <c:pt idx="9">
                  <c:v>23</c:v>
                </c:pt>
                <c:pt idx="10">
                  <c:v>14</c:v>
                </c:pt>
                <c:pt idx="11">
                  <c:v>28</c:v>
                </c:pt>
                <c:pt idx="12">
                  <c:v>44</c:v>
                </c:pt>
                <c:pt idx="13">
                  <c:v>52</c:v>
                </c:pt>
                <c:pt idx="14">
                  <c:v>54</c:v>
                </c:pt>
              </c:numCache>
            </c:numRef>
          </c:val>
        </c:ser>
        <c:ser>
          <c:idx val="1"/>
          <c:order val="1"/>
          <c:tx>
            <c:strRef>
              <c:f>Resumo!$A$13</c:f>
              <c:strCache>
                <c:ptCount val="1"/>
                <c:pt idx="0">
                  <c:v> PF/PTE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Resumo!$B$9:$P$9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Resumo!$B$13:$P$13</c:f>
              <c:numCache>
                <c:formatCode>General</c:formatCode>
                <c:ptCount val="15"/>
                <c:pt idx="0">
                  <c:v>15</c:v>
                </c:pt>
                <c:pt idx="1">
                  <c:v>27</c:v>
                </c:pt>
                <c:pt idx="2">
                  <c:v>70</c:v>
                </c:pt>
                <c:pt idx="3">
                  <c:v>72</c:v>
                </c:pt>
                <c:pt idx="4">
                  <c:v>64</c:v>
                </c:pt>
                <c:pt idx="5">
                  <c:v>34</c:v>
                </c:pt>
                <c:pt idx="6">
                  <c:v>51</c:v>
                </c:pt>
                <c:pt idx="7">
                  <c:v>75</c:v>
                </c:pt>
                <c:pt idx="8">
                  <c:v>29</c:v>
                </c:pt>
                <c:pt idx="9">
                  <c:v>33</c:v>
                </c:pt>
                <c:pt idx="10">
                  <c:v>47</c:v>
                </c:pt>
                <c:pt idx="11">
                  <c:v>47</c:v>
                </c:pt>
                <c:pt idx="12">
                  <c:v>133</c:v>
                </c:pt>
                <c:pt idx="13">
                  <c:v>149</c:v>
                </c:pt>
                <c:pt idx="14">
                  <c:v>90</c:v>
                </c:pt>
              </c:numCache>
            </c:numRef>
          </c:val>
        </c:ser>
        <c:ser>
          <c:idx val="2"/>
          <c:order val="2"/>
          <c:tx>
            <c:strRef>
              <c:f>Resumo!$A$15</c:f>
              <c:strCache>
                <c:ptCount val="1"/>
                <c:pt idx="0">
                  <c:v>Bio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Resumo!$B$9:$P$9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Resumo!$B$15:$P$15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12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  <c:pt idx="10">
                  <c:v>6</c:v>
                </c:pt>
                <c:pt idx="11">
                  <c:v>14</c:v>
                </c:pt>
                <c:pt idx="12">
                  <c:v>21</c:v>
                </c:pt>
                <c:pt idx="13">
                  <c:v>35</c:v>
                </c:pt>
                <c:pt idx="14">
                  <c:v>17</c:v>
                </c:pt>
              </c:numCache>
            </c:numRef>
          </c:val>
        </c:ser>
        <c:ser>
          <c:idx val="3"/>
          <c:order val="3"/>
          <c:tx>
            <c:strRef>
              <c:f>Resumo!$A$18</c:f>
              <c:strCache>
                <c:ptCount val="1"/>
                <c:pt idx="0">
                  <c:v>Bio/Org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Resumo!$B$9:$P$9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Resumo!$B$18:$P$18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12</c:v>
                </c:pt>
                <c:pt idx="8">
                  <c:v>5</c:v>
                </c:pt>
                <c:pt idx="9">
                  <c:v>7</c:v>
                </c:pt>
                <c:pt idx="10">
                  <c:v>23</c:v>
                </c:pt>
                <c:pt idx="11">
                  <c:v>24</c:v>
                </c:pt>
                <c:pt idx="12">
                  <c:v>21</c:v>
                </c:pt>
                <c:pt idx="13">
                  <c:v>15</c:v>
                </c:pt>
                <c:pt idx="14">
                  <c:v>7</c:v>
                </c:pt>
              </c:numCache>
            </c:numRef>
          </c:val>
        </c:ser>
        <c:gapWidth val="150"/>
        <c:overlap val="100"/>
        <c:axId val="82023543"/>
        <c:axId val="72563112"/>
      </c:barChart>
      <c:catAx>
        <c:axId val="82023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800" spc="-1" strike="noStrike">
                <a:solidFill>
                  <a:srgbClr val="1f497d"/>
                </a:solidFill>
                <a:latin typeface="Arial"/>
              </a:defRPr>
            </a:pPr>
          </a:p>
        </c:txPr>
        <c:crossAx val="72563112"/>
        <c:crosses val="autoZero"/>
        <c:auto val="1"/>
        <c:lblAlgn val="ctr"/>
        <c:lblOffset val="100"/>
      </c:catAx>
      <c:valAx>
        <c:axId val="725631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1" sz="800" spc="-1" strike="noStrike">
                <a:solidFill>
                  <a:srgbClr val="1f497d"/>
                </a:solidFill>
                <a:latin typeface="Arial"/>
              </a:defRPr>
            </a:pPr>
          </a:p>
        </c:txPr>
        <c:crossAx val="82023543"/>
        <c:crosses val="autoZero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323553302070372"/>
          <c:y val="0.927137399068293"/>
          <c:w val="0.358655053525167"/>
          <c:h val="0.0500106438507707"/>
        </c:manualLayout>
      </c:layout>
      <c:spPr>
        <a:noFill/>
        <a:ln>
          <a:noFill/>
        </a:ln>
      </c:spPr>
      <c:txPr>
        <a:bodyPr/>
        <a:lstStyle/>
        <a:p>
          <a:pPr>
            <a:defRPr b="0" sz="1600" spc="-1" strike="noStrike">
              <a:solidFill>
                <a:srgbClr val="1f497d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900" spc="148" strike="noStrike">
                <a:solidFill>
                  <a:srgbClr val="1f497d"/>
                </a:solidFill>
                <a:latin typeface="Calibri"/>
              </a:defRPr>
            </a:pPr>
            <a:r>
              <a:rPr b="1" sz="1900" spc="148" strike="noStrike">
                <a:solidFill>
                  <a:srgbClr val="1f497d"/>
                </a:solidFill>
                <a:latin typeface="Calibri"/>
              </a:rPr>
              <a:t>Produtos Formulados de Baixa Toxicidade Registrados
(Biológicos, Microbiológicos, Semioquímicos, Bioquímicos,
Extratos Vegetais ou Agricultura Orgãnica)</a:t>
            </a:r>
          </a:p>
        </c:rich>
      </c:tx>
      <c:layout>
        <c:manualLayout>
          <c:xMode val="edge"/>
          <c:yMode val="edge"/>
          <c:x val="0.0183948360135816"/>
          <c:y val="0.0253066108285971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01850677213537"/>
          <c:y val="0.18324857912055"/>
          <c:w val="0.947949703369277"/>
          <c:h val="0.767753514807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Resumo!$A$19</c:f>
              <c:strCache>
                <c:ptCount val="1"/>
                <c:pt idx="0">
                  <c:v>Total Biológicos e Orgânicos</c:v>
                </c:pt>
              </c:strCache>
            </c:strRef>
          </c:tx>
          <c:spPr>
            <a:solidFill>
              <a:srgbClr val="1f497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Resumo!$B$9:$P$9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Resumo!$B$19:$P$19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15</c:v>
                </c:pt>
                <c:pt idx="7">
                  <c:v>16</c:v>
                </c:pt>
                <c:pt idx="8">
                  <c:v>11</c:v>
                </c:pt>
                <c:pt idx="9">
                  <c:v>8</c:v>
                </c:pt>
                <c:pt idx="10">
                  <c:v>30</c:v>
                </c:pt>
                <c:pt idx="11">
                  <c:v>39</c:v>
                </c:pt>
                <c:pt idx="12">
                  <c:v>42</c:v>
                </c:pt>
                <c:pt idx="13">
                  <c:v>52</c:v>
                </c:pt>
                <c:pt idx="14">
                  <c:v>24</c:v>
                </c:pt>
              </c:numCache>
            </c:numRef>
          </c:val>
        </c:ser>
        <c:gapWidth val="164"/>
        <c:overlap val="-22"/>
        <c:axId val="25746213"/>
        <c:axId val="58560400"/>
      </c:barChart>
      <c:catAx>
        <c:axId val="257462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300" spc="-1" strike="noStrike">
                <a:solidFill>
                  <a:srgbClr val="1f497d"/>
                </a:solidFill>
                <a:latin typeface="Calibri"/>
              </a:defRPr>
            </a:pPr>
          </a:p>
        </c:txPr>
        <c:crossAx val="58560400"/>
        <c:crosses val="autoZero"/>
        <c:auto val="1"/>
        <c:lblAlgn val="ctr"/>
        <c:lblOffset val="100"/>
      </c:catAx>
      <c:valAx>
        <c:axId val="58560400"/>
        <c:scaling>
          <c:orientation val="minMax"/>
        </c:scaling>
        <c:delete val="0"/>
        <c:axPos val="l"/>
        <c:majorGridlines>
          <c:spPr>
            <a:ln w="9360">
              <a:solidFill>
                <a:srgbClr val="1f497d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1" sz="1000" spc="-1" strike="noStrike">
                <a:solidFill>
                  <a:srgbClr val="1f497d"/>
                </a:solidFill>
                <a:latin typeface="Calibri"/>
              </a:defRPr>
            </a:pPr>
          </a:p>
        </c:txPr>
        <c:crossAx val="25746213"/>
        <c:crosses val="autoZero"/>
      </c:valAx>
      <c:spPr>
        <a:noFill/>
        <a:ln w="2556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73.png"/><Relationship Id="rId2" Type="http://schemas.openxmlformats.org/officeDocument/2006/relationships/image" Target="../media/image174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94.png"/><Relationship Id="rId2" Type="http://schemas.openxmlformats.org/officeDocument/2006/relationships/image" Target="../media/image195.jpe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96.png"/><Relationship Id="rId2" Type="http://schemas.openxmlformats.org/officeDocument/2006/relationships/image" Target="../media/image197.jpe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98.png"/><Relationship Id="rId2" Type="http://schemas.openxmlformats.org/officeDocument/2006/relationships/image" Target="../media/image199.jpe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200.png"/><Relationship Id="rId2" Type="http://schemas.openxmlformats.org/officeDocument/2006/relationships/image" Target="../media/image201.jpe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202.png"/><Relationship Id="rId2" Type="http://schemas.openxmlformats.org/officeDocument/2006/relationships/image" Target="../media/image203.jpe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204.png"/><Relationship Id="rId2" Type="http://schemas.openxmlformats.org/officeDocument/2006/relationships/image" Target="../media/image205.jpe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206.png"/><Relationship Id="rId2" Type="http://schemas.openxmlformats.org/officeDocument/2006/relationships/image" Target="../media/image207.jpe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image" Target="../media/image208.png"/><Relationship Id="rId2" Type="http://schemas.openxmlformats.org/officeDocument/2006/relationships/image" Target="../media/image209.jpeg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image" Target="../media/image210.png"/><Relationship Id="rId2" Type="http://schemas.openxmlformats.org/officeDocument/2006/relationships/image" Target="../media/image211.jpeg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image" Target="../media/image212.png"/><Relationship Id="rId2" Type="http://schemas.openxmlformats.org/officeDocument/2006/relationships/image" Target="../media/image213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image" Target="../media/image175.png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image" Target="../media/image214.png"/><Relationship Id="rId2" Type="http://schemas.openxmlformats.org/officeDocument/2006/relationships/image" Target="../media/image215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image" Target="../media/image17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image" Target="../media/image177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image" Target="../media/image178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79.jpeg"/><Relationship Id="rId2" Type="http://schemas.openxmlformats.org/officeDocument/2006/relationships/image" Target="../media/image180.gif"/><Relationship Id="rId3" Type="http://schemas.openxmlformats.org/officeDocument/2006/relationships/image" Target="../media/image181.gif"/><Relationship Id="rId4" Type="http://schemas.openxmlformats.org/officeDocument/2006/relationships/image" Target="../media/image182.gif"/><Relationship Id="rId5" Type="http://schemas.openxmlformats.org/officeDocument/2006/relationships/image" Target="../media/image183.gif"/><Relationship Id="rId6" Type="http://schemas.openxmlformats.org/officeDocument/2006/relationships/image" Target="../media/image184.gif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85.jpeg"/><Relationship Id="rId2" Type="http://schemas.openxmlformats.org/officeDocument/2006/relationships/image" Target="../media/image186.gif"/><Relationship Id="rId3" Type="http://schemas.openxmlformats.org/officeDocument/2006/relationships/image" Target="../media/image187.gif"/><Relationship Id="rId4" Type="http://schemas.openxmlformats.org/officeDocument/2006/relationships/image" Target="../media/image188.gif"/><Relationship Id="rId5" Type="http://schemas.openxmlformats.org/officeDocument/2006/relationships/image" Target="../media/image189.gif"/><Relationship Id="rId6" Type="http://schemas.openxmlformats.org/officeDocument/2006/relationships/image" Target="../media/image190.gif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91.jpe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92.png"/><Relationship Id="rId2" Type="http://schemas.openxmlformats.org/officeDocument/2006/relationships/image" Target="../media/image19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409680</xdr:colOff>
      <xdr:row>1</xdr:row>
      <xdr:rowOff>9360</xdr:rowOff>
    </xdr:from>
    <xdr:to>
      <xdr:col>0</xdr:col>
      <xdr:colOff>1609560</xdr:colOff>
      <xdr:row>7</xdr:row>
      <xdr:rowOff>65520</xdr:rowOff>
    </xdr:to>
    <xdr:pic>
      <xdr:nvPicPr>
        <xdr:cNvPr id="0" name="Imagem 2" descr=""/>
        <xdr:cNvPicPr/>
      </xdr:nvPicPr>
      <xdr:blipFill>
        <a:blip r:embed="rId1"/>
        <a:stretch/>
      </xdr:blipFill>
      <xdr:spPr>
        <a:xfrm>
          <a:off x="409680" y="167760"/>
          <a:ext cx="1199880" cy="119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329760</xdr:colOff>
      <xdr:row>1</xdr:row>
      <xdr:rowOff>117360</xdr:rowOff>
    </xdr:from>
    <xdr:to>
      <xdr:col>15</xdr:col>
      <xdr:colOff>455400</xdr:colOff>
      <xdr:row>5</xdr:row>
      <xdr:rowOff>91440</xdr:rowOff>
    </xdr:to>
    <xdr:pic>
      <xdr:nvPicPr>
        <xdr:cNvPr id="1" name="Imagem 2" descr=""/>
        <xdr:cNvPicPr/>
      </xdr:nvPicPr>
      <xdr:blipFill>
        <a:blip r:embed="rId2"/>
        <a:stretch/>
      </xdr:blipFill>
      <xdr:spPr>
        <a:xfrm>
          <a:off x="8957880" y="275760"/>
          <a:ext cx="3441600" cy="761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104760</xdr:colOff>
      <xdr:row>0</xdr:row>
      <xdr:rowOff>104760</xdr:rowOff>
    </xdr:from>
    <xdr:to>
      <xdr:col>0</xdr:col>
      <xdr:colOff>875880</xdr:colOff>
      <xdr:row>4</xdr:row>
      <xdr:rowOff>37800</xdr:rowOff>
    </xdr:to>
    <xdr:pic>
      <xdr:nvPicPr>
        <xdr:cNvPr id="25" name="Picture 1" descr=""/>
        <xdr:cNvPicPr/>
      </xdr:nvPicPr>
      <xdr:blipFill>
        <a:blip r:embed="rId1"/>
        <a:stretch/>
      </xdr:blipFill>
      <xdr:spPr>
        <a:xfrm>
          <a:off x="104760" y="104760"/>
          <a:ext cx="771120" cy="65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1542600</xdr:colOff>
      <xdr:row>4</xdr:row>
      <xdr:rowOff>85320</xdr:rowOff>
    </xdr:to>
    <xdr:pic>
      <xdr:nvPicPr>
        <xdr:cNvPr id="26" name="Imagem 2" descr=""/>
        <xdr:cNvPicPr/>
      </xdr:nvPicPr>
      <xdr:blipFill>
        <a:blip r:embed="rId2"/>
        <a:stretch/>
      </xdr:blipFill>
      <xdr:spPr>
        <a:xfrm>
          <a:off x="9345600" y="196560"/>
          <a:ext cx="1542600" cy="606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104760</xdr:colOff>
      <xdr:row>0</xdr:row>
      <xdr:rowOff>104760</xdr:rowOff>
    </xdr:from>
    <xdr:to>
      <xdr:col>0</xdr:col>
      <xdr:colOff>875880</xdr:colOff>
      <xdr:row>4</xdr:row>
      <xdr:rowOff>37800</xdr:rowOff>
    </xdr:to>
    <xdr:pic>
      <xdr:nvPicPr>
        <xdr:cNvPr id="27" name="Picture 1" descr=""/>
        <xdr:cNvPicPr/>
      </xdr:nvPicPr>
      <xdr:blipFill>
        <a:blip r:embed="rId1"/>
        <a:stretch/>
      </xdr:blipFill>
      <xdr:spPr>
        <a:xfrm>
          <a:off x="104760" y="104760"/>
          <a:ext cx="771120" cy="65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1542600</xdr:colOff>
      <xdr:row>4</xdr:row>
      <xdr:rowOff>85320</xdr:rowOff>
    </xdr:to>
    <xdr:pic>
      <xdr:nvPicPr>
        <xdr:cNvPr id="28" name="Imagem 2" descr=""/>
        <xdr:cNvPicPr/>
      </xdr:nvPicPr>
      <xdr:blipFill>
        <a:blip r:embed="rId2"/>
        <a:stretch/>
      </xdr:blipFill>
      <xdr:spPr>
        <a:xfrm>
          <a:off x="8960400" y="196560"/>
          <a:ext cx="1542600" cy="606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104760</xdr:colOff>
      <xdr:row>0</xdr:row>
      <xdr:rowOff>104760</xdr:rowOff>
    </xdr:from>
    <xdr:to>
      <xdr:col>0</xdr:col>
      <xdr:colOff>685440</xdr:colOff>
      <xdr:row>3</xdr:row>
      <xdr:rowOff>56880</xdr:rowOff>
    </xdr:to>
    <xdr:pic>
      <xdr:nvPicPr>
        <xdr:cNvPr id="29" name="Picture 1" descr=""/>
        <xdr:cNvPicPr/>
      </xdr:nvPicPr>
      <xdr:blipFill>
        <a:blip r:embed="rId1"/>
        <a:stretch/>
      </xdr:blipFill>
      <xdr:spPr>
        <a:xfrm>
          <a:off x="104760" y="104760"/>
          <a:ext cx="580680" cy="504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1542600</xdr:colOff>
      <xdr:row>4</xdr:row>
      <xdr:rowOff>85320</xdr:rowOff>
    </xdr:to>
    <xdr:pic>
      <xdr:nvPicPr>
        <xdr:cNvPr id="30" name="Imagem 2" descr=""/>
        <xdr:cNvPicPr/>
      </xdr:nvPicPr>
      <xdr:blipFill>
        <a:blip r:embed="rId2"/>
        <a:stretch/>
      </xdr:blipFill>
      <xdr:spPr>
        <a:xfrm>
          <a:off x="8960400" y="196560"/>
          <a:ext cx="1542600" cy="606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104760</xdr:colOff>
      <xdr:row>0</xdr:row>
      <xdr:rowOff>104760</xdr:rowOff>
    </xdr:from>
    <xdr:to>
      <xdr:col>0</xdr:col>
      <xdr:colOff>685440</xdr:colOff>
      <xdr:row>3</xdr:row>
      <xdr:rowOff>56880</xdr:rowOff>
    </xdr:to>
    <xdr:pic>
      <xdr:nvPicPr>
        <xdr:cNvPr id="31" name="Picture 1" descr=""/>
        <xdr:cNvPicPr/>
      </xdr:nvPicPr>
      <xdr:blipFill>
        <a:blip r:embed="rId1"/>
        <a:stretch/>
      </xdr:blipFill>
      <xdr:spPr>
        <a:xfrm>
          <a:off x="104760" y="104760"/>
          <a:ext cx="580680" cy="504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1542600</xdr:colOff>
      <xdr:row>4</xdr:row>
      <xdr:rowOff>85320</xdr:rowOff>
    </xdr:to>
    <xdr:pic>
      <xdr:nvPicPr>
        <xdr:cNvPr id="32" name="Imagem 2" descr=""/>
        <xdr:cNvPicPr/>
      </xdr:nvPicPr>
      <xdr:blipFill>
        <a:blip r:embed="rId2"/>
        <a:stretch/>
      </xdr:blipFill>
      <xdr:spPr>
        <a:xfrm>
          <a:off x="9313200" y="196560"/>
          <a:ext cx="1542600" cy="606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104760</xdr:colOff>
      <xdr:row>0</xdr:row>
      <xdr:rowOff>104760</xdr:rowOff>
    </xdr:from>
    <xdr:to>
      <xdr:col>0</xdr:col>
      <xdr:colOff>685440</xdr:colOff>
      <xdr:row>3</xdr:row>
      <xdr:rowOff>56880</xdr:rowOff>
    </xdr:to>
    <xdr:pic>
      <xdr:nvPicPr>
        <xdr:cNvPr id="33" name="Picture 5" descr=""/>
        <xdr:cNvPicPr/>
      </xdr:nvPicPr>
      <xdr:blipFill>
        <a:blip r:embed="rId1"/>
        <a:stretch/>
      </xdr:blipFill>
      <xdr:spPr>
        <a:xfrm>
          <a:off x="104760" y="104760"/>
          <a:ext cx="580680" cy="504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1685880</xdr:colOff>
      <xdr:row>0</xdr:row>
      <xdr:rowOff>57240</xdr:rowOff>
    </xdr:from>
    <xdr:to>
      <xdr:col>5</xdr:col>
      <xdr:colOff>1533240</xdr:colOff>
      <xdr:row>3</xdr:row>
      <xdr:rowOff>104400</xdr:rowOff>
    </xdr:to>
    <xdr:pic>
      <xdr:nvPicPr>
        <xdr:cNvPr id="34" name="Imagem 2" descr=""/>
        <xdr:cNvPicPr/>
      </xdr:nvPicPr>
      <xdr:blipFill>
        <a:blip r:embed="rId2"/>
        <a:stretch/>
      </xdr:blipFill>
      <xdr:spPr>
        <a:xfrm>
          <a:off x="8613000" y="57240"/>
          <a:ext cx="1643040" cy="599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104760</xdr:colOff>
      <xdr:row>0</xdr:row>
      <xdr:rowOff>104760</xdr:rowOff>
    </xdr:from>
    <xdr:to>
      <xdr:col>0</xdr:col>
      <xdr:colOff>685440</xdr:colOff>
      <xdr:row>3</xdr:row>
      <xdr:rowOff>56880</xdr:rowOff>
    </xdr:to>
    <xdr:pic>
      <xdr:nvPicPr>
        <xdr:cNvPr id="35" name="Picture 1" descr=""/>
        <xdr:cNvPicPr/>
      </xdr:nvPicPr>
      <xdr:blipFill>
        <a:blip r:embed="rId1"/>
        <a:stretch/>
      </xdr:blipFill>
      <xdr:spPr>
        <a:xfrm>
          <a:off x="104760" y="104760"/>
          <a:ext cx="580680" cy="428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1542600</xdr:colOff>
      <xdr:row>4</xdr:row>
      <xdr:rowOff>142560</xdr:rowOff>
    </xdr:to>
    <xdr:pic>
      <xdr:nvPicPr>
        <xdr:cNvPr id="36" name="Imagem 2" descr=""/>
        <xdr:cNvPicPr/>
      </xdr:nvPicPr>
      <xdr:blipFill>
        <a:blip r:embed="rId2"/>
        <a:stretch/>
      </xdr:blipFill>
      <xdr:spPr>
        <a:xfrm>
          <a:off x="6779160" y="158400"/>
          <a:ext cx="1542600" cy="618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104760</xdr:colOff>
      <xdr:row>0</xdr:row>
      <xdr:rowOff>104760</xdr:rowOff>
    </xdr:from>
    <xdr:to>
      <xdr:col>0</xdr:col>
      <xdr:colOff>685440</xdr:colOff>
      <xdr:row>3</xdr:row>
      <xdr:rowOff>56880</xdr:rowOff>
    </xdr:to>
    <xdr:pic>
      <xdr:nvPicPr>
        <xdr:cNvPr id="37" name="Picture 1" descr=""/>
        <xdr:cNvPicPr/>
      </xdr:nvPicPr>
      <xdr:blipFill>
        <a:blip r:embed="rId1"/>
        <a:stretch/>
      </xdr:blipFill>
      <xdr:spPr>
        <a:xfrm>
          <a:off x="104760" y="104760"/>
          <a:ext cx="580680" cy="428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0</xdr:row>
      <xdr:rowOff>85680</xdr:rowOff>
    </xdr:from>
    <xdr:to>
      <xdr:col>5</xdr:col>
      <xdr:colOff>1542600</xdr:colOff>
      <xdr:row>4</xdr:row>
      <xdr:rowOff>66240</xdr:rowOff>
    </xdr:to>
    <xdr:pic>
      <xdr:nvPicPr>
        <xdr:cNvPr id="38" name="Imagem 2" descr=""/>
        <xdr:cNvPicPr/>
      </xdr:nvPicPr>
      <xdr:blipFill>
        <a:blip r:embed="rId2"/>
        <a:stretch/>
      </xdr:blipFill>
      <xdr:spPr>
        <a:xfrm>
          <a:off x="6901560" y="85680"/>
          <a:ext cx="1542600" cy="615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104760</xdr:colOff>
      <xdr:row>0</xdr:row>
      <xdr:rowOff>104760</xdr:rowOff>
    </xdr:from>
    <xdr:to>
      <xdr:col>0</xdr:col>
      <xdr:colOff>685440</xdr:colOff>
      <xdr:row>3</xdr:row>
      <xdr:rowOff>56880</xdr:rowOff>
    </xdr:to>
    <xdr:pic>
      <xdr:nvPicPr>
        <xdr:cNvPr id="39" name="Picture 1" descr=""/>
        <xdr:cNvPicPr/>
      </xdr:nvPicPr>
      <xdr:blipFill>
        <a:blip r:embed="rId1"/>
        <a:stretch/>
      </xdr:blipFill>
      <xdr:spPr>
        <a:xfrm>
          <a:off x="104760" y="104760"/>
          <a:ext cx="580680" cy="504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1542600</xdr:colOff>
      <xdr:row>4</xdr:row>
      <xdr:rowOff>85320</xdr:rowOff>
    </xdr:to>
    <xdr:pic>
      <xdr:nvPicPr>
        <xdr:cNvPr id="40" name="Imagem 2" descr=""/>
        <xdr:cNvPicPr/>
      </xdr:nvPicPr>
      <xdr:blipFill>
        <a:blip r:embed="rId2"/>
        <a:stretch/>
      </xdr:blipFill>
      <xdr:spPr>
        <a:xfrm>
          <a:off x="8370360" y="196560"/>
          <a:ext cx="1542600" cy="606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104760</xdr:colOff>
      <xdr:row>0</xdr:row>
      <xdr:rowOff>104760</xdr:rowOff>
    </xdr:from>
    <xdr:to>
      <xdr:col>0</xdr:col>
      <xdr:colOff>685440</xdr:colOff>
      <xdr:row>3</xdr:row>
      <xdr:rowOff>56880</xdr:rowOff>
    </xdr:to>
    <xdr:pic>
      <xdr:nvPicPr>
        <xdr:cNvPr id="41" name="Picture 1" descr=""/>
        <xdr:cNvPicPr/>
      </xdr:nvPicPr>
      <xdr:blipFill>
        <a:blip r:embed="rId1"/>
        <a:stretch/>
      </xdr:blipFill>
      <xdr:spPr>
        <a:xfrm>
          <a:off x="104760" y="104760"/>
          <a:ext cx="580680" cy="504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1542600</xdr:colOff>
      <xdr:row>4</xdr:row>
      <xdr:rowOff>85320</xdr:rowOff>
    </xdr:to>
    <xdr:pic>
      <xdr:nvPicPr>
        <xdr:cNvPr id="42" name="Imagem 2" descr=""/>
        <xdr:cNvPicPr/>
      </xdr:nvPicPr>
      <xdr:blipFill>
        <a:blip r:embed="rId2"/>
        <a:stretch/>
      </xdr:blipFill>
      <xdr:spPr>
        <a:xfrm>
          <a:off x="6741000" y="196560"/>
          <a:ext cx="1542600" cy="606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104760</xdr:colOff>
      <xdr:row>0</xdr:row>
      <xdr:rowOff>104760</xdr:rowOff>
    </xdr:from>
    <xdr:to>
      <xdr:col>0</xdr:col>
      <xdr:colOff>685440</xdr:colOff>
      <xdr:row>3</xdr:row>
      <xdr:rowOff>56880</xdr:rowOff>
    </xdr:to>
    <xdr:pic>
      <xdr:nvPicPr>
        <xdr:cNvPr id="43" name="Picture 1" descr=""/>
        <xdr:cNvPicPr/>
      </xdr:nvPicPr>
      <xdr:blipFill>
        <a:blip r:embed="rId1"/>
        <a:stretch/>
      </xdr:blipFill>
      <xdr:spPr>
        <a:xfrm>
          <a:off x="104760" y="104760"/>
          <a:ext cx="580680" cy="504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1542600</xdr:colOff>
      <xdr:row>4</xdr:row>
      <xdr:rowOff>85320</xdr:rowOff>
    </xdr:to>
    <xdr:pic>
      <xdr:nvPicPr>
        <xdr:cNvPr id="44" name="Imagem 2" descr=""/>
        <xdr:cNvPicPr/>
      </xdr:nvPicPr>
      <xdr:blipFill>
        <a:blip r:embed="rId2"/>
        <a:stretch/>
      </xdr:blipFill>
      <xdr:spPr>
        <a:xfrm>
          <a:off x="6741000" y="196560"/>
          <a:ext cx="1542600" cy="606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46800</xdr:colOff>
      <xdr:row>37</xdr:row>
      <xdr:rowOff>2520</xdr:rowOff>
    </xdr:to>
    <xdr:graphicFrame>
      <xdr:nvGraphicFramePr>
        <xdr:cNvPr id="2" name="Gráfico 1"/>
        <xdr:cNvGraphicFramePr/>
      </xdr:nvGraphicFramePr>
      <xdr:xfrm>
        <a:off x="0" y="0"/>
        <a:ext cx="9648000" cy="601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10</xdr:col>
      <xdr:colOff>263520</xdr:colOff>
      <xdr:row>0</xdr:row>
      <xdr:rowOff>0</xdr:rowOff>
    </xdr:from>
    <xdr:to>
      <xdr:col>15</xdr:col>
      <xdr:colOff>579600</xdr:colOff>
      <xdr:row>4</xdr:row>
      <xdr:rowOff>141840</xdr:rowOff>
    </xdr:to>
    <xdr:pic>
      <xdr:nvPicPr>
        <xdr:cNvPr id="3" name="Imagem 3" descr=""/>
        <xdr:cNvPicPr/>
      </xdr:nvPicPr>
      <xdr:blipFill>
        <a:blip r:embed="rId2"/>
        <a:stretch/>
      </xdr:blipFill>
      <xdr:spPr>
        <a:xfrm>
          <a:off x="6264000" y="0"/>
          <a:ext cx="3316680" cy="792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104760</xdr:colOff>
      <xdr:row>0</xdr:row>
      <xdr:rowOff>104760</xdr:rowOff>
    </xdr:from>
    <xdr:to>
      <xdr:col>0</xdr:col>
      <xdr:colOff>685440</xdr:colOff>
      <xdr:row>3</xdr:row>
      <xdr:rowOff>57240</xdr:rowOff>
    </xdr:to>
    <xdr:pic>
      <xdr:nvPicPr>
        <xdr:cNvPr id="45" name="Picture 1" descr=""/>
        <xdr:cNvPicPr/>
      </xdr:nvPicPr>
      <xdr:blipFill>
        <a:blip r:embed="rId1"/>
        <a:stretch/>
      </xdr:blipFill>
      <xdr:spPr>
        <a:xfrm>
          <a:off x="104760" y="104760"/>
          <a:ext cx="580680" cy="493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1542600</xdr:colOff>
      <xdr:row>4</xdr:row>
      <xdr:rowOff>85320</xdr:rowOff>
    </xdr:to>
    <xdr:pic>
      <xdr:nvPicPr>
        <xdr:cNvPr id="46" name="Imagem 2" descr=""/>
        <xdr:cNvPicPr/>
      </xdr:nvPicPr>
      <xdr:blipFill>
        <a:blip r:embed="rId2"/>
        <a:stretch/>
      </xdr:blipFill>
      <xdr:spPr>
        <a:xfrm>
          <a:off x="6741000" y="190440"/>
          <a:ext cx="1542600" cy="598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46800</xdr:colOff>
      <xdr:row>37</xdr:row>
      <xdr:rowOff>2520</xdr:rowOff>
    </xdr:to>
    <xdr:graphicFrame>
      <xdr:nvGraphicFramePr>
        <xdr:cNvPr id="4" name="Gráfico 1"/>
        <xdr:cNvGraphicFramePr/>
      </xdr:nvGraphicFramePr>
      <xdr:xfrm>
        <a:off x="0" y="0"/>
        <a:ext cx="9648000" cy="601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10</xdr:col>
      <xdr:colOff>330480</xdr:colOff>
      <xdr:row>0</xdr:row>
      <xdr:rowOff>0</xdr:rowOff>
    </xdr:from>
    <xdr:to>
      <xdr:col>16</xdr:col>
      <xdr:colOff>46440</xdr:colOff>
      <xdr:row>4</xdr:row>
      <xdr:rowOff>141840</xdr:rowOff>
    </xdr:to>
    <xdr:pic>
      <xdr:nvPicPr>
        <xdr:cNvPr id="5" name="Imagem 4" descr=""/>
        <xdr:cNvPicPr/>
      </xdr:nvPicPr>
      <xdr:blipFill>
        <a:blip r:embed="rId2"/>
        <a:stretch/>
      </xdr:blipFill>
      <xdr:spPr>
        <a:xfrm>
          <a:off x="6330960" y="0"/>
          <a:ext cx="3316680" cy="792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46800</xdr:colOff>
      <xdr:row>37</xdr:row>
      <xdr:rowOff>2520</xdr:rowOff>
    </xdr:to>
    <xdr:graphicFrame>
      <xdr:nvGraphicFramePr>
        <xdr:cNvPr id="6" name="Gráfico 1"/>
        <xdr:cNvGraphicFramePr/>
      </xdr:nvGraphicFramePr>
      <xdr:xfrm>
        <a:off x="0" y="0"/>
        <a:ext cx="9648000" cy="601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10</xdr:col>
      <xdr:colOff>330480</xdr:colOff>
      <xdr:row>0</xdr:row>
      <xdr:rowOff>0</xdr:rowOff>
    </xdr:from>
    <xdr:to>
      <xdr:col>16</xdr:col>
      <xdr:colOff>46440</xdr:colOff>
      <xdr:row>4</xdr:row>
      <xdr:rowOff>141840</xdr:rowOff>
    </xdr:to>
    <xdr:pic>
      <xdr:nvPicPr>
        <xdr:cNvPr id="7" name="Imagem 2" descr=""/>
        <xdr:cNvPicPr/>
      </xdr:nvPicPr>
      <xdr:blipFill>
        <a:blip r:embed="rId2"/>
        <a:stretch/>
      </xdr:blipFill>
      <xdr:spPr>
        <a:xfrm>
          <a:off x="6330960" y="0"/>
          <a:ext cx="3316680" cy="792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46800</xdr:colOff>
      <xdr:row>37</xdr:row>
      <xdr:rowOff>2520</xdr:rowOff>
    </xdr:to>
    <xdr:graphicFrame>
      <xdr:nvGraphicFramePr>
        <xdr:cNvPr id="8" name="Gráfico 1"/>
        <xdr:cNvGraphicFramePr/>
      </xdr:nvGraphicFramePr>
      <xdr:xfrm>
        <a:off x="0" y="0"/>
        <a:ext cx="9648000" cy="601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10</xdr:col>
      <xdr:colOff>364320</xdr:colOff>
      <xdr:row>1</xdr:row>
      <xdr:rowOff>16920</xdr:rowOff>
    </xdr:from>
    <xdr:to>
      <xdr:col>15</xdr:col>
      <xdr:colOff>545760</xdr:colOff>
      <xdr:row>5</xdr:row>
      <xdr:rowOff>126720</xdr:rowOff>
    </xdr:to>
    <xdr:pic>
      <xdr:nvPicPr>
        <xdr:cNvPr id="9" name="Imagem 2" descr=""/>
        <xdr:cNvPicPr/>
      </xdr:nvPicPr>
      <xdr:blipFill>
        <a:blip r:embed="rId2"/>
        <a:stretch/>
      </xdr:blipFill>
      <xdr:spPr>
        <a:xfrm>
          <a:off x="6364800" y="179280"/>
          <a:ext cx="3182040" cy="759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5760</xdr:colOff>
      <xdr:row>2</xdr:row>
      <xdr:rowOff>43200</xdr:rowOff>
    </xdr:from>
    <xdr:to>
      <xdr:col>13</xdr:col>
      <xdr:colOff>1232280</xdr:colOff>
      <xdr:row>6</xdr:row>
      <xdr:rowOff>1440</xdr:rowOff>
    </xdr:to>
    <xdr:pic>
      <xdr:nvPicPr>
        <xdr:cNvPr id="10" name="Imagem 2" descr=""/>
        <xdr:cNvPicPr/>
      </xdr:nvPicPr>
      <xdr:blipFill>
        <a:blip r:embed="rId1"/>
        <a:stretch/>
      </xdr:blipFill>
      <xdr:spPr>
        <a:xfrm>
          <a:off x="16226640" y="455760"/>
          <a:ext cx="2484000" cy="669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37800</xdr:colOff>
      <xdr:row>151</xdr:row>
      <xdr:rowOff>151920</xdr:rowOff>
    </xdr:to>
    <xdr:pic>
      <xdr:nvPicPr>
        <xdr:cNvPr id="11" name="Imagem 3" descr=""/>
        <xdr:cNvPicPr/>
      </xdr:nvPicPr>
      <xdr:blipFill>
        <a:blip r:embed="rId2"/>
        <a:stretch/>
      </xdr:blipFill>
      <xdr:spPr>
        <a:xfrm>
          <a:off x="1462320" y="27120600"/>
          <a:ext cx="3780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37800</xdr:colOff>
      <xdr:row>197</xdr:row>
      <xdr:rowOff>151920</xdr:rowOff>
    </xdr:to>
    <xdr:pic>
      <xdr:nvPicPr>
        <xdr:cNvPr id="12" name="Imagem 4" descr=""/>
        <xdr:cNvPicPr/>
      </xdr:nvPicPr>
      <xdr:blipFill>
        <a:blip r:embed="rId3"/>
        <a:stretch/>
      </xdr:blipFill>
      <xdr:spPr>
        <a:xfrm>
          <a:off x="1462320" y="35369280"/>
          <a:ext cx="3780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37800</xdr:colOff>
      <xdr:row>202</xdr:row>
      <xdr:rowOff>151920</xdr:rowOff>
    </xdr:to>
    <xdr:pic>
      <xdr:nvPicPr>
        <xdr:cNvPr id="13" name="Imagem 5" descr=""/>
        <xdr:cNvPicPr/>
      </xdr:nvPicPr>
      <xdr:blipFill>
        <a:blip r:embed="rId4"/>
        <a:stretch/>
      </xdr:blipFill>
      <xdr:spPr>
        <a:xfrm>
          <a:off x="1462320" y="36258480"/>
          <a:ext cx="3780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37800</xdr:colOff>
      <xdr:row>205</xdr:row>
      <xdr:rowOff>151920</xdr:rowOff>
    </xdr:to>
    <xdr:pic>
      <xdr:nvPicPr>
        <xdr:cNvPr id="14" name="Imagem 6" descr=""/>
        <xdr:cNvPicPr/>
      </xdr:nvPicPr>
      <xdr:blipFill>
        <a:blip r:embed="rId5"/>
        <a:stretch/>
      </xdr:blipFill>
      <xdr:spPr>
        <a:xfrm>
          <a:off x="1462320" y="36798120"/>
          <a:ext cx="3780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37800</xdr:colOff>
      <xdr:row>217</xdr:row>
      <xdr:rowOff>151920</xdr:rowOff>
    </xdr:to>
    <xdr:pic>
      <xdr:nvPicPr>
        <xdr:cNvPr id="15" name="Imagem 7" descr=""/>
        <xdr:cNvPicPr/>
      </xdr:nvPicPr>
      <xdr:blipFill>
        <a:blip r:embed="rId6"/>
        <a:stretch/>
      </xdr:blipFill>
      <xdr:spPr>
        <a:xfrm>
          <a:off x="1462320" y="38937960"/>
          <a:ext cx="37800" cy="151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5760</xdr:colOff>
      <xdr:row>2</xdr:row>
      <xdr:rowOff>43200</xdr:rowOff>
    </xdr:from>
    <xdr:to>
      <xdr:col>13</xdr:col>
      <xdr:colOff>1232280</xdr:colOff>
      <xdr:row>9</xdr:row>
      <xdr:rowOff>106200</xdr:rowOff>
    </xdr:to>
    <xdr:pic>
      <xdr:nvPicPr>
        <xdr:cNvPr id="16" name="Imagem 1" descr=""/>
        <xdr:cNvPicPr/>
      </xdr:nvPicPr>
      <xdr:blipFill>
        <a:blip r:embed="rId1"/>
        <a:stretch/>
      </xdr:blipFill>
      <xdr:spPr>
        <a:xfrm>
          <a:off x="18869040" y="455760"/>
          <a:ext cx="2483640" cy="1307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37800</xdr:colOff>
      <xdr:row>151</xdr:row>
      <xdr:rowOff>151920</xdr:rowOff>
    </xdr:to>
    <xdr:pic>
      <xdr:nvPicPr>
        <xdr:cNvPr id="17" name="Imagem 2" descr=""/>
        <xdr:cNvPicPr/>
      </xdr:nvPicPr>
      <xdr:blipFill>
        <a:blip r:embed="rId2"/>
        <a:stretch/>
      </xdr:blipFill>
      <xdr:spPr>
        <a:xfrm>
          <a:off x="1327680" y="27041400"/>
          <a:ext cx="3780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37800</xdr:colOff>
      <xdr:row>197</xdr:row>
      <xdr:rowOff>151920</xdr:rowOff>
    </xdr:to>
    <xdr:pic>
      <xdr:nvPicPr>
        <xdr:cNvPr id="18" name="Imagem 3" descr=""/>
        <xdr:cNvPicPr/>
      </xdr:nvPicPr>
      <xdr:blipFill>
        <a:blip r:embed="rId3"/>
        <a:stretch/>
      </xdr:blipFill>
      <xdr:spPr>
        <a:xfrm>
          <a:off x="1327680" y="35829720"/>
          <a:ext cx="3780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37800</xdr:colOff>
      <xdr:row>202</xdr:row>
      <xdr:rowOff>151920</xdr:rowOff>
    </xdr:to>
    <xdr:pic>
      <xdr:nvPicPr>
        <xdr:cNvPr id="19" name="Imagem 4" descr=""/>
        <xdr:cNvPicPr/>
      </xdr:nvPicPr>
      <xdr:blipFill>
        <a:blip r:embed="rId4"/>
        <a:stretch/>
      </xdr:blipFill>
      <xdr:spPr>
        <a:xfrm>
          <a:off x="1327680" y="36718560"/>
          <a:ext cx="3780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37800</xdr:colOff>
      <xdr:row>205</xdr:row>
      <xdr:rowOff>151920</xdr:rowOff>
    </xdr:to>
    <xdr:pic>
      <xdr:nvPicPr>
        <xdr:cNvPr id="20" name="Imagem 5" descr=""/>
        <xdr:cNvPicPr/>
      </xdr:nvPicPr>
      <xdr:blipFill>
        <a:blip r:embed="rId5"/>
        <a:stretch/>
      </xdr:blipFill>
      <xdr:spPr>
        <a:xfrm>
          <a:off x="1327680" y="37258560"/>
          <a:ext cx="3780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37800</xdr:colOff>
      <xdr:row>217</xdr:row>
      <xdr:rowOff>151920</xdr:rowOff>
    </xdr:to>
    <xdr:pic>
      <xdr:nvPicPr>
        <xdr:cNvPr id="21" name="Imagem 6" descr=""/>
        <xdr:cNvPicPr/>
      </xdr:nvPicPr>
      <xdr:blipFill>
        <a:blip r:embed="rId6"/>
        <a:stretch/>
      </xdr:blipFill>
      <xdr:spPr>
        <a:xfrm>
          <a:off x="1327680" y="39398400"/>
          <a:ext cx="37800" cy="151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106560</xdr:colOff>
      <xdr:row>1</xdr:row>
      <xdr:rowOff>75600</xdr:rowOff>
    </xdr:from>
    <xdr:to>
      <xdr:col>11</xdr:col>
      <xdr:colOff>1083240</xdr:colOff>
      <xdr:row>7</xdr:row>
      <xdr:rowOff>177480</xdr:rowOff>
    </xdr:to>
    <xdr:pic>
      <xdr:nvPicPr>
        <xdr:cNvPr id="22" name="Imagem 2" descr=""/>
        <xdr:cNvPicPr/>
      </xdr:nvPicPr>
      <xdr:blipFill>
        <a:blip r:embed="rId1"/>
        <a:stretch/>
      </xdr:blipFill>
      <xdr:spPr>
        <a:xfrm>
          <a:off x="16390800" y="310320"/>
          <a:ext cx="2234160" cy="1181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104760</xdr:colOff>
      <xdr:row>0</xdr:row>
      <xdr:rowOff>104760</xdr:rowOff>
    </xdr:from>
    <xdr:to>
      <xdr:col>0</xdr:col>
      <xdr:colOff>875880</xdr:colOff>
      <xdr:row>4</xdr:row>
      <xdr:rowOff>37800</xdr:rowOff>
    </xdr:to>
    <xdr:pic>
      <xdr:nvPicPr>
        <xdr:cNvPr id="23" name="Picture 1" descr=""/>
        <xdr:cNvPicPr/>
      </xdr:nvPicPr>
      <xdr:blipFill>
        <a:blip r:embed="rId1"/>
        <a:stretch/>
      </xdr:blipFill>
      <xdr:spPr>
        <a:xfrm>
          <a:off x="104760" y="104760"/>
          <a:ext cx="771120" cy="65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57240</xdr:colOff>
      <xdr:row>0</xdr:row>
      <xdr:rowOff>95400</xdr:rowOff>
    </xdr:from>
    <xdr:to>
      <xdr:col>5</xdr:col>
      <xdr:colOff>1599840</xdr:colOff>
      <xdr:row>3</xdr:row>
      <xdr:rowOff>142560</xdr:rowOff>
    </xdr:to>
    <xdr:pic>
      <xdr:nvPicPr>
        <xdr:cNvPr id="24" name="Imagem 2" descr=""/>
        <xdr:cNvPicPr/>
      </xdr:nvPicPr>
      <xdr:blipFill>
        <a:blip r:embed="rId2"/>
        <a:stretch/>
      </xdr:blipFill>
      <xdr:spPr>
        <a:xfrm>
          <a:off x="9402840" y="95400"/>
          <a:ext cx="1542600" cy="599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6"/>
  <sheetViews>
    <sheetView showFormulas="false" showGridLines="false" showRowColHeaders="true" showZeros="true" rightToLeft="false" tabSelected="false" showOutlineSymbols="true" defaultGridColor="true" view="normal" topLeftCell="A10" colorId="64" zoomScale="130" zoomScaleNormal="130" zoomScalePageLayoutView="100" workbookViewId="0">
      <selection pane="topLeft" activeCell="G31" activeCellId="1" sqref="B:B G31"/>
    </sheetView>
  </sheetViews>
  <sheetFormatPr defaultRowHeight="12.5" zeroHeight="false" outlineLevelRow="0" outlineLevelCol="0"/>
  <cols>
    <col collapsed="false" customWidth="true" hidden="false" outlineLevel="0" max="1" min="1" style="1" width="35"/>
    <col collapsed="false" customWidth="true" hidden="false" outlineLevel="0" max="7" min="2" style="1" width="9.73"/>
    <col collapsed="false" customWidth="true" hidden="false" outlineLevel="0" max="8" min="8" style="1" width="9.46"/>
    <col collapsed="false" customWidth="true" hidden="false" outlineLevel="0" max="12" min="9" style="1" width="9.73"/>
    <col collapsed="false" customWidth="true" hidden="false" outlineLevel="0" max="1025" min="13" style="1" width="9.18"/>
  </cols>
  <sheetData>
    <row r="1" customFormat="false" ht="12.5" hidden="false" customHeight="false" outlineLevel="0" collapsed="false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5.5" hidden="false" customHeight="false" outlineLevel="0" collapsed="false"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</row>
    <row r="3" customFormat="false" ht="15.5" hidden="false" customHeight="false" outlineLevel="0" collapsed="false">
      <c r="B3" s="5" t="s">
        <v>0</v>
      </c>
      <c r="C3" s="5"/>
      <c r="D3" s="5"/>
      <c r="E3" s="5"/>
      <c r="F3" s="5"/>
      <c r="G3" s="5"/>
      <c r="H3" s="5"/>
      <c r="I3" s="5"/>
      <c r="J3" s="5"/>
      <c r="K3" s="5"/>
      <c r="L3" s="6"/>
      <c r="M3" s="6"/>
      <c r="N3" s="4"/>
      <c r="O3" s="4"/>
    </row>
    <row r="4" customFormat="false" ht="15.5" hidden="false" customHeight="false" outlineLevel="0" collapsed="false">
      <c r="B4" s="5" t="s">
        <v>1</v>
      </c>
      <c r="C4" s="5"/>
      <c r="D4" s="5"/>
      <c r="E4" s="5"/>
      <c r="F4" s="5"/>
      <c r="G4" s="5"/>
      <c r="H4" s="5"/>
      <c r="I4" s="5"/>
      <c r="J4" s="5"/>
      <c r="K4" s="5"/>
      <c r="L4" s="7"/>
      <c r="M4" s="7"/>
      <c r="N4" s="4"/>
      <c r="O4" s="4"/>
    </row>
    <row r="5" customFormat="false" ht="15.5" hidden="false" customHeight="false" outlineLevel="0" collapsed="false">
      <c r="B5" s="5" t="s">
        <v>2</v>
      </c>
      <c r="C5" s="5"/>
      <c r="D5" s="5"/>
      <c r="E5" s="5"/>
      <c r="F5" s="5"/>
      <c r="G5" s="5"/>
      <c r="H5" s="5"/>
      <c r="I5" s="5"/>
      <c r="J5" s="5"/>
      <c r="K5" s="5"/>
      <c r="L5" s="7"/>
      <c r="M5" s="7"/>
      <c r="N5" s="4"/>
      <c r="O5" s="4"/>
    </row>
    <row r="6" customFormat="false" ht="15.5" hidden="false" customHeight="false" outlineLevel="0" collapsed="false">
      <c r="B6" s="5" t="s">
        <v>3</v>
      </c>
      <c r="C6" s="5"/>
      <c r="D6" s="5"/>
      <c r="E6" s="5"/>
      <c r="F6" s="5"/>
      <c r="G6" s="5"/>
      <c r="H6" s="5"/>
      <c r="I6" s="5"/>
      <c r="J6" s="5"/>
      <c r="K6" s="5"/>
      <c r="L6" s="7"/>
      <c r="M6" s="7"/>
      <c r="N6" s="4"/>
      <c r="O6" s="4"/>
    </row>
    <row r="7" customFormat="false" ht="12.5" hidden="false" customHeight="false" outlineLevel="0" collapsed="false">
      <c r="B7" s="2"/>
      <c r="C7" s="2"/>
      <c r="D7" s="2"/>
      <c r="N7" s="2"/>
      <c r="O7" s="2"/>
    </row>
    <row r="8" customFormat="false" ht="20" hidden="false" customHeight="false" outlineLevel="0" collapsed="false">
      <c r="A8" s="8"/>
      <c r="B8" s="9" t="s">
        <v>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customFormat="false" ht="14.5" hidden="false" customHeight="false" outlineLevel="0" collapsed="false">
      <c r="A9" s="8"/>
      <c r="B9" s="10" t="n">
        <v>2005</v>
      </c>
      <c r="C9" s="10" t="n">
        <v>2006</v>
      </c>
      <c r="D9" s="10" t="n">
        <v>2007</v>
      </c>
      <c r="E9" s="10" t="n">
        <v>2008</v>
      </c>
      <c r="F9" s="10" t="n">
        <v>2009</v>
      </c>
      <c r="G9" s="10" t="n">
        <v>2010</v>
      </c>
      <c r="H9" s="10" t="n">
        <v>2011</v>
      </c>
      <c r="I9" s="10" t="n">
        <v>2012</v>
      </c>
      <c r="J9" s="10" t="n">
        <v>2013</v>
      </c>
      <c r="K9" s="10" t="n">
        <v>2014</v>
      </c>
      <c r="L9" s="10" t="n">
        <v>2015</v>
      </c>
      <c r="M9" s="10" t="n">
        <v>2016</v>
      </c>
      <c r="N9" s="10" t="n">
        <v>2017</v>
      </c>
      <c r="O9" s="10" t="n">
        <v>2018</v>
      </c>
      <c r="P9" s="10" t="n">
        <v>2019</v>
      </c>
    </row>
    <row r="10" customFormat="false" ht="14" hidden="false" customHeight="false" outlineLevel="0" collapsed="false">
      <c r="A10" s="11" t="s">
        <v>5</v>
      </c>
      <c r="B10" s="12" t="n">
        <f aca="false">'2005'!I9</f>
        <v>8</v>
      </c>
      <c r="C10" s="12" t="n">
        <f aca="false">'2006'!I11</f>
        <v>23</v>
      </c>
      <c r="D10" s="12" t="n">
        <f aca="false">'2007'!I11</f>
        <v>38</v>
      </c>
      <c r="E10" s="12" t="n">
        <f aca="false">'2008'!I11</f>
        <v>45</v>
      </c>
      <c r="F10" s="12" t="n">
        <f aca="false">'2009'!I11</f>
        <v>28</v>
      </c>
      <c r="G10" s="12" t="n">
        <f aca="false">'2010'!I11</f>
        <v>35</v>
      </c>
      <c r="H10" s="12" t="n">
        <f aca="false">'2011'!I11</f>
        <v>62</v>
      </c>
      <c r="I10" s="12" t="n">
        <f aca="false">'2012'!I11</f>
        <v>64</v>
      </c>
      <c r="J10" s="12" t="n">
        <f aca="false">'2013'!$I$11</f>
        <v>45</v>
      </c>
      <c r="K10" s="12" t="n">
        <f aca="false">'2014'!$I$11</f>
        <v>80</v>
      </c>
      <c r="L10" s="12" t="n">
        <f aca="false">'2015'!$J$11</f>
        <v>46</v>
      </c>
      <c r="M10" s="12" t="n">
        <f aca="false">'2016'!$J$11</f>
        <v>160</v>
      </c>
      <c r="N10" s="12" t="n">
        <f aca="false">'2017'!$I$2</f>
        <v>178</v>
      </c>
      <c r="O10" s="12" t="n">
        <f aca="false">'2018'!$K$2</f>
        <v>193</v>
      </c>
      <c r="P10" s="12" t="n">
        <f aca="false">'2019'!$K$2</f>
        <v>211</v>
      </c>
    </row>
    <row r="11" customFormat="false" ht="14" hidden="false" customHeight="false" outlineLevel="0" collapsed="false">
      <c r="A11" s="11" t="s">
        <v>6</v>
      </c>
      <c r="B11" s="13" t="n">
        <f aca="false">'2005'!I10</f>
        <v>21</v>
      </c>
      <c r="C11" s="13" t="n">
        <f aca="false">'2006'!I12</f>
        <v>14</v>
      </c>
      <c r="D11" s="13" t="n">
        <f aca="false">'2007'!I12</f>
        <v>16</v>
      </c>
      <c r="E11" s="13" t="n">
        <f aca="false">'2008'!I12</f>
        <v>8</v>
      </c>
      <c r="F11" s="13" t="n">
        <f aca="false">'2009'!I12</f>
        <v>8</v>
      </c>
      <c r="G11" s="13" t="n">
        <f aca="false">'2010'!I12</f>
        <v>2</v>
      </c>
      <c r="H11" s="13" t="n">
        <f aca="false">'2011'!I12</f>
        <v>1</v>
      </c>
      <c r="I11" s="13" t="n">
        <f aca="false">'2012'!I12</f>
        <v>1</v>
      </c>
      <c r="J11" s="13" t="n">
        <f aca="false">'2013'!$I$12</f>
        <v>3</v>
      </c>
      <c r="K11" s="13" t="n">
        <f aca="false">'2014'!$I$12</f>
        <v>4</v>
      </c>
      <c r="L11" s="13" t="n">
        <f aca="false">'2015'!$J$12</f>
        <v>2</v>
      </c>
      <c r="M11" s="13" t="n">
        <f aca="false">'2016'!$J$12</f>
        <v>2</v>
      </c>
      <c r="N11" s="13" t="n">
        <f aca="false">'2017'!$I$3</f>
        <v>4</v>
      </c>
      <c r="O11" s="13" t="n">
        <f aca="false">'2018'!$K$3</f>
        <v>2</v>
      </c>
      <c r="P11" s="13" t="n">
        <f aca="false">'2019'!$K$3</f>
        <v>3</v>
      </c>
    </row>
    <row r="12" customFormat="false" ht="14" hidden="false" customHeight="false" outlineLevel="0" collapsed="false">
      <c r="A12" s="11" t="s">
        <v>7</v>
      </c>
      <c r="B12" s="13" t="n">
        <f aca="false">'2005'!I12</f>
        <v>40</v>
      </c>
      <c r="C12" s="13" t="n">
        <f aca="false">'2006'!I13</f>
        <v>39</v>
      </c>
      <c r="D12" s="13" t="n">
        <f aca="false">'2007'!I13</f>
        <v>75</v>
      </c>
      <c r="E12" s="13" t="n">
        <f aca="false">'2008'!I13</f>
        <v>65</v>
      </c>
      <c r="F12" s="13" t="n">
        <f aca="false">'2009'!I13</f>
        <v>36</v>
      </c>
      <c r="G12" s="13" t="n">
        <f aca="false">'2010'!I13</f>
        <v>27</v>
      </c>
      <c r="H12" s="13" t="n">
        <f aca="false">'2011'!I13</f>
        <v>17</v>
      </c>
      <c r="I12" s="13" t="n">
        <f aca="false">'2012'!I13</f>
        <v>12</v>
      </c>
      <c r="J12" s="13" t="n">
        <f aca="false">'2013'!$I$13</f>
        <v>22</v>
      </c>
      <c r="K12" s="13" t="n">
        <f aca="false">'2014'!$I$13</f>
        <v>23</v>
      </c>
      <c r="L12" s="13" t="n">
        <f aca="false">'2015'!$J$13</f>
        <v>14</v>
      </c>
      <c r="M12" s="13" t="n">
        <f aca="false">'2016'!$J$13</f>
        <v>28</v>
      </c>
      <c r="N12" s="13" t="n">
        <f aca="false">'2017'!$I$4</f>
        <v>44</v>
      </c>
      <c r="O12" s="13" t="n">
        <f aca="false">'2018'!$K$4</f>
        <v>52</v>
      </c>
      <c r="P12" s="13" t="n">
        <f aca="false">'2019'!$K$4</f>
        <v>54</v>
      </c>
    </row>
    <row r="13" customFormat="false" ht="14" hidden="false" customHeight="false" outlineLevel="0" collapsed="false">
      <c r="A13" s="11" t="s">
        <v>8</v>
      </c>
      <c r="B13" s="13" t="n">
        <f aca="false">'2005'!I13</f>
        <v>15</v>
      </c>
      <c r="C13" s="13" t="n">
        <f aca="false">'2006'!I14</f>
        <v>27</v>
      </c>
      <c r="D13" s="13" t="n">
        <f aca="false">'2007'!I14</f>
        <v>70</v>
      </c>
      <c r="E13" s="13" t="n">
        <f aca="false">'2008'!I14</f>
        <v>72</v>
      </c>
      <c r="F13" s="13" t="n">
        <f aca="false">'2009'!I14</f>
        <v>64</v>
      </c>
      <c r="G13" s="13" t="n">
        <f aca="false">'2010'!I14</f>
        <v>34</v>
      </c>
      <c r="H13" s="13" t="n">
        <f aca="false">'2011'!I14</f>
        <v>51</v>
      </c>
      <c r="I13" s="13" t="n">
        <f aca="false">'2012'!I14</f>
        <v>75</v>
      </c>
      <c r="J13" s="13" t="n">
        <f aca="false">'2013'!$I$14</f>
        <v>29</v>
      </c>
      <c r="K13" s="13" t="n">
        <f aca="false">'2014'!$I$14</f>
        <v>33</v>
      </c>
      <c r="L13" s="13" t="n">
        <f aca="false">'2015'!$J$14</f>
        <v>47</v>
      </c>
      <c r="M13" s="13" t="n">
        <f aca="false">'2016'!$J$14</f>
        <v>47</v>
      </c>
      <c r="N13" s="13" t="n">
        <f aca="false">'2017'!$I$5</f>
        <v>133</v>
      </c>
      <c r="O13" s="13" t="n">
        <f aca="false">'2018'!$K$5</f>
        <v>149</v>
      </c>
      <c r="P13" s="13" t="n">
        <f aca="false">'2019'!$K$5</f>
        <v>90</v>
      </c>
    </row>
    <row r="14" customFormat="false" ht="14" hidden="false" customHeight="false" outlineLevel="0" collapsed="false">
      <c r="A14" s="11" t="s">
        <v>9</v>
      </c>
      <c r="B14" s="13" t="n">
        <v>0</v>
      </c>
      <c r="C14" s="13" t="n">
        <f aca="false">'2006'!I15</f>
        <v>1</v>
      </c>
      <c r="D14" s="13" t="n">
        <f aca="false">'2007'!I15</f>
        <v>0</v>
      </c>
      <c r="E14" s="13" t="n">
        <f aca="false">'2008'!I15</f>
        <v>0</v>
      </c>
      <c r="F14" s="13" t="n">
        <f aca="false">'2009'!I15</f>
        <v>0</v>
      </c>
      <c r="G14" s="13" t="n">
        <f aca="false">'2010'!I15</f>
        <v>2</v>
      </c>
      <c r="H14" s="13" t="n">
        <f aca="false">'2011'!I15</f>
        <v>0</v>
      </c>
      <c r="I14" s="13" t="n">
        <f aca="false">'2012'!I15</f>
        <v>0</v>
      </c>
      <c r="J14" s="13" t="n">
        <f aca="false">'2013'!$I$15</f>
        <v>0</v>
      </c>
      <c r="K14" s="13" t="n">
        <f aca="false">'2014'!$I$15</f>
        <v>0</v>
      </c>
      <c r="L14" s="13" t="n">
        <f aca="false">'2015'!$J$15</f>
        <v>0</v>
      </c>
      <c r="M14" s="13" t="n">
        <f aca="false">'2016'!$J$15</f>
        <v>1</v>
      </c>
      <c r="N14" s="13" t="n">
        <f aca="false">'2017'!$I$6</f>
        <v>4</v>
      </c>
      <c r="O14" s="13" t="n">
        <f aca="false">'2018'!$K$6</f>
        <v>2</v>
      </c>
      <c r="P14" s="13" t="n">
        <f aca="false">'2019'!$K$6</f>
        <v>0</v>
      </c>
    </row>
    <row r="15" customFormat="false" ht="14" hidden="false" customHeight="false" outlineLevel="0" collapsed="false">
      <c r="A15" s="11" t="s">
        <v>10</v>
      </c>
      <c r="B15" s="13" t="n">
        <f aca="false">'2005'!I11</f>
        <v>6</v>
      </c>
      <c r="C15" s="13" t="n">
        <f aca="false">'2006'!I16</f>
        <v>6</v>
      </c>
      <c r="D15" s="13" t="n">
        <f aca="false">'2007'!I16</f>
        <v>4</v>
      </c>
      <c r="E15" s="13" t="n">
        <f aca="false">'2008'!I16</f>
        <v>1</v>
      </c>
      <c r="F15" s="13" t="n">
        <f aca="false">'2009'!I16</f>
        <v>1</v>
      </c>
      <c r="G15" s="13" t="n">
        <f aca="false">'2010'!I16</f>
        <v>4</v>
      </c>
      <c r="H15" s="13" t="n">
        <f aca="false">'2011'!I16</f>
        <v>12</v>
      </c>
      <c r="I15" s="13" t="n">
        <f aca="false">'2012'!I16</f>
        <v>4</v>
      </c>
      <c r="J15" s="13" t="n">
        <f aca="false">'2013'!$I$16</f>
        <v>5</v>
      </c>
      <c r="K15" s="13" t="n">
        <f aca="false">'2014'!$I$17</f>
        <v>0</v>
      </c>
      <c r="L15" s="13" t="n">
        <f aca="false">'2015'!$J$16</f>
        <v>6</v>
      </c>
      <c r="M15" s="13" t="n">
        <f aca="false">'2016'!$J$16</f>
        <v>14</v>
      </c>
      <c r="N15" s="13" t="n">
        <f aca="false">'2017'!$I$7</f>
        <v>21</v>
      </c>
      <c r="O15" s="13" t="n">
        <f aca="false">'2018'!$K$7</f>
        <v>35</v>
      </c>
      <c r="P15" s="13" t="n">
        <f aca="false">'2019'!$K$7</f>
        <v>17</v>
      </c>
    </row>
    <row r="16" customFormat="false" ht="14" hidden="false" customHeight="false" outlineLevel="0" collapsed="false">
      <c r="A16" s="11" t="s">
        <v>11</v>
      </c>
      <c r="B16" s="13" t="n">
        <v>0</v>
      </c>
      <c r="C16" s="13" t="n">
        <v>0</v>
      </c>
      <c r="D16" s="13" t="n">
        <v>0</v>
      </c>
      <c r="E16" s="13" t="n">
        <v>0</v>
      </c>
      <c r="F16" s="13" t="n">
        <v>0</v>
      </c>
      <c r="G16" s="13" t="n">
        <v>0</v>
      </c>
      <c r="H16" s="13" t="n">
        <v>0</v>
      </c>
      <c r="I16" s="13" t="n">
        <v>0</v>
      </c>
      <c r="J16" s="13" t="n">
        <v>0</v>
      </c>
      <c r="K16" s="13" t="n">
        <v>0</v>
      </c>
      <c r="L16" s="13" t="n">
        <f aca="false">'2015'!J17</f>
        <v>1</v>
      </c>
      <c r="M16" s="13" t="n">
        <f aca="false">'2016'!$J$17</f>
        <v>0</v>
      </c>
      <c r="N16" s="13" t="n">
        <f aca="false">'2017'!$I$8</f>
        <v>0</v>
      </c>
      <c r="O16" s="13" t="n">
        <f aca="false">'2018'!$K$8</f>
        <v>2</v>
      </c>
      <c r="P16" s="13" t="n">
        <f aca="false">'2019'!$K$8</f>
        <v>0</v>
      </c>
    </row>
    <row r="17" customFormat="false" ht="14" hidden="false" customHeight="false" outlineLevel="0" collapsed="false">
      <c r="A17" s="11" t="s">
        <v>12</v>
      </c>
      <c r="B17" s="13" t="n">
        <v>0</v>
      </c>
      <c r="C17" s="13" t="n">
        <v>0</v>
      </c>
      <c r="D17" s="13" t="n">
        <v>0</v>
      </c>
      <c r="E17" s="13" t="n">
        <v>0</v>
      </c>
      <c r="F17" s="13" t="n">
        <v>0</v>
      </c>
      <c r="G17" s="13" t="n">
        <v>0</v>
      </c>
      <c r="H17" s="13" t="n">
        <v>0</v>
      </c>
      <c r="I17" s="13" t="n">
        <v>0</v>
      </c>
      <c r="J17" s="13" t="n">
        <f aca="false">'2013'!$I$17</f>
        <v>1</v>
      </c>
      <c r="K17" s="13" t="n">
        <f aca="false">'2014'!$I$16</f>
        <v>1</v>
      </c>
      <c r="L17" s="13" t="n">
        <v>0</v>
      </c>
      <c r="M17" s="13" t="n">
        <f aca="false">'2016'!$J$18</f>
        <v>1</v>
      </c>
      <c r="N17" s="13" t="n">
        <f aca="false">'2017'!$I$9</f>
        <v>0</v>
      </c>
      <c r="O17" s="13" t="n">
        <f aca="false">'2018'!$K$9</f>
        <v>0</v>
      </c>
      <c r="P17" s="13" t="n">
        <f aca="false">'2019'!$K$9</f>
        <v>0</v>
      </c>
    </row>
    <row r="18" customFormat="false" ht="14" hidden="false" customHeight="false" outlineLevel="0" collapsed="false">
      <c r="A18" s="11" t="s">
        <v>13</v>
      </c>
      <c r="B18" s="13" t="n">
        <v>0</v>
      </c>
      <c r="C18" s="13" t="n">
        <v>0</v>
      </c>
      <c r="D18" s="13" t="n">
        <v>0</v>
      </c>
      <c r="E18" s="13" t="n">
        <v>0</v>
      </c>
      <c r="F18" s="13" t="n">
        <v>0</v>
      </c>
      <c r="G18" s="13" t="n">
        <v>0</v>
      </c>
      <c r="H18" s="13" t="n">
        <f aca="false">'2011'!I17</f>
        <v>3</v>
      </c>
      <c r="I18" s="13" t="n">
        <f aca="false">'2012'!I17</f>
        <v>12</v>
      </c>
      <c r="J18" s="13" t="n">
        <f aca="false">'2013'!$I$18</f>
        <v>5</v>
      </c>
      <c r="K18" s="13" t="n">
        <f aca="false">'2014'!$I$18</f>
        <v>7</v>
      </c>
      <c r="L18" s="13" t="n">
        <f aca="false">'2015'!$J$18</f>
        <v>23</v>
      </c>
      <c r="M18" s="13" t="n">
        <f aca="false">'2016'!$J$19</f>
        <v>24</v>
      </c>
      <c r="N18" s="13" t="n">
        <f aca="false">'2017'!$I$10</f>
        <v>21</v>
      </c>
      <c r="O18" s="13" t="n">
        <f aca="false">'2018'!$K$10</f>
        <v>15</v>
      </c>
      <c r="P18" s="13" t="n">
        <f aca="false">'2019'!$K$10</f>
        <v>7</v>
      </c>
    </row>
    <row r="19" customFormat="false" ht="14" hidden="false" customHeight="false" outlineLevel="0" collapsed="false">
      <c r="A19" s="11" t="s">
        <v>14</v>
      </c>
      <c r="B19" s="13" t="n">
        <f aca="false">SUM(B15:B18)</f>
        <v>6</v>
      </c>
      <c r="C19" s="13" t="n">
        <f aca="false">SUM(C15:C18)</f>
        <v>6</v>
      </c>
      <c r="D19" s="13" t="n">
        <f aca="false">SUM(D15:D18)</f>
        <v>4</v>
      </c>
      <c r="E19" s="13" t="n">
        <f aca="false">SUM(E15:E18)</f>
        <v>1</v>
      </c>
      <c r="F19" s="13" t="n">
        <f aca="false">SUM(F15:F18)</f>
        <v>1</v>
      </c>
      <c r="G19" s="13" t="n">
        <f aca="false">SUM(G15:G18)</f>
        <v>4</v>
      </c>
      <c r="H19" s="13" t="n">
        <f aca="false">SUM(H15:H18)</f>
        <v>15</v>
      </c>
      <c r="I19" s="13" t="n">
        <f aca="false">SUM(I15:I18)</f>
        <v>16</v>
      </c>
      <c r="J19" s="13" t="n">
        <f aca="false">SUM(J15:J18)</f>
        <v>11</v>
      </c>
      <c r="K19" s="13" t="n">
        <f aca="false">SUM(K15:K18)</f>
        <v>8</v>
      </c>
      <c r="L19" s="13" t="n">
        <f aca="false">SUM(L15:L18)</f>
        <v>30</v>
      </c>
      <c r="M19" s="13" t="n">
        <f aca="false">SUM(M15:M18)</f>
        <v>39</v>
      </c>
      <c r="N19" s="13" t="n">
        <f aca="false">SUM(N15:N18)</f>
        <v>42</v>
      </c>
      <c r="O19" s="13" t="n">
        <f aca="false">SUM(O15:O18)</f>
        <v>52</v>
      </c>
      <c r="P19" s="13" t="n">
        <f aca="false">SUM(P15:P18)</f>
        <v>24</v>
      </c>
    </row>
    <row r="20" customFormat="false" ht="14.5" hidden="false" customHeight="false" outlineLevel="0" collapsed="false">
      <c r="A20" s="14" t="s">
        <v>15</v>
      </c>
      <c r="B20" s="15" t="n">
        <f aca="false">SUM(B12:B13)</f>
        <v>55</v>
      </c>
      <c r="C20" s="15" t="n">
        <f aca="false">SUM(C12:C13)</f>
        <v>66</v>
      </c>
      <c r="D20" s="15" t="n">
        <f aca="false">SUM(D12:D13)</f>
        <v>145</v>
      </c>
      <c r="E20" s="15" t="n">
        <f aca="false">SUM(E12:E13)</f>
        <v>137</v>
      </c>
      <c r="F20" s="15" t="n">
        <f aca="false">SUM(F12:F13)</f>
        <v>100</v>
      </c>
      <c r="G20" s="15" t="n">
        <f aca="false">SUM(G12:G13)</f>
        <v>61</v>
      </c>
      <c r="H20" s="15" t="n">
        <f aca="false">SUM(H12:H13)</f>
        <v>68</v>
      </c>
      <c r="I20" s="15" t="n">
        <f aca="false">SUM(I12:I13)</f>
        <v>87</v>
      </c>
      <c r="J20" s="15" t="n">
        <f aca="false">SUM(J12:J13)</f>
        <v>51</v>
      </c>
      <c r="K20" s="15" t="n">
        <f aca="false">SUM(K12:K13)</f>
        <v>56</v>
      </c>
      <c r="L20" s="15" t="n">
        <f aca="false">SUM(L12:L13)</f>
        <v>61</v>
      </c>
      <c r="M20" s="15" t="n">
        <f aca="false">SUM(M12:M13)</f>
        <v>75</v>
      </c>
      <c r="N20" s="15" t="n">
        <f aca="false">SUM(N12:N13)</f>
        <v>177</v>
      </c>
      <c r="O20" s="15" t="n">
        <f aca="false">SUM(O12:O13)</f>
        <v>201</v>
      </c>
      <c r="P20" s="15" t="n">
        <f aca="false">SUM(P12:P13)</f>
        <v>144</v>
      </c>
    </row>
    <row r="21" customFormat="false" ht="14" hidden="false" customHeight="false" outlineLevel="0" collapsed="false">
      <c r="A21" s="16" t="s">
        <v>16</v>
      </c>
      <c r="B21" s="17" t="n">
        <f aca="false">SUM(B10:B18)</f>
        <v>90</v>
      </c>
      <c r="C21" s="17" t="n">
        <f aca="false">SUM(C10:C18)</f>
        <v>110</v>
      </c>
      <c r="D21" s="17" t="n">
        <f aca="false">SUM(D10:D18)</f>
        <v>203</v>
      </c>
      <c r="E21" s="17" t="n">
        <f aca="false">SUM(E10:E18)</f>
        <v>191</v>
      </c>
      <c r="F21" s="17" t="n">
        <f aca="false">SUM(F10:F18)</f>
        <v>137</v>
      </c>
      <c r="G21" s="17" t="n">
        <f aca="false">SUM(G10:G18)</f>
        <v>104</v>
      </c>
      <c r="H21" s="17" t="n">
        <f aca="false">SUM(H10:H18)</f>
        <v>146</v>
      </c>
      <c r="I21" s="17" t="n">
        <f aca="false">SUM(I10:I18)</f>
        <v>168</v>
      </c>
      <c r="J21" s="17" t="n">
        <f aca="false">SUM(J10:J18)</f>
        <v>110</v>
      </c>
      <c r="K21" s="17" t="n">
        <f aca="false">SUM(K10:K18)</f>
        <v>148</v>
      </c>
      <c r="L21" s="17" t="n">
        <f aca="false">SUM(L10:L18)</f>
        <v>139</v>
      </c>
      <c r="M21" s="17" t="n">
        <f aca="false">SUM(M10:M18)</f>
        <v>277</v>
      </c>
      <c r="N21" s="17" t="n">
        <f aca="false">SUM(N10:N18)</f>
        <v>405</v>
      </c>
      <c r="O21" s="17" t="n">
        <f aca="false">SUM(O10:O18)</f>
        <v>450</v>
      </c>
      <c r="P21" s="17" t="n">
        <f aca="false">SUM(P10:P18)</f>
        <v>382</v>
      </c>
    </row>
    <row r="22" customFormat="false" ht="14" hidden="false" customHeight="fals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</row>
    <row r="23" customFormat="false" ht="12.5" hidden="false" customHeight="true" outlineLevel="0" collapsed="false">
      <c r="A23" s="19" t="s">
        <v>17</v>
      </c>
      <c r="B23" s="20" t="s">
        <v>18</v>
      </c>
      <c r="C23" s="20"/>
      <c r="D23" s="20"/>
      <c r="E23" s="20"/>
      <c r="F23" s="20" t="s">
        <v>19</v>
      </c>
      <c r="G23" s="20"/>
      <c r="H23" s="20"/>
      <c r="I23" s="21" t="s">
        <v>20</v>
      </c>
      <c r="J23" s="21"/>
      <c r="K23" s="21"/>
      <c r="L23" s="21"/>
      <c r="M23" s="21"/>
      <c r="N23" s="21"/>
      <c r="O23" s="21"/>
      <c r="P23" s="21"/>
    </row>
    <row r="24" customFormat="false" ht="12.75" hidden="false" customHeight="true" outlineLevel="0" collapsed="false">
      <c r="A24" s="19"/>
      <c r="B24" s="22" t="s">
        <v>21</v>
      </c>
      <c r="C24" s="22"/>
      <c r="D24" s="22"/>
      <c r="E24" s="22"/>
      <c r="F24" s="22" t="s">
        <v>9</v>
      </c>
      <c r="G24" s="22"/>
      <c r="H24" s="22" t="s">
        <v>22</v>
      </c>
      <c r="I24" s="22"/>
      <c r="J24" s="22"/>
      <c r="K24" s="22"/>
      <c r="L24" s="22"/>
      <c r="M24" s="22"/>
      <c r="N24" s="22"/>
      <c r="O24" s="22"/>
      <c r="P24" s="22"/>
    </row>
    <row r="25" customFormat="false" ht="12.5" hidden="false" customHeight="true" outlineLevel="0" collapsed="false">
      <c r="A25" s="19"/>
      <c r="B25" s="22" t="s">
        <v>23</v>
      </c>
      <c r="C25" s="22"/>
      <c r="D25" s="22"/>
      <c r="E25" s="22"/>
      <c r="F25" s="22"/>
      <c r="G25" s="22"/>
      <c r="H25" s="22"/>
      <c r="I25" s="23" t="s">
        <v>24</v>
      </c>
      <c r="J25" s="23"/>
      <c r="K25" s="23"/>
      <c r="L25" s="23"/>
      <c r="M25" s="23"/>
      <c r="N25" s="23"/>
      <c r="O25" s="23"/>
      <c r="P25" s="23"/>
    </row>
    <row r="26" customFormat="false" ht="12.5" hidden="false" customHeight="false" outlineLevel="0" collapsed="false">
      <c r="A26" s="19"/>
      <c r="B26" s="22"/>
      <c r="C26" s="22"/>
      <c r="D26" s="22"/>
      <c r="E26" s="22"/>
      <c r="F26" s="22"/>
      <c r="G26" s="22"/>
      <c r="H26" s="22"/>
      <c r="I26" s="22" t="s">
        <v>25</v>
      </c>
      <c r="J26" s="22"/>
      <c r="K26" s="22"/>
      <c r="L26" s="22"/>
      <c r="M26" s="22"/>
      <c r="N26" s="22"/>
      <c r="O26" s="22"/>
      <c r="P26" s="22"/>
    </row>
    <row r="33" customFormat="false" ht="14.5" hidden="false" customHeight="false" outlineLevel="0" collapsed="false"/>
    <row r="36" customFormat="false" ht="12.5" hidden="true" customHeight="false" outlineLevel="0" collapsed="false"/>
    <row r="37" customFormat="false" ht="12.5" hidden="true" customHeight="false" outlineLevel="0" collapsed="false"/>
  </sheetData>
  <mergeCells count="16">
    <mergeCell ref="B3:K3"/>
    <mergeCell ref="B4:K4"/>
    <mergeCell ref="B5:K5"/>
    <mergeCell ref="B6:K6"/>
    <mergeCell ref="B8:P8"/>
    <mergeCell ref="A23:A26"/>
    <mergeCell ref="B23:E23"/>
    <mergeCell ref="F23:H23"/>
    <mergeCell ref="I23:P23"/>
    <mergeCell ref="B24:E24"/>
    <mergeCell ref="F24:G24"/>
    <mergeCell ref="H24:P24"/>
    <mergeCell ref="B25:H25"/>
    <mergeCell ref="I25:P25"/>
    <mergeCell ref="B26:H26"/>
    <mergeCell ref="I26:P26"/>
  </mergeCells>
  <printOptions headings="false" gridLines="false" gridLinesSet="true" horizontalCentered="false" verticalCentered="false"/>
  <pageMargins left="0.157638888888889" right="0.157638888888889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396" activePane="bottomLeft" state="frozen"/>
      <selection pane="topLeft" activeCell="A1" activeCellId="0" sqref="A1"/>
      <selection pane="bottomLeft" activeCell="C416" activeCellId="1" sqref="B:B C416"/>
    </sheetView>
  </sheetViews>
  <sheetFormatPr defaultRowHeight="12.5" zeroHeight="false" outlineLevelRow="0" outlineLevelCol="0"/>
  <cols>
    <col collapsed="false" customWidth="true" hidden="false" outlineLevel="0" max="1" min="1" style="154" width="18.82"/>
    <col collapsed="false" customWidth="true" hidden="false" outlineLevel="0" max="2" min="2" style="62" width="46.72"/>
    <col collapsed="false" customWidth="true" hidden="false" outlineLevel="0" max="3" min="3" style="62" width="63.18"/>
    <col collapsed="false" customWidth="true" hidden="false" outlineLevel="0" max="4" min="4" style="62" width="15.45"/>
    <col collapsed="false" customWidth="true" hidden="false" outlineLevel="0" max="5" min="5" style="62" width="30.28"/>
    <col collapsed="false" customWidth="true" hidden="false" outlineLevel="0" max="6" min="6" style="62" width="13.17"/>
    <col collapsed="false" customWidth="true" hidden="false" outlineLevel="0" max="7" min="7" style="60" width="7.72"/>
    <col collapsed="false" customWidth="true" hidden="false" outlineLevel="0" max="8" min="8" style="62" width="22.17"/>
    <col collapsed="false" customWidth="true" hidden="false" outlineLevel="0" max="9" min="9" style="62" width="9.82"/>
    <col collapsed="false" customWidth="true" hidden="false" outlineLevel="0" max="10" min="10" style="62" width="3.45"/>
    <col collapsed="false" customWidth="true" hidden="false" outlineLevel="0" max="11" min="11" style="62" width="17.82"/>
    <col collapsed="false" customWidth="true" hidden="false" outlineLevel="0" max="12" min="12" style="62" width="17.73"/>
    <col collapsed="false" customWidth="true" hidden="false" outlineLevel="0" max="1025" min="13" style="62" width="9.18"/>
  </cols>
  <sheetData>
    <row r="1" s="90" customFormat="true" ht="18.5" hidden="false" customHeight="false" outlineLevel="0" collapsed="false">
      <c r="A1" s="141" t="s">
        <v>3845</v>
      </c>
      <c r="B1" s="25" t="s">
        <v>72</v>
      </c>
      <c r="C1" s="25" t="s">
        <v>26</v>
      </c>
      <c r="D1" s="25" t="s">
        <v>3847</v>
      </c>
      <c r="E1" s="25" t="s">
        <v>3848</v>
      </c>
      <c r="F1" s="25" t="s">
        <v>3849</v>
      </c>
    </row>
    <row r="2" s="98" customFormat="true" ht="14" hidden="false" customHeight="false" outlineLevel="0" collapsed="false">
      <c r="A2" s="148" t="n">
        <v>117</v>
      </c>
      <c r="B2" s="40" t="s">
        <v>1100</v>
      </c>
      <c r="C2" s="40" t="s">
        <v>563</v>
      </c>
      <c r="D2" s="40" t="s">
        <v>3852</v>
      </c>
      <c r="E2" s="40" t="s">
        <v>4080</v>
      </c>
      <c r="F2" s="93" t="n">
        <v>42746</v>
      </c>
      <c r="G2" s="95"/>
      <c r="H2" s="155" t="s">
        <v>5</v>
      </c>
      <c r="I2" s="156" t="n">
        <f aca="false">COUNTIF($D$2:$D$4747,"PTE")</f>
        <v>178</v>
      </c>
    </row>
    <row r="3" s="98" customFormat="true" ht="14" hidden="false" customHeight="false" outlineLevel="0" collapsed="false">
      <c r="A3" s="147" t="n">
        <v>217</v>
      </c>
      <c r="B3" s="31" t="s">
        <v>1101</v>
      </c>
      <c r="C3" s="31" t="s">
        <v>306</v>
      </c>
      <c r="D3" s="31" t="s">
        <v>3875</v>
      </c>
      <c r="E3" s="31" t="s">
        <v>3869</v>
      </c>
      <c r="F3" s="124" t="n">
        <v>42748</v>
      </c>
      <c r="G3" s="95"/>
      <c r="H3" s="157" t="s">
        <v>6</v>
      </c>
      <c r="I3" s="158" t="n">
        <f aca="false">COUNTIF($D$2:$D$4747,"PT")</f>
        <v>4</v>
      </c>
    </row>
    <row r="4" s="98" customFormat="true" ht="14.5" hidden="false" customHeight="false" outlineLevel="0" collapsed="false">
      <c r="A4" s="147" t="n">
        <v>317</v>
      </c>
      <c r="B4" s="31" t="s">
        <v>1102</v>
      </c>
      <c r="C4" s="44" t="s">
        <v>1103</v>
      </c>
      <c r="D4" s="31" t="s">
        <v>10</v>
      </c>
      <c r="E4" s="31" t="s">
        <v>3915</v>
      </c>
      <c r="F4" s="124" t="n">
        <v>42755</v>
      </c>
      <c r="G4" s="95"/>
      <c r="H4" s="157" t="s">
        <v>7</v>
      </c>
      <c r="I4" s="158" t="n">
        <f aca="false">COUNTIF($D$2:$D$4747,"PF")</f>
        <v>44</v>
      </c>
    </row>
    <row r="5" s="98" customFormat="true" ht="14" hidden="false" customHeight="false" outlineLevel="0" collapsed="false">
      <c r="A5" s="147" t="n">
        <v>417</v>
      </c>
      <c r="B5" s="31" t="s">
        <v>1104</v>
      </c>
      <c r="C5" s="31" t="s">
        <v>157</v>
      </c>
      <c r="D5" s="31" t="s">
        <v>3875</v>
      </c>
      <c r="E5" s="31" t="s">
        <v>3892</v>
      </c>
      <c r="F5" s="124" t="n">
        <v>42759</v>
      </c>
      <c r="G5" s="95"/>
      <c r="H5" s="157" t="s">
        <v>8</v>
      </c>
      <c r="I5" s="158" t="n">
        <f aca="false">COUNTIF($D$2:$D$4747,"PF/PTE")</f>
        <v>133</v>
      </c>
    </row>
    <row r="6" s="98" customFormat="true" ht="14.5" hidden="false" customHeight="false" outlineLevel="0" collapsed="false">
      <c r="A6" s="147" t="n">
        <v>517</v>
      </c>
      <c r="B6" s="31" t="s">
        <v>1105</v>
      </c>
      <c r="C6" s="31" t="s">
        <v>212</v>
      </c>
      <c r="D6" s="31" t="s">
        <v>3852</v>
      </c>
      <c r="E6" s="31" t="s">
        <v>4684</v>
      </c>
      <c r="F6" s="124" t="n">
        <v>42765</v>
      </c>
      <c r="G6" s="107"/>
      <c r="H6" s="157" t="s">
        <v>9</v>
      </c>
      <c r="I6" s="158" t="n">
        <f aca="false">COUNTIF($D$2:$D$4747,"Pré-Mistura")</f>
        <v>4</v>
      </c>
    </row>
    <row r="7" s="98" customFormat="true" ht="14" hidden="false" customHeight="false" outlineLevel="0" collapsed="false">
      <c r="A7" s="147" t="n">
        <v>617</v>
      </c>
      <c r="B7" s="31" t="s">
        <v>1106</v>
      </c>
      <c r="C7" s="31" t="s">
        <v>813</v>
      </c>
      <c r="D7" s="31" t="s">
        <v>3852</v>
      </c>
      <c r="E7" s="31" t="s">
        <v>3989</v>
      </c>
      <c r="F7" s="124" t="n">
        <v>42766</v>
      </c>
      <c r="G7" s="95"/>
      <c r="H7" s="157" t="s">
        <v>10</v>
      </c>
      <c r="I7" s="158" t="n">
        <f aca="false">COUNTIF($D$2:$D$4747,"Bio")</f>
        <v>21</v>
      </c>
    </row>
    <row r="8" s="98" customFormat="true" ht="14" hidden="false" customHeight="false" outlineLevel="0" collapsed="false">
      <c r="A8" s="147" t="n">
        <v>717</v>
      </c>
      <c r="B8" s="31" t="s">
        <v>1107</v>
      </c>
      <c r="C8" s="31" t="s">
        <v>1108</v>
      </c>
      <c r="D8" s="31" t="s">
        <v>3852</v>
      </c>
      <c r="E8" s="31" t="s">
        <v>3869</v>
      </c>
      <c r="F8" s="124" t="n">
        <v>42767</v>
      </c>
      <c r="G8" s="95"/>
      <c r="H8" s="157" t="s">
        <v>11</v>
      </c>
      <c r="I8" s="158" t="n">
        <f aca="false">COUNTIF($D$2:$D$4747,"Extrato/Org")</f>
        <v>0</v>
      </c>
    </row>
    <row r="9" s="98" customFormat="true" ht="14" hidden="false" customHeight="false" outlineLevel="0" collapsed="false">
      <c r="A9" s="147" t="n">
        <v>817</v>
      </c>
      <c r="B9" s="31" t="s">
        <v>1109</v>
      </c>
      <c r="C9" s="31" t="s">
        <v>454</v>
      </c>
      <c r="D9" s="31" t="s">
        <v>3852</v>
      </c>
      <c r="E9" s="31" t="s">
        <v>4321</v>
      </c>
      <c r="F9" s="124" t="n">
        <v>42767</v>
      </c>
      <c r="G9" s="95"/>
      <c r="H9" s="157" t="s">
        <v>12</v>
      </c>
      <c r="I9" s="158" t="n">
        <f aca="false">COUNTIF($D$2:$D$4747,"Extrato")</f>
        <v>0</v>
      </c>
    </row>
    <row r="10" s="98" customFormat="true" ht="14.5" hidden="false" customHeight="false" outlineLevel="0" collapsed="false">
      <c r="A10" s="147" t="n">
        <v>917</v>
      </c>
      <c r="B10" s="31" t="s">
        <v>1110</v>
      </c>
      <c r="C10" s="31" t="s">
        <v>454</v>
      </c>
      <c r="D10" s="31" t="s">
        <v>3852</v>
      </c>
      <c r="E10" s="31" t="s">
        <v>3869</v>
      </c>
      <c r="F10" s="124" t="n">
        <v>42767</v>
      </c>
      <c r="G10" s="107"/>
      <c r="H10" s="157" t="s">
        <v>13</v>
      </c>
      <c r="I10" s="158" t="n">
        <f aca="false">COUNTIF($D$2:$D$4747,"Bio/Org")</f>
        <v>21</v>
      </c>
      <c r="K10" s="108" t="s">
        <v>4132</v>
      </c>
      <c r="L10" s="108" t="n">
        <f aca="false">I2+I3+I6</f>
        <v>186</v>
      </c>
    </row>
    <row r="11" s="98" customFormat="true" ht="15" hidden="false" customHeight="false" outlineLevel="0" collapsed="false">
      <c r="A11" s="147" t="n">
        <v>1017</v>
      </c>
      <c r="B11" s="31" t="s">
        <v>1111</v>
      </c>
      <c r="C11" s="31" t="s">
        <v>454</v>
      </c>
      <c r="D11" s="31" t="s">
        <v>3852</v>
      </c>
      <c r="E11" s="33" t="s">
        <v>4088</v>
      </c>
      <c r="F11" s="124" t="n">
        <v>42767</v>
      </c>
      <c r="G11" s="107"/>
      <c r="H11" s="159" t="s">
        <v>4685</v>
      </c>
      <c r="I11" s="160" t="n">
        <f aca="false">COUNTIF($D$2:$D$4747,"Outros/Org")</f>
        <v>0</v>
      </c>
      <c r="K11" s="108" t="s">
        <v>3863</v>
      </c>
      <c r="L11" s="108" t="n">
        <f aca="false">I4+I5+I7+I8+I9+I10+I11</f>
        <v>219</v>
      </c>
    </row>
    <row r="12" s="98" customFormat="true" ht="16" hidden="false" customHeight="false" outlineLevel="0" collapsed="false">
      <c r="A12" s="161" t="n">
        <v>1117</v>
      </c>
      <c r="B12" s="31" t="s">
        <v>1112</v>
      </c>
      <c r="C12" s="31" t="s">
        <v>454</v>
      </c>
      <c r="D12" s="31" t="s">
        <v>3852</v>
      </c>
      <c r="E12" s="31" t="s">
        <v>3869</v>
      </c>
      <c r="F12" s="124" t="n">
        <v>42767</v>
      </c>
      <c r="G12" s="95"/>
      <c r="H12" s="109" t="s">
        <v>3870</v>
      </c>
      <c r="I12" s="110" t="n">
        <f aca="false">SUM(I2:I11)</f>
        <v>405</v>
      </c>
    </row>
    <row r="13" s="98" customFormat="true" ht="14.5" hidden="false" customHeight="false" outlineLevel="0" collapsed="false">
      <c r="A13" s="161" t="n">
        <v>1217</v>
      </c>
      <c r="B13" s="31" t="s">
        <v>1113</v>
      </c>
      <c r="C13" s="31" t="s">
        <v>454</v>
      </c>
      <c r="D13" s="31" t="s">
        <v>3852</v>
      </c>
      <c r="E13" s="31" t="s">
        <v>3857</v>
      </c>
      <c r="F13" s="124" t="n">
        <v>42767</v>
      </c>
      <c r="G13" s="95"/>
    </row>
    <row r="14" s="98" customFormat="true" ht="14" hidden="false" customHeight="false" outlineLevel="0" collapsed="false">
      <c r="A14" s="161" t="n">
        <v>1317</v>
      </c>
      <c r="B14" s="31" t="s">
        <v>1114</v>
      </c>
      <c r="C14" s="31" t="s">
        <v>454</v>
      </c>
      <c r="D14" s="31" t="s">
        <v>3852</v>
      </c>
      <c r="E14" s="31" t="s">
        <v>3889</v>
      </c>
      <c r="F14" s="124" t="n">
        <v>42767</v>
      </c>
      <c r="G14" s="95"/>
      <c r="H14" s="162" t="s">
        <v>17</v>
      </c>
      <c r="I14" s="162"/>
      <c r="J14" s="162"/>
      <c r="K14" s="162"/>
      <c r="L14" s="162"/>
    </row>
    <row r="15" s="98" customFormat="true" ht="14.5" hidden="false" customHeight="false" outlineLevel="0" collapsed="false">
      <c r="A15" s="161" t="n">
        <v>1417</v>
      </c>
      <c r="B15" s="31" t="s">
        <v>1115</v>
      </c>
      <c r="C15" s="31" t="s">
        <v>454</v>
      </c>
      <c r="D15" s="31" t="s">
        <v>3852</v>
      </c>
      <c r="E15" s="31" t="s">
        <v>3876</v>
      </c>
      <c r="F15" s="124" t="n">
        <v>42767</v>
      </c>
      <c r="G15" s="95"/>
      <c r="H15" s="162"/>
      <c r="I15" s="162"/>
      <c r="J15" s="162"/>
      <c r="K15" s="162"/>
      <c r="L15" s="162"/>
    </row>
    <row r="16" s="98" customFormat="true" ht="14" hidden="false" customHeight="false" outlineLevel="0" collapsed="false">
      <c r="A16" s="161" t="n">
        <v>1517</v>
      </c>
      <c r="B16" s="31" t="s">
        <v>1116</v>
      </c>
      <c r="C16" s="31" t="s">
        <v>454</v>
      </c>
      <c r="D16" s="31" t="s">
        <v>3852</v>
      </c>
      <c r="E16" s="31" t="s">
        <v>3915</v>
      </c>
      <c r="F16" s="124" t="n">
        <v>42767</v>
      </c>
      <c r="G16" s="95"/>
      <c r="H16" s="163" t="s">
        <v>4686</v>
      </c>
      <c r="I16" s="163"/>
      <c r="J16" s="163"/>
      <c r="K16" s="163"/>
      <c r="L16" s="163"/>
    </row>
    <row r="17" s="98" customFormat="true" ht="14" hidden="false" customHeight="false" outlineLevel="0" collapsed="false">
      <c r="A17" s="161" t="n">
        <v>1617</v>
      </c>
      <c r="B17" s="31" t="s">
        <v>1117</v>
      </c>
      <c r="C17" s="31" t="s">
        <v>454</v>
      </c>
      <c r="D17" s="31" t="s">
        <v>3852</v>
      </c>
      <c r="E17" s="31" t="s">
        <v>4232</v>
      </c>
      <c r="F17" s="124" t="n">
        <v>42767</v>
      </c>
      <c r="G17" s="95"/>
      <c r="H17" s="164" t="s">
        <v>4687</v>
      </c>
      <c r="I17" s="164"/>
      <c r="J17" s="164"/>
      <c r="K17" s="164"/>
      <c r="L17" s="164"/>
    </row>
    <row r="18" s="98" customFormat="true" ht="14" hidden="false" customHeight="false" outlineLevel="0" collapsed="false">
      <c r="A18" s="161" t="n">
        <v>1717</v>
      </c>
      <c r="B18" s="31" t="s">
        <v>1118</v>
      </c>
      <c r="C18" s="31" t="s">
        <v>454</v>
      </c>
      <c r="D18" s="31" t="s">
        <v>3852</v>
      </c>
      <c r="E18" s="31" t="s">
        <v>3898</v>
      </c>
      <c r="F18" s="124" t="n">
        <v>42767</v>
      </c>
      <c r="G18" s="95"/>
      <c r="H18" s="164" t="s">
        <v>4688</v>
      </c>
      <c r="I18" s="164"/>
      <c r="J18" s="164"/>
      <c r="K18" s="164"/>
      <c r="L18" s="164"/>
    </row>
    <row r="19" s="98" customFormat="true" ht="14.5" hidden="false" customHeight="false" outlineLevel="0" collapsed="false">
      <c r="A19" s="161" t="n">
        <v>1817</v>
      </c>
      <c r="B19" s="31" t="s">
        <v>1119</v>
      </c>
      <c r="C19" s="44" t="s">
        <v>1103</v>
      </c>
      <c r="D19" s="31" t="s">
        <v>10</v>
      </c>
      <c r="E19" s="31" t="s">
        <v>3915</v>
      </c>
      <c r="F19" s="124" t="n">
        <v>42768</v>
      </c>
      <c r="G19" s="95"/>
      <c r="H19" s="164" t="s">
        <v>4689</v>
      </c>
      <c r="I19" s="164"/>
      <c r="J19" s="164"/>
      <c r="K19" s="164"/>
      <c r="L19" s="164"/>
    </row>
    <row r="20" s="98" customFormat="true" ht="14.5" hidden="false" customHeight="false" outlineLevel="0" collapsed="false">
      <c r="A20" s="161" t="n">
        <v>1917</v>
      </c>
      <c r="B20" s="31" t="s">
        <v>1120</v>
      </c>
      <c r="C20" s="36" t="s">
        <v>1121</v>
      </c>
      <c r="D20" s="31" t="s">
        <v>10</v>
      </c>
      <c r="E20" s="31" t="s">
        <v>4136</v>
      </c>
      <c r="F20" s="124" t="n">
        <v>42772</v>
      </c>
      <c r="G20" s="95"/>
      <c r="H20" s="164" t="s">
        <v>4690</v>
      </c>
      <c r="I20" s="164"/>
      <c r="J20" s="164"/>
      <c r="K20" s="164"/>
      <c r="L20" s="164"/>
    </row>
    <row r="21" s="98" customFormat="true" ht="14" hidden="false" customHeight="false" outlineLevel="0" collapsed="false">
      <c r="A21" s="161" t="n">
        <v>2017</v>
      </c>
      <c r="B21" s="31" t="s">
        <v>1122</v>
      </c>
      <c r="C21" s="31" t="s">
        <v>218</v>
      </c>
      <c r="D21" s="31" t="s">
        <v>3852</v>
      </c>
      <c r="E21" s="31" t="s">
        <v>4691</v>
      </c>
      <c r="F21" s="124" t="n">
        <v>42774</v>
      </c>
      <c r="G21" s="95"/>
      <c r="H21" s="164" t="s">
        <v>4692</v>
      </c>
      <c r="I21" s="164"/>
      <c r="J21" s="164"/>
      <c r="K21" s="164"/>
      <c r="L21" s="164"/>
    </row>
    <row r="22" s="98" customFormat="true" ht="14" hidden="false" customHeight="false" outlineLevel="0" collapsed="false">
      <c r="A22" s="161" t="n">
        <v>2117</v>
      </c>
      <c r="B22" s="31" t="s">
        <v>1123</v>
      </c>
      <c r="C22" s="31" t="s">
        <v>43</v>
      </c>
      <c r="D22" s="31" t="s">
        <v>3852</v>
      </c>
      <c r="E22" s="31" t="s">
        <v>4328</v>
      </c>
      <c r="F22" s="124" t="n">
        <v>42774</v>
      </c>
      <c r="G22" s="95"/>
      <c r="H22" s="164" t="s">
        <v>4693</v>
      </c>
      <c r="I22" s="164"/>
      <c r="J22" s="164"/>
      <c r="K22" s="164"/>
      <c r="L22" s="164"/>
    </row>
    <row r="23" s="98" customFormat="true" ht="14" hidden="false" customHeight="false" outlineLevel="0" collapsed="false">
      <c r="A23" s="161" t="n">
        <v>2217</v>
      </c>
      <c r="B23" s="31" t="s">
        <v>1124</v>
      </c>
      <c r="C23" s="31" t="s">
        <v>79</v>
      </c>
      <c r="D23" s="31" t="s">
        <v>3875</v>
      </c>
      <c r="E23" s="31" t="s">
        <v>3945</v>
      </c>
      <c r="F23" s="124" t="n">
        <v>42775</v>
      </c>
      <c r="G23" s="95"/>
      <c r="H23" s="164" t="s">
        <v>4694</v>
      </c>
      <c r="I23" s="164"/>
      <c r="J23" s="164"/>
      <c r="K23" s="164"/>
      <c r="L23" s="164"/>
    </row>
    <row r="24" s="98" customFormat="true" ht="14.5" hidden="false" customHeight="false" outlineLevel="0" collapsed="false">
      <c r="A24" s="161" t="n">
        <v>2317</v>
      </c>
      <c r="B24" s="31" t="s">
        <v>1125</v>
      </c>
      <c r="C24" s="44" t="s">
        <v>1126</v>
      </c>
      <c r="D24" s="31" t="s">
        <v>10</v>
      </c>
      <c r="E24" s="31" t="s">
        <v>4098</v>
      </c>
      <c r="F24" s="124" t="n">
        <v>42776</v>
      </c>
      <c r="G24" s="95"/>
      <c r="H24" s="164" t="s">
        <v>4695</v>
      </c>
      <c r="I24" s="164"/>
      <c r="J24" s="164"/>
      <c r="K24" s="164"/>
      <c r="L24" s="164"/>
    </row>
    <row r="25" s="98" customFormat="true" ht="15" hidden="false" customHeight="false" outlineLevel="0" collapsed="false">
      <c r="A25" s="161" t="n">
        <v>2417</v>
      </c>
      <c r="B25" s="31" t="s">
        <v>1127</v>
      </c>
      <c r="C25" s="44" t="s">
        <v>1126</v>
      </c>
      <c r="D25" s="31" t="s">
        <v>10</v>
      </c>
      <c r="E25" s="31" t="s">
        <v>4098</v>
      </c>
      <c r="F25" s="124" t="n">
        <v>42776</v>
      </c>
      <c r="G25" s="95"/>
      <c r="H25" s="165" t="s">
        <v>4696</v>
      </c>
      <c r="I25" s="165"/>
      <c r="J25" s="165"/>
      <c r="K25" s="165"/>
      <c r="L25" s="165"/>
    </row>
    <row r="26" s="98" customFormat="true" ht="14.5" hidden="false" customHeight="false" outlineLevel="0" collapsed="false">
      <c r="A26" s="161" t="n">
        <v>2517</v>
      </c>
      <c r="B26" s="31" t="s">
        <v>1128</v>
      </c>
      <c r="C26" s="50" t="s">
        <v>646</v>
      </c>
      <c r="D26" s="31" t="s">
        <v>10</v>
      </c>
      <c r="E26" s="31" t="s">
        <v>4136</v>
      </c>
      <c r="F26" s="124" t="n">
        <v>42776</v>
      </c>
      <c r="G26" s="95"/>
      <c r="L26" s="95"/>
    </row>
    <row r="27" s="98" customFormat="true" ht="14.5" hidden="false" customHeight="false" outlineLevel="0" collapsed="false">
      <c r="A27" s="161" t="n">
        <v>2617</v>
      </c>
      <c r="B27" s="31" t="s">
        <v>1129</v>
      </c>
      <c r="C27" s="50" t="s">
        <v>646</v>
      </c>
      <c r="D27" s="31" t="s">
        <v>10</v>
      </c>
      <c r="E27" s="31" t="s">
        <v>4136</v>
      </c>
      <c r="F27" s="124" t="n">
        <v>42776</v>
      </c>
      <c r="G27" s="95"/>
      <c r="L27" s="95"/>
    </row>
    <row r="28" s="98" customFormat="true" ht="14" hidden="false" customHeight="false" outlineLevel="0" collapsed="false">
      <c r="A28" s="161" t="n">
        <v>2717</v>
      </c>
      <c r="B28" s="31" t="s">
        <v>1130</v>
      </c>
      <c r="C28" s="31" t="s">
        <v>1108</v>
      </c>
      <c r="D28" s="31" t="s">
        <v>3852</v>
      </c>
      <c r="E28" s="31" t="s">
        <v>4697</v>
      </c>
      <c r="F28" s="124" t="n">
        <v>42776</v>
      </c>
      <c r="G28" s="95"/>
      <c r="J28" s="95"/>
      <c r="K28" s="95"/>
      <c r="L28" s="95"/>
    </row>
    <row r="29" s="98" customFormat="true" ht="14" hidden="false" customHeight="false" outlineLevel="0" collapsed="false">
      <c r="A29" s="161" t="n">
        <v>2817</v>
      </c>
      <c r="B29" s="31" t="s">
        <v>1131</v>
      </c>
      <c r="C29" s="31" t="s">
        <v>43</v>
      </c>
      <c r="D29" s="31" t="s">
        <v>3852</v>
      </c>
      <c r="E29" s="31" t="s">
        <v>3876</v>
      </c>
      <c r="F29" s="124" t="n">
        <v>42776</v>
      </c>
      <c r="G29" s="95"/>
    </row>
    <row r="30" s="98" customFormat="true" ht="14" hidden="false" customHeight="false" outlineLevel="0" collapsed="false">
      <c r="A30" s="161" t="n">
        <v>2917</v>
      </c>
      <c r="B30" s="31" t="s">
        <v>1132</v>
      </c>
      <c r="C30" s="31" t="s">
        <v>1133</v>
      </c>
      <c r="D30" s="31" t="s">
        <v>3852</v>
      </c>
      <c r="E30" s="31" t="s">
        <v>4080</v>
      </c>
      <c r="F30" s="124" t="n">
        <v>42776</v>
      </c>
      <c r="G30" s="95"/>
    </row>
    <row r="31" s="98" customFormat="true" ht="14" hidden="false" customHeight="false" outlineLevel="0" collapsed="false">
      <c r="A31" s="161" t="n">
        <v>3017</v>
      </c>
      <c r="B31" s="31" t="s">
        <v>1134</v>
      </c>
      <c r="C31" s="31" t="s">
        <v>43</v>
      </c>
      <c r="D31" s="31" t="s">
        <v>3852</v>
      </c>
      <c r="E31" s="31" t="s">
        <v>4321</v>
      </c>
      <c r="F31" s="124" t="n">
        <v>42776</v>
      </c>
      <c r="G31" s="95"/>
    </row>
    <row r="32" s="98" customFormat="true" ht="14" hidden="false" customHeight="false" outlineLevel="0" collapsed="false">
      <c r="A32" s="161" t="n">
        <v>3117</v>
      </c>
      <c r="B32" s="31" t="s">
        <v>1135</v>
      </c>
      <c r="C32" s="31" t="s">
        <v>91</v>
      </c>
      <c r="D32" s="31" t="s">
        <v>3852</v>
      </c>
      <c r="E32" s="31" t="s">
        <v>4348</v>
      </c>
      <c r="F32" s="124" t="n">
        <v>42779</v>
      </c>
      <c r="G32" s="95"/>
    </row>
    <row r="33" s="98" customFormat="true" ht="14" hidden="false" customHeight="false" outlineLevel="0" collapsed="false">
      <c r="A33" s="161" t="n">
        <v>3217</v>
      </c>
      <c r="B33" s="31" t="s">
        <v>1136</v>
      </c>
      <c r="C33" s="31" t="s">
        <v>1137</v>
      </c>
      <c r="D33" s="31" t="s">
        <v>10</v>
      </c>
      <c r="E33" s="31" t="s">
        <v>3883</v>
      </c>
      <c r="F33" s="124" t="n">
        <v>42779</v>
      </c>
      <c r="G33" s="95"/>
    </row>
    <row r="34" s="98" customFormat="true" ht="14" hidden="false" customHeight="false" outlineLevel="0" collapsed="false">
      <c r="A34" s="161" t="n">
        <v>3317</v>
      </c>
      <c r="B34" s="31" t="s">
        <v>1138</v>
      </c>
      <c r="C34" s="31" t="s">
        <v>91</v>
      </c>
      <c r="D34" s="31" t="s">
        <v>3852</v>
      </c>
      <c r="E34" s="31" t="s">
        <v>4321</v>
      </c>
      <c r="F34" s="124" t="n">
        <v>42781</v>
      </c>
      <c r="G34" s="95"/>
    </row>
    <row r="35" s="98" customFormat="true" ht="14" hidden="false" customHeight="false" outlineLevel="0" collapsed="false">
      <c r="A35" s="161" t="n">
        <v>3417</v>
      </c>
      <c r="B35" s="31" t="s">
        <v>1139</v>
      </c>
      <c r="C35" s="31" t="s">
        <v>43</v>
      </c>
      <c r="D35" s="31" t="s">
        <v>3852</v>
      </c>
      <c r="E35" s="31" t="s">
        <v>3869</v>
      </c>
      <c r="F35" s="124" t="n">
        <v>42781</v>
      </c>
      <c r="G35" s="95"/>
    </row>
    <row r="36" s="98" customFormat="true" ht="14" hidden="false" customHeight="false" outlineLevel="0" collapsed="false">
      <c r="A36" s="161" t="n">
        <v>3517</v>
      </c>
      <c r="B36" s="31" t="s">
        <v>1140</v>
      </c>
      <c r="C36" s="31" t="s">
        <v>43</v>
      </c>
      <c r="D36" s="31" t="s">
        <v>3852</v>
      </c>
      <c r="E36" s="31" t="s">
        <v>3945</v>
      </c>
      <c r="F36" s="124" t="n">
        <v>42781</v>
      </c>
      <c r="G36" s="95"/>
    </row>
    <row r="37" s="98" customFormat="true" ht="14" hidden="false" customHeight="false" outlineLevel="0" collapsed="false">
      <c r="A37" s="161" t="n">
        <v>3617</v>
      </c>
      <c r="B37" s="31" t="s">
        <v>1141</v>
      </c>
      <c r="C37" s="31" t="s">
        <v>43</v>
      </c>
      <c r="D37" s="31" t="s">
        <v>3852</v>
      </c>
      <c r="E37" s="31" t="s">
        <v>3892</v>
      </c>
      <c r="F37" s="124" t="n">
        <v>42781</v>
      </c>
      <c r="G37" s="95"/>
    </row>
    <row r="38" s="98" customFormat="true" ht="14.5" hidden="false" customHeight="false" outlineLevel="0" collapsed="false">
      <c r="A38" s="161" t="n">
        <v>3717</v>
      </c>
      <c r="B38" s="31" t="s">
        <v>1142</v>
      </c>
      <c r="C38" s="31" t="s">
        <v>43</v>
      </c>
      <c r="D38" s="31" t="s">
        <v>3852</v>
      </c>
      <c r="E38" s="31" t="s">
        <v>4691</v>
      </c>
      <c r="F38" s="124" t="n">
        <v>42781</v>
      </c>
      <c r="G38" s="107"/>
    </row>
    <row r="39" s="98" customFormat="true" ht="14" hidden="false" customHeight="false" outlineLevel="0" collapsed="false">
      <c r="A39" s="161" t="n">
        <v>3817</v>
      </c>
      <c r="B39" s="31" t="s">
        <v>1143</v>
      </c>
      <c r="C39" s="31" t="s">
        <v>772</v>
      </c>
      <c r="D39" s="31" t="s">
        <v>3852</v>
      </c>
      <c r="E39" s="31" t="s">
        <v>3892</v>
      </c>
      <c r="F39" s="124" t="n">
        <v>42781</v>
      </c>
      <c r="G39" s="95"/>
    </row>
    <row r="40" s="98" customFormat="true" ht="14" hidden="false" customHeight="false" outlineLevel="0" collapsed="false">
      <c r="A40" s="161" t="n">
        <v>3917</v>
      </c>
      <c r="B40" s="31" t="s">
        <v>1144</v>
      </c>
      <c r="C40" s="31" t="s">
        <v>43</v>
      </c>
      <c r="D40" s="31" t="s">
        <v>3852</v>
      </c>
      <c r="E40" s="31" t="s">
        <v>3945</v>
      </c>
      <c r="F40" s="124" t="n">
        <v>42783</v>
      </c>
      <c r="G40" s="95"/>
    </row>
    <row r="41" s="98" customFormat="true" ht="14" hidden="false" customHeight="false" outlineLevel="0" collapsed="false">
      <c r="A41" s="161" t="n">
        <v>4017</v>
      </c>
      <c r="B41" s="31" t="s">
        <v>1145</v>
      </c>
      <c r="C41" s="31" t="s">
        <v>141</v>
      </c>
      <c r="D41" s="31" t="s">
        <v>3852</v>
      </c>
      <c r="E41" s="33" t="s">
        <v>4088</v>
      </c>
      <c r="F41" s="124" t="n">
        <v>42786</v>
      </c>
      <c r="G41" s="95"/>
    </row>
    <row r="42" s="98" customFormat="true" ht="14" hidden="false" customHeight="false" outlineLevel="0" collapsed="false">
      <c r="A42" s="161" t="n">
        <v>4117</v>
      </c>
      <c r="B42" s="31" t="s">
        <v>1146</v>
      </c>
      <c r="C42" s="31" t="s">
        <v>141</v>
      </c>
      <c r="D42" s="31" t="s">
        <v>3852</v>
      </c>
      <c r="E42" s="31" t="s">
        <v>3892</v>
      </c>
      <c r="F42" s="124" t="n">
        <v>42786</v>
      </c>
      <c r="G42" s="95"/>
    </row>
    <row r="43" s="98" customFormat="true" ht="14" hidden="false" customHeight="false" outlineLevel="0" collapsed="false">
      <c r="A43" s="161" t="n">
        <v>4217</v>
      </c>
      <c r="B43" s="31" t="s">
        <v>1147</v>
      </c>
      <c r="C43" s="31" t="s">
        <v>454</v>
      </c>
      <c r="D43" s="31" t="s">
        <v>3852</v>
      </c>
      <c r="E43" s="31" t="s">
        <v>4232</v>
      </c>
      <c r="F43" s="124" t="n">
        <v>42786</v>
      </c>
      <c r="G43" s="95"/>
    </row>
    <row r="44" s="98" customFormat="true" ht="14" hidden="false" customHeight="false" outlineLevel="0" collapsed="false">
      <c r="A44" s="161" t="n">
        <v>4317</v>
      </c>
      <c r="B44" s="31" t="s">
        <v>1148</v>
      </c>
      <c r="C44" s="31" t="s">
        <v>454</v>
      </c>
      <c r="D44" s="31" t="s">
        <v>3852</v>
      </c>
      <c r="E44" s="31" t="s">
        <v>4698</v>
      </c>
      <c r="F44" s="124" t="n">
        <v>42787</v>
      </c>
      <c r="G44" s="95"/>
    </row>
    <row r="45" s="98" customFormat="true" ht="14" hidden="false" customHeight="false" outlineLevel="0" collapsed="false">
      <c r="A45" s="161" t="n">
        <v>4417</v>
      </c>
      <c r="B45" s="31" t="s">
        <v>1149</v>
      </c>
      <c r="C45" s="31" t="s">
        <v>43</v>
      </c>
      <c r="D45" s="31" t="s">
        <v>3852</v>
      </c>
      <c r="E45" s="31" t="s">
        <v>3876</v>
      </c>
      <c r="F45" s="124" t="n">
        <v>42787</v>
      </c>
      <c r="G45" s="95"/>
    </row>
    <row r="46" s="98" customFormat="true" ht="14" hidden="false" customHeight="false" outlineLevel="0" collapsed="false">
      <c r="A46" s="161" t="n">
        <v>4517</v>
      </c>
      <c r="B46" s="31" t="s">
        <v>1150</v>
      </c>
      <c r="C46" s="31" t="s">
        <v>43</v>
      </c>
      <c r="D46" s="31" t="s">
        <v>3852</v>
      </c>
      <c r="E46" s="31" t="s">
        <v>4699</v>
      </c>
      <c r="F46" s="124" t="n">
        <v>42787</v>
      </c>
      <c r="G46" s="95"/>
    </row>
    <row r="47" s="98" customFormat="true" ht="14.5" hidden="false" customHeight="false" outlineLevel="0" collapsed="false">
      <c r="A47" s="161" t="n">
        <v>4617</v>
      </c>
      <c r="B47" s="31" t="s">
        <v>1151</v>
      </c>
      <c r="C47" s="31" t="s">
        <v>43</v>
      </c>
      <c r="D47" s="31" t="s">
        <v>3852</v>
      </c>
      <c r="E47" s="31" t="s">
        <v>4700</v>
      </c>
      <c r="F47" s="124" t="n">
        <v>42787</v>
      </c>
      <c r="G47" s="107"/>
    </row>
    <row r="48" s="98" customFormat="true" ht="14" hidden="false" customHeight="false" outlineLevel="0" collapsed="false">
      <c r="A48" s="161" t="n">
        <v>4717</v>
      </c>
      <c r="B48" s="31" t="s">
        <v>1152</v>
      </c>
      <c r="C48" s="31" t="s">
        <v>1153</v>
      </c>
      <c r="D48" s="31" t="s">
        <v>3875</v>
      </c>
      <c r="E48" s="31" t="s">
        <v>3945</v>
      </c>
      <c r="F48" s="124" t="n">
        <v>42788</v>
      </c>
      <c r="G48" s="95"/>
    </row>
    <row r="49" s="98" customFormat="true" ht="14" hidden="false" customHeight="false" outlineLevel="0" collapsed="false">
      <c r="A49" s="161" t="n">
        <v>4817</v>
      </c>
      <c r="B49" s="31" t="s">
        <v>1154</v>
      </c>
      <c r="C49" s="31" t="s">
        <v>43</v>
      </c>
      <c r="D49" s="31" t="s">
        <v>3852</v>
      </c>
      <c r="E49" s="31" t="s">
        <v>3889</v>
      </c>
      <c r="F49" s="124" t="n">
        <v>42790</v>
      </c>
      <c r="G49" s="95"/>
    </row>
    <row r="50" s="98" customFormat="true" ht="14" hidden="false" customHeight="false" outlineLevel="0" collapsed="false">
      <c r="A50" s="161" t="n">
        <v>4917</v>
      </c>
      <c r="B50" s="31" t="s">
        <v>1155</v>
      </c>
      <c r="C50" s="31" t="s">
        <v>43</v>
      </c>
      <c r="D50" s="31" t="s">
        <v>3852</v>
      </c>
      <c r="E50" s="31" t="s">
        <v>3989</v>
      </c>
      <c r="F50" s="124" t="n">
        <v>42790</v>
      </c>
      <c r="G50" s="95"/>
    </row>
    <row r="51" s="98" customFormat="true" ht="14" hidden="false" customHeight="false" outlineLevel="0" collapsed="false">
      <c r="A51" s="161" t="n">
        <v>5017</v>
      </c>
      <c r="B51" s="31" t="s">
        <v>1156</v>
      </c>
      <c r="C51" s="31" t="s">
        <v>1157</v>
      </c>
      <c r="D51" s="31" t="s">
        <v>3875</v>
      </c>
      <c r="E51" s="31" t="s">
        <v>3903</v>
      </c>
      <c r="F51" s="124" t="n">
        <v>42790</v>
      </c>
      <c r="G51" s="95"/>
    </row>
    <row r="52" s="98" customFormat="true" ht="14" hidden="false" customHeight="false" outlineLevel="0" collapsed="false">
      <c r="A52" s="161" t="n">
        <v>5117</v>
      </c>
      <c r="B52" s="31" t="s">
        <v>1158</v>
      </c>
      <c r="C52" s="31" t="s">
        <v>1157</v>
      </c>
      <c r="D52" s="31" t="s">
        <v>3875</v>
      </c>
      <c r="E52" s="31" t="s">
        <v>3903</v>
      </c>
      <c r="F52" s="124" t="n">
        <v>42790</v>
      </c>
      <c r="G52" s="95"/>
    </row>
    <row r="53" s="98" customFormat="true" ht="14" hidden="false" customHeight="false" outlineLevel="0" collapsed="false">
      <c r="A53" s="161" t="n">
        <v>5217</v>
      </c>
      <c r="B53" s="31" t="s">
        <v>1159</v>
      </c>
      <c r="C53" s="31" t="s">
        <v>1157</v>
      </c>
      <c r="D53" s="31" t="s">
        <v>3875</v>
      </c>
      <c r="E53" s="31" t="s">
        <v>3903</v>
      </c>
      <c r="F53" s="124" t="n">
        <v>42790</v>
      </c>
      <c r="G53" s="95"/>
    </row>
    <row r="54" s="95" customFormat="true" ht="14" hidden="false" customHeight="false" outlineLevel="0" collapsed="false">
      <c r="A54" s="161" t="n">
        <v>5317</v>
      </c>
      <c r="B54" s="31" t="s">
        <v>1160</v>
      </c>
      <c r="C54" s="31" t="s">
        <v>306</v>
      </c>
      <c r="D54" s="31" t="s">
        <v>3875</v>
      </c>
      <c r="E54" s="31" t="s">
        <v>4080</v>
      </c>
      <c r="F54" s="124" t="n">
        <v>42800</v>
      </c>
    </row>
    <row r="55" s="98" customFormat="true" ht="14" hidden="false" customHeight="false" outlineLevel="0" collapsed="false">
      <c r="A55" s="161" t="n">
        <v>5417</v>
      </c>
      <c r="B55" s="31" t="s">
        <v>1161</v>
      </c>
      <c r="C55" s="31" t="s">
        <v>91</v>
      </c>
      <c r="D55" s="31" t="s">
        <v>3875</v>
      </c>
      <c r="E55" s="31" t="s">
        <v>3903</v>
      </c>
      <c r="F55" s="124" t="n">
        <v>42804</v>
      </c>
      <c r="G55" s="95"/>
    </row>
    <row r="56" s="98" customFormat="true" ht="14" hidden="false" customHeight="false" outlineLevel="0" collapsed="false">
      <c r="A56" s="161" t="n">
        <v>5517</v>
      </c>
      <c r="B56" s="31" t="s">
        <v>1162</v>
      </c>
      <c r="C56" s="31" t="s">
        <v>91</v>
      </c>
      <c r="D56" s="31" t="s">
        <v>3875</v>
      </c>
      <c r="E56" s="31" t="s">
        <v>3903</v>
      </c>
      <c r="F56" s="124" t="n">
        <v>42804</v>
      </c>
      <c r="G56" s="95"/>
    </row>
    <row r="57" s="98" customFormat="true" ht="14" hidden="false" customHeight="false" outlineLevel="0" collapsed="false">
      <c r="A57" s="161" t="n">
        <v>5617</v>
      </c>
      <c r="B57" s="31" t="s">
        <v>1163</v>
      </c>
      <c r="C57" s="31" t="s">
        <v>1164</v>
      </c>
      <c r="D57" s="31" t="s">
        <v>4132</v>
      </c>
      <c r="E57" s="31" t="s">
        <v>3859</v>
      </c>
      <c r="F57" s="124" t="n">
        <v>42804</v>
      </c>
      <c r="G57" s="95"/>
    </row>
    <row r="58" s="98" customFormat="true" ht="14" hidden="false" customHeight="false" outlineLevel="0" collapsed="false">
      <c r="A58" s="161" t="n">
        <v>5717</v>
      </c>
      <c r="B58" s="31" t="s">
        <v>1165</v>
      </c>
      <c r="C58" s="31" t="s">
        <v>1166</v>
      </c>
      <c r="D58" s="31" t="s">
        <v>3863</v>
      </c>
      <c r="E58" s="31" t="s">
        <v>3859</v>
      </c>
      <c r="F58" s="124" t="n">
        <v>42804</v>
      </c>
      <c r="G58" s="95"/>
    </row>
    <row r="59" s="98" customFormat="true" ht="14" hidden="false" customHeight="false" outlineLevel="0" collapsed="false">
      <c r="A59" s="161" t="n">
        <v>5817</v>
      </c>
      <c r="B59" s="31" t="s">
        <v>1167</v>
      </c>
      <c r="C59" s="31" t="s">
        <v>1133</v>
      </c>
      <c r="D59" s="31" t="s">
        <v>3875</v>
      </c>
      <c r="E59" s="31" t="s">
        <v>4080</v>
      </c>
      <c r="F59" s="124" t="n">
        <v>42810</v>
      </c>
      <c r="G59" s="95"/>
    </row>
    <row r="60" s="98" customFormat="true" ht="14.5" hidden="false" customHeight="false" outlineLevel="0" collapsed="false">
      <c r="A60" s="161" t="n">
        <v>5917</v>
      </c>
      <c r="B60" s="31" t="s">
        <v>1168</v>
      </c>
      <c r="C60" s="36" t="s">
        <v>1121</v>
      </c>
      <c r="D60" s="31" t="s">
        <v>10</v>
      </c>
      <c r="E60" s="31" t="s">
        <v>3883</v>
      </c>
      <c r="F60" s="124" t="n">
        <v>42810</v>
      </c>
      <c r="G60" s="95"/>
    </row>
    <row r="61" s="98" customFormat="true" ht="14" hidden="false" customHeight="false" outlineLevel="0" collapsed="false">
      <c r="A61" s="161" t="n">
        <v>6017</v>
      </c>
      <c r="B61" s="31" t="s">
        <v>1169</v>
      </c>
      <c r="C61" s="31" t="s">
        <v>141</v>
      </c>
      <c r="D61" s="31" t="s">
        <v>3875</v>
      </c>
      <c r="E61" s="31" t="s">
        <v>3889</v>
      </c>
      <c r="F61" s="124" t="n">
        <v>42810</v>
      </c>
      <c r="G61" s="95"/>
    </row>
    <row r="62" s="98" customFormat="true" ht="14" hidden="false" customHeight="false" outlineLevel="0" collapsed="false">
      <c r="A62" s="161" t="n">
        <v>6117</v>
      </c>
      <c r="B62" s="31" t="s">
        <v>1170</v>
      </c>
      <c r="C62" s="31" t="s">
        <v>91</v>
      </c>
      <c r="D62" s="31" t="s">
        <v>3875</v>
      </c>
      <c r="E62" s="31" t="s">
        <v>3869</v>
      </c>
      <c r="F62" s="124" t="n">
        <v>42810</v>
      </c>
      <c r="G62" s="95"/>
    </row>
    <row r="63" s="98" customFormat="true" ht="14" hidden="false" customHeight="false" outlineLevel="0" collapsed="false">
      <c r="A63" s="161" t="n">
        <v>6217</v>
      </c>
      <c r="B63" s="31" t="s">
        <v>1171</v>
      </c>
      <c r="C63" s="31" t="s">
        <v>306</v>
      </c>
      <c r="D63" s="31" t="s">
        <v>3875</v>
      </c>
      <c r="E63" s="31" t="s">
        <v>3855</v>
      </c>
      <c r="F63" s="124" t="n">
        <v>42811</v>
      </c>
      <c r="G63" s="95"/>
    </row>
    <row r="64" s="98" customFormat="true" ht="14" hidden="false" customHeight="false" outlineLevel="0" collapsed="false">
      <c r="A64" s="161" t="n">
        <v>6317</v>
      </c>
      <c r="B64" s="31" t="s">
        <v>1172</v>
      </c>
      <c r="C64" s="31" t="s">
        <v>91</v>
      </c>
      <c r="D64" s="31" t="s">
        <v>3852</v>
      </c>
      <c r="E64" s="31" t="s">
        <v>4348</v>
      </c>
      <c r="F64" s="124" t="n">
        <v>42811</v>
      </c>
      <c r="G64" s="95"/>
    </row>
    <row r="65" s="98" customFormat="true" ht="14" hidden="false" customHeight="false" outlineLevel="0" collapsed="false">
      <c r="A65" s="161" t="n">
        <v>6417</v>
      </c>
      <c r="B65" s="31" t="s">
        <v>1173</v>
      </c>
      <c r="C65" s="31" t="s">
        <v>91</v>
      </c>
      <c r="D65" s="31" t="s">
        <v>3852</v>
      </c>
      <c r="E65" s="31" t="s">
        <v>4321</v>
      </c>
      <c r="F65" s="124" t="n">
        <v>42811</v>
      </c>
      <c r="G65" s="95"/>
    </row>
    <row r="66" s="98" customFormat="true" ht="14" hidden="false" customHeight="false" outlineLevel="0" collapsed="false">
      <c r="A66" s="161" t="n">
        <v>6517</v>
      </c>
      <c r="B66" s="31" t="s">
        <v>1174</v>
      </c>
      <c r="C66" s="31" t="s">
        <v>454</v>
      </c>
      <c r="D66" s="31" t="s">
        <v>3852</v>
      </c>
      <c r="E66" s="31" t="s">
        <v>3945</v>
      </c>
      <c r="F66" s="124" t="n">
        <v>42811</v>
      </c>
      <c r="G66" s="95"/>
    </row>
    <row r="67" s="98" customFormat="true" ht="14" hidden="false" customHeight="false" outlineLevel="0" collapsed="false">
      <c r="A67" s="161" t="n">
        <v>6617</v>
      </c>
      <c r="B67" s="31" t="s">
        <v>1175</v>
      </c>
      <c r="C67" s="31" t="s">
        <v>454</v>
      </c>
      <c r="D67" s="31" t="s">
        <v>3852</v>
      </c>
      <c r="E67" s="31" t="s">
        <v>3945</v>
      </c>
      <c r="F67" s="124" t="n">
        <v>42811</v>
      </c>
      <c r="G67" s="95"/>
    </row>
    <row r="68" s="98" customFormat="true" ht="14" hidden="false" customHeight="false" outlineLevel="0" collapsed="false">
      <c r="A68" s="161" t="n">
        <v>6717</v>
      </c>
      <c r="B68" s="31" t="s">
        <v>1176</v>
      </c>
      <c r="C68" s="31" t="s">
        <v>280</v>
      </c>
      <c r="D68" s="31" t="s">
        <v>3852</v>
      </c>
      <c r="E68" s="31" t="s">
        <v>4127</v>
      </c>
      <c r="F68" s="124" t="n">
        <v>42814</v>
      </c>
      <c r="G68" s="95"/>
    </row>
    <row r="69" s="98" customFormat="true" ht="14" hidden="false" customHeight="false" outlineLevel="0" collapsed="false">
      <c r="A69" s="161" t="n">
        <v>6817</v>
      </c>
      <c r="B69" s="31" t="s">
        <v>1177</v>
      </c>
      <c r="C69" s="31" t="s">
        <v>280</v>
      </c>
      <c r="D69" s="31" t="s">
        <v>3852</v>
      </c>
      <c r="E69" s="31" t="s">
        <v>3876</v>
      </c>
      <c r="F69" s="124" t="n">
        <v>42814</v>
      </c>
      <c r="G69" s="95"/>
    </row>
    <row r="70" s="98" customFormat="true" ht="14" hidden="false" customHeight="false" outlineLevel="0" collapsed="false">
      <c r="A70" s="161" t="n">
        <v>6917</v>
      </c>
      <c r="B70" s="31" t="s">
        <v>1178</v>
      </c>
      <c r="C70" s="31" t="s">
        <v>280</v>
      </c>
      <c r="D70" s="31" t="s">
        <v>3852</v>
      </c>
      <c r="E70" s="31" t="s">
        <v>3889</v>
      </c>
      <c r="F70" s="124" t="n">
        <v>42814</v>
      </c>
      <c r="G70" s="95"/>
    </row>
    <row r="71" s="98" customFormat="true" ht="14" hidden="false" customHeight="false" outlineLevel="0" collapsed="false">
      <c r="A71" s="161" t="n">
        <v>7017</v>
      </c>
      <c r="B71" s="31" t="s">
        <v>1179</v>
      </c>
      <c r="C71" s="31" t="s">
        <v>280</v>
      </c>
      <c r="D71" s="31" t="s">
        <v>3852</v>
      </c>
      <c r="E71" s="31" t="s">
        <v>4335</v>
      </c>
      <c r="F71" s="124" t="n">
        <v>42814</v>
      </c>
      <c r="G71" s="95"/>
    </row>
    <row r="72" s="98" customFormat="true" ht="14" hidden="false" customHeight="false" outlineLevel="0" collapsed="false">
      <c r="A72" s="161" t="n">
        <v>7117</v>
      </c>
      <c r="B72" s="31" t="s">
        <v>1180</v>
      </c>
      <c r="C72" s="31" t="s">
        <v>280</v>
      </c>
      <c r="D72" s="31" t="s">
        <v>3852</v>
      </c>
      <c r="E72" s="31" t="s">
        <v>3989</v>
      </c>
      <c r="F72" s="124" t="n">
        <v>42814</v>
      </c>
      <c r="G72" s="95"/>
    </row>
    <row r="73" s="98" customFormat="true" ht="14" hidden="false" customHeight="false" outlineLevel="0" collapsed="false">
      <c r="A73" s="161" t="n">
        <v>7217</v>
      </c>
      <c r="B73" s="31" t="s">
        <v>1181</v>
      </c>
      <c r="C73" s="31" t="s">
        <v>218</v>
      </c>
      <c r="D73" s="31" t="s">
        <v>3852</v>
      </c>
      <c r="E73" s="31" t="s">
        <v>4701</v>
      </c>
      <c r="F73" s="124" t="n">
        <v>42814</v>
      </c>
      <c r="G73" s="95"/>
    </row>
    <row r="74" s="98" customFormat="true" ht="14" hidden="false" customHeight="false" outlineLevel="0" collapsed="false">
      <c r="A74" s="161" t="n">
        <v>7317</v>
      </c>
      <c r="B74" s="31" t="s">
        <v>1182</v>
      </c>
      <c r="C74" s="31" t="s">
        <v>222</v>
      </c>
      <c r="D74" s="31" t="s">
        <v>3852</v>
      </c>
      <c r="E74" s="31" t="s">
        <v>3989</v>
      </c>
      <c r="F74" s="124" t="n">
        <v>42815</v>
      </c>
      <c r="G74" s="95"/>
    </row>
    <row r="75" s="98" customFormat="true" ht="14" hidden="false" customHeight="false" outlineLevel="0" collapsed="false">
      <c r="A75" s="161" t="n">
        <v>7417</v>
      </c>
      <c r="B75" s="31" t="s">
        <v>1183</v>
      </c>
      <c r="C75" s="31" t="s">
        <v>148</v>
      </c>
      <c r="D75" s="31" t="s">
        <v>3852</v>
      </c>
      <c r="E75" s="31" t="s">
        <v>4080</v>
      </c>
      <c r="F75" s="124" t="n">
        <v>42815</v>
      </c>
      <c r="G75" s="95"/>
    </row>
    <row r="76" s="98" customFormat="true" ht="14" hidden="false" customHeight="false" outlineLevel="0" collapsed="false">
      <c r="A76" s="161" t="n">
        <v>7517</v>
      </c>
      <c r="B76" s="31" t="s">
        <v>1184</v>
      </c>
      <c r="C76" s="31" t="s">
        <v>1185</v>
      </c>
      <c r="D76" s="31" t="s">
        <v>3875</v>
      </c>
      <c r="E76" s="31" t="s">
        <v>4348</v>
      </c>
      <c r="F76" s="124" t="n">
        <v>42816</v>
      </c>
      <c r="G76" s="95"/>
    </row>
    <row r="77" s="98" customFormat="true" ht="14" hidden="false" customHeight="false" outlineLevel="0" collapsed="false">
      <c r="A77" s="161" t="n">
        <v>7617</v>
      </c>
      <c r="B77" s="31" t="s">
        <v>1186</v>
      </c>
      <c r="C77" s="31" t="s">
        <v>1185</v>
      </c>
      <c r="D77" s="31" t="s">
        <v>3875</v>
      </c>
      <c r="E77" s="31" t="s">
        <v>4321</v>
      </c>
      <c r="F77" s="124" t="n">
        <v>42816</v>
      </c>
      <c r="G77" s="95"/>
    </row>
    <row r="78" s="98" customFormat="true" ht="14" hidden="false" customHeight="false" outlineLevel="0" collapsed="false">
      <c r="A78" s="161" t="n">
        <v>7717</v>
      </c>
      <c r="B78" s="31" t="s">
        <v>1187</v>
      </c>
      <c r="C78" s="31" t="s">
        <v>43</v>
      </c>
      <c r="D78" s="31" t="s">
        <v>3852</v>
      </c>
      <c r="E78" s="31" t="s">
        <v>3989</v>
      </c>
      <c r="F78" s="124" t="n">
        <v>42817</v>
      </c>
      <c r="G78" s="95"/>
    </row>
    <row r="79" s="98" customFormat="true" ht="14" hidden="false" customHeight="false" outlineLevel="0" collapsed="false">
      <c r="A79" s="161" t="n">
        <v>7817</v>
      </c>
      <c r="B79" s="31" t="s">
        <v>1188</v>
      </c>
      <c r="C79" s="31" t="s">
        <v>85</v>
      </c>
      <c r="D79" s="31" t="s">
        <v>3852</v>
      </c>
      <c r="E79" s="31" t="s">
        <v>4232</v>
      </c>
      <c r="F79" s="124" t="n">
        <v>42817</v>
      </c>
      <c r="G79" s="95"/>
    </row>
    <row r="80" s="98" customFormat="true" ht="14" hidden="false" customHeight="false" outlineLevel="0" collapsed="false">
      <c r="A80" s="161" t="n">
        <v>7917</v>
      </c>
      <c r="B80" s="31" t="s">
        <v>1189</v>
      </c>
      <c r="C80" s="31" t="s">
        <v>212</v>
      </c>
      <c r="D80" s="31" t="s">
        <v>3852</v>
      </c>
      <c r="E80" s="31" t="s">
        <v>3989</v>
      </c>
      <c r="F80" s="124" t="n">
        <v>42817</v>
      </c>
      <c r="G80" s="95"/>
    </row>
    <row r="81" s="98" customFormat="true" ht="14" hidden="false" customHeight="false" outlineLevel="0" collapsed="false">
      <c r="A81" s="161" t="n">
        <v>8017</v>
      </c>
      <c r="B81" s="31" t="s">
        <v>1190</v>
      </c>
      <c r="C81" s="31" t="s">
        <v>1191</v>
      </c>
      <c r="D81" s="31" t="s">
        <v>3863</v>
      </c>
      <c r="E81" s="31" t="s">
        <v>3859</v>
      </c>
      <c r="F81" s="124" t="n">
        <v>42822</v>
      </c>
      <c r="G81" s="95"/>
    </row>
    <row r="82" s="98" customFormat="true" ht="14" hidden="false" customHeight="false" outlineLevel="0" collapsed="false">
      <c r="A82" s="161" t="n">
        <v>8117</v>
      </c>
      <c r="B82" s="31" t="s">
        <v>1192</v>
      </c>
      <c r="C82" s="31" t="s">
        <v>306</v>
      </c>
      <c r="D82" s="31" t="s">
        <v>3852</v>
      </c>
      <c r="E82" s="31" t="s">
        <v>4702</v>
      </c>
      <c r="F82" s="124" t="n">
        <v>42823</v>
      </c>
      <c r="G82" s="95"/>
    </row>
    <row r="83" s="98" customFormat="true" ht="14" hidden="false" customHeight="false" outlineLevel="0" collapsed="false">
      <c r="A83" s="161" t="n">
        <v>8217</v>
      </c>
      <c r="B83" s="31" t="s">
        <v>1193</v>
      </c>
      <c r="C83" s="31" t="s">
        <v>306</v>
      </c>
      <c r="D83" s="31" t="s">
        <v>3852</v>
      </c>
      <c r="E83" s="31" t="s">
        <v>3903</v>
      </c>
      <c r="F83" s="124" t="n">
        <v>42823</v>
      </c>
      <c r="G83" s="95"/>
    </row>
    <row r="84" s="98" customFormat="true" ht="14" hidden="false" customHeight="false" outlineLevel="0" collapsed="false">
      <c r="A84" s="161" t="n">
        <v>8317</v>
      </c>
      <c r="B84" s="31" t="s">
        <v>1194</v>
      </c>
      <c r="C84" s="31" t="s">
        <v>1195</v>
      </c>
      <c r="D84" s="31" t="s">
        <v>3863</v>
      </c>
      <c r="E84" s="31" t="s">
        <v>4098</v>
      </c>
      <c r="F84" s="124" t="n">
        <v>42823</v>
      </c>
      <c r="G84" s="95"/>
    </row>
    <row r="85" s="98" customFormat="true" ht="14" hidden="false" customHeight="false" outlineLevel="0" collapsed="false">
      <c r="A85" s="161" t="n">
        <v>8417</v>
      </c>
      <c r="B85" s="31" t="s">
        <v>1196</v>
      </c>
      <c r="C85" s="31" t="s">
        <v>222</v>
      </c>
      <c r="D85" s="31" t="s">
        <v>3852</v>
      </c>
      <c r="E85" s="31" t="s">
        <v>4703</v>
      </c>
      <c r="F85" s="124" t="n">
        <v>42825</v>
      </c>
      <c r="G85" s="95"/>
    </row>
    <row r="86" s="98" customFormat="true" ht="14" hidden="false" customHeight="false" outlineLevel="0" collapsed="false">
      <c r="A86" s="161" t="n">
        <v>8517</v>
      </c>
      <c r="B86" s="31" t="s">
        <v>1197</v>
      </c>
      <c r="C86" s="31" t="s">
        <v>1198</v>
      </c>
      <c r="D86" s="31" t="s">
        <v>3875</v>
      </c>
      <c r="E86" s="31" t="s">
        <v>4704</v>
      </c>
      <c r="F86" s="124" t="n">
        <v>42825</v>
      </c>
      <c r="G86" s="95"/>
    </row>
    <row r="87" s="98" customFormat="true" ht="14" hidden="false" customHeight="false" outlineLevel="0" collapsed="false">
      <c r="A87" s="161" t="n">
        <v>8617</v>
      </c>
      <c r="B87" s="31" t="s">
        <v>1199</v>
      </c>
      <c r="C87" s="31" t="s">
        <v>1198</v>
      </c>
      <c r="D87" s="31" t="s">
        <v>3875</v>
      </c>
      <c r="E87" s="31" t="s">
        <v>4704</v>
      </c>
      <c r="F87" s="124" t="n">
        <v>42825</v>
      </c>
      <c r="G87" s="95"/>
    </row>
    <row r="88" s="98" customFormat="true" ht="14" hidden="false" customHeight="false" outlineLevel="0" collapsed="false">
      <c r="A88" s="161" t="n">
        <v>8717</v>
      </c>
      <c r="B88" s="31" t="s">
        <v>1200</v>
      </c>
      <c r="C88" s="31" t="s">
        <v>1198</v>
      </c>
      <c r="D88" s="31" t="s">
        <v>3875</v>
      </c>
      <c r="E88" s="31" t="s">
        <v>4704</v>
      </c>
      <c r="F88" s="124" t="n">
        <v>42825</v>
      </c>
      <c r="G88" s="95"/>
    </row>
    <row r="89" s="98" customFormat="true" ht="14" hidden="false" customHeight="false" outlineLevel="0" collapsed="false">
      <c r="A89" s="161" t="n">
        <v>8817</v>
      </c>
      <c r="B89" s="31" t="s">
        <v>1201</v>
      </c>
      <c r="C89" s="31" t="s">
        <v>306</v>
      </c>
      <c r="D89" s="31" t="s">
        <v>3875</v>
      </c>
      <c r="E89" s="31" t="s">
        <v>3869</v>
      </c>
      <c r="F89" s="124" t="n">
        <v>42825</v>
      </c>
      <c r="G89" s="95"/>
    </row>
    <row r="90" s="98" customFormat="true" ht="14" hidden="false" customHeight="false" outlineLevel="0" collapsed="false">
      <c r="A90" s="161" t="n">
        <v>8917</v>
      </c>
      <c r="B90" s="31" t="s">
        <v>1202</v>
      </c>
      <c r="C90" s="31" t="s">
        <v>226</v>
      </c>
      <c r="D90" s="31" t="s">
        <v>3863</v>
      </c>
      <c r="E90" s="31" t="s">
        <v>4705</v>
      </c>
      <c r="F90" s="124" t="n">
        <v>42825</v>
      </c>
      <c r="G90" s="95"/>
    </row>
    <row r="91" s="98" customFormat="true" ht="14.5" hidden="false" customHeight="false" outlineLevel="0" collapsed="false">
      <c r="A91" s="166" t="n">
        <v>9017</v>
      </c>
      <c r="B91" s="51" t="s">
        <v>1203</v>
      </c>
      <c r="C91" s="52" t="s">
        <v>205</v>
      </c>
      <c r="D91" s="51" t="s">
        <v>13</v>
      </c>
      <c r="E91" s="51" t="s">
        <v>4706</v>
      </c>
      <c r="F91" s="167" t="n">
        <v>42825</v>
      </c>
      <c r="G91" s="95"/>
    </row>
    <row r="92" s="98" customFormat="true" ht="14" hidden="false" customHeight="false" outlineLevel="0" collapsed="false">
      <c r="A92" s="161" t="n">
        <v>9117</v>
      </c>
      <c r="B92" s="31" t="s">
        <v>1204</v>
      </c>
      <c r="C92" s="31" t="s">
        <v>222</v>
      </c>
      <c r="D92" s="31" t="s">
        <v>3852</v>
      </c>
      <c r="E92" s="31" t="s">
        <v>3989</v>
      </c>
      <c r="F92" s="124" t="n">
        <v>42825</v>
      </c>
      <c r="G92" s="95"/>
    </row>
    <row r="93" s="98" customFormat="true" ht="14" hidden="false" customHeight="false" outlineLevel="0" collapsed="false">
      <c r="A93" s="161" t="n">
        <v>9217</v>
      </c>
      <c r="B93" s="31" t="s">
        <v>1205</v>
      </c>
      <c r="C93" s="31" t="s">
        <v>130</v>
      </c>
      <c r="D93" s="31" t="s">
        <v>3852</v>
      </c>
      <c r="E93" s="31" t="s">
        <v>3898</v>
      </c>
      <c r="F93" s="124" t="n">
        <v>42825</v>
      </c>
      <c r="G93" s="95"/>
    </row>
    <row r="94" s="98" customFormat="true" ht="14" hidden="false" customHeight="false" outlineLevel="0" collapsed="false">
      <c r="A94" s="161" t="n">
        <v>9317</v>
      </c>
      <c r="B94" s="31" t="s">
        <v>1206</v>
      </c>
      <c r="C94" s="31" t="s">
        <v>130</v>
      </c>
      <c r="D94" s="31" t="s">
        <v>3852</v>
      </c>
      <c r="E94" s="31" t="s">
        <v>3903</v>
      </c>
      <c r="F94" s="124" t="n">
        <v>42825</v>
      </c>
      <c r="G94" s="95"/>
    </row>
    <row r="95" s="98" customFormat="true" ht="14" hidden="false" customHeight="false" outlineLevel="0" collapsed="false">
      <c r="A95" s="161" t="n">
        <v>9417</v>
      </c>
      <c r="B95" s="31" t="s">
        <v>1207</v>
      </c>
      <c r="C95" s="31" t="s">
        <v>1208</v>
      </c>
      <c r="D95" s="31" t="s">
        <v>3863</v>
      </c>
      <c r="E95" s="31" t="s">
        <v>3859</v>
      </c>
      <c r="F95" s="124" t="n">
        <v>42830</v>
      </c>
      <c r="G95" s="95"/>
    </row>
    <row r="96" s="98" customFormat="true" ht="14" hidden="false" customHeight="false" outlineLevel="0" collapsed="false">
      <c r="A96" s="161" t="n">
        <v>9517</v>
      </c>
      <c r="B96" s="31" t="s">
        <v>1209</v>
      </c>
      <c r="C96" s="31" t="s">
        <v>1166</v>
      </c>
      <c r="D96" s="31" t="s">
        <v>3863</v>
      </c>
      <c r="E96" s="31" t="s">
        <v>3859</v>
      </c>
      <c r="F96" s="124" t="n">
        <v>42835</v>
      </c>
      <c r="G96" s="95"/>
    </row>
    <row r="97" s="98" customFormat="true" ht="14" hidden="false" customHeight="false" outlineLevel="0" collapsed="false">
      <c r="A97" s="161" t="n">
        <v>9617</v>
      </c>
      <c r="B97" s="31" t="s">
        <v>1210</v>
      </c>
      <c r="C97" s="31" t="s">
        <v>91</v>
      </c>
      <c r="D97" s="31" t="s">
        <v>3875</v>
      </c>
      <c r="E97" s="31" t="s">
        <v>3892</v>
      </c>
      <c r="F97" s="124" t="n">
        <v>42838</v>
      </c>
      <c r="G97" s="95"/>
    </row>
    <row r="98" s="98" customFormat="true" ht="14" hidden="false" customHeight="false" outlineLevel="0" collapsed="false">
      <c r="A98" s="161" t="n">
        <v>9717</v>
      </c>
      <c r="B98" s="31" t="s">
        <v>1211</v>
      </c>
      <c r="C98" s="31" t="s">
        <v>1212</v>
      </c>
      <c r="D98" s="31" t="s">
        <v>3863</v>
      </c>
      <c r="E98" s="31" t="s">
        <v>4707</v>
      </c>
      <c r="F98" s="124" t="n">
        <v>42842</v>
      </c>
      <c r="G98" s="95"/>
    </row>
    <row r="99" s="98" customFormat="true" ht="14" hidden="false" customHeight="false" outlineLevel="0" collapsed="false">
      <c r="A99" s="161" t="n">
        <v>9817</v>
      </c>
      <c r="B99" s="31" t="s">
        <v>1213</v>
      </c>
      <c r="C99" s="31" t="s">
        <v>201</v>
      </c>
      <c r="D99" s="31" t="s">
        <v>3852</v>
      </c>
      <c r="E99" s="31" t="s">
        <v>3892</v>
      </c>
      <c r="F99" s="124" t="n">
        <v>42844</v>
      </c>
      <c r="G99" s="95"/>
    </row>
    <row r="100" s="98" customFormat="true" ht="14" hidden="false" customHeight="false" outlineLevel="0" collapsed="false">
      <c r="A100" s="161" t="n">
        <v>9917</v>
      </c>
      <c r="B100" s="31" t="s">
        <v>1214</v>
      </c>
      <c r="C100" s="53" t="s">
        <v>76</v>
      </c>
      <c r="D100" s="31" t="s">
        <v>3875</v>
      </c>
      <c r="E100" s="31" t="s">
        <v>3855</v>
      </c>
      <c r="F100" s="124" t="n">
        <v>42834</v>
      </c>
      <c r="G100" s="95"/>
    </row>
    <row r="101" s="98" customFormat="true" ht="14" hidden="false" customHeight="false" outlineLevel="0" collapsed="false">
      <c r="A101" s="161" t="n">
        <v>10017</v>
      </c>
      <c r="B101" s="31" t="s">
        <v>1215</v>
      </c>
      <c r="C101" s="31" t="s">
        <v>114</v>
      </c>
      <c r="D101" s="31" t="s">
        <v>3875</v>
      </c>
      <c r="E101" s="31" t="s">
        <v>3889</v>
      </c>
      <c r="F101" s="124" t="n">
        <v>42834</v>
      </c>
      <c r="G101" s="95"/>
    </row>
    <row r="102" s="98" customFormat="true" ht="14" hidden="false" customHeight="false" outlineLevel="0" collapsed="false">
      <c r="A102" s="161" t="n">
        <v>10117</v>
      </c>
      <c r="B102" s="31" t="s">
        <v>1216</v>
      </c>
      <c r="C102" s="31" t="s">
        <v>1217</v>
      </c>
      <c r="D102" s="31" t="s">
        <v>3852</v>
      </c>
      <c r="E102" s="31" t="s">
        <v>3889</v>
      </c>
      <c r="F102" s="124" t="n">
        <v>42845</v>
      </c>
      <c r="G102" s="95"/>
    </row>
    <row r="103" s="98" customFormat="true" ht="14" hidden="false" customHeight="false" outlineLevel="0" collapsed="false">
      <c r="A103" s="161" t="n">
        <v>10217</v>
      </c>
      <c r="B103" s="31" t="s">
        <v>1218</v>
      </c>
      <c r="C103" s="31" t="s">
        <v>563</v>
      </c>
      <c r="D103" s="31" t="s">
        <v>3875</v>
      </c>
      <c r="E103" s="31" t="s">
        <v>4227</v>
      </c>
      <c r="F103" s="124" t="n">
        <v>42845</v>
      </c>
      <c r="G103" s="95"/>
    </row>
    <row r="104" s="98" customFormat="true" ht="14" hidden="false" customHeight="false" outlineLevel="0" collapsed="false">
      <c r="A104" s="161" t="n">
        <v>10317</v>
      </c>
      <c r="B104" s="31" t="s">
        <v>1219</v>
      </c>
      <c r="C104" s="31" t="s">
        <v>91</v>
      </c>
      <c r="D104" s="31" t="s">
        <v>3875</v>
      </c>
      <c r="E104" s="31" t="s">
        <v>3859</v>
      </c>
      <c r="F104" s="124" t="n">
        <v>42849</v>
      </c>
      <c r="G104" s="95"/>
    </row>
    <row r="105" s="98" customFormat="true" ht="14" hidden="false" customHeight="false" outlineLevel="0" collapsed="false">
      <c r="A105" s="161" t="n">
        <v>10417</v>
      </c>
      <c r="B105" s="31" t="s">
        <v>1220</v>
      </c>
      <c r="C105" s="31" t="s">
        <v>111</v>
      </c>
      <c r="D105" s="31" t="s">
        <v>3852</v>
      </c>
      <c r="E105" s="31" t="s">
        <v>3903</v>
      </c>
      <c r="F105" s="124" t="n">
        <v>42849</v>
      </c>
      <c r="G105" s="95"/>
    </row>
    <row r="106" s="98" customFormat="true" ht="14" hidden="false" customHeight="false" outlineLevel="0" collapsed="false">
      <c r="A106" s="161" t="n">
        <v>10517</v>
      </c>
      <c r="B106" s="31" t="s">
        <v>1221</v>
      </c>
      <c r="C106" s="31" t="s">
        <v>111</v>
      </c>
      <c r="D106" s="31" t="s">
        <v>3852</v>
      </c>
      <c r="E106" s="31" t="s">
        <v>3898</v>
      </c>
      <c r="F106" s="124" t="n">
        <v>42849</v>
      </c>
      <c r="G106" s="95"/>
    </row>
    <row r="107" s="98" customFormat="true" ht="14" hidden="false" customHeight="false" outlineLevel="0" collapsed="false">
      <c r="A107" s="161" t="n">
        <v>10617</v>
      </c>
      <c r="B107" s="31" t="s">
        <v>1222</v>
      </c>
      <c r="C107" s="31" t="s">
        <v>201</v>
      </c>
      <c r="D107" s="31" t="s">
        <v>3852</v>
      </c>
      <c r="E107" s="31" t="s">
        <v>3918</v>
      </c>
      <c r="F107" s="124" t="n">
        <v>42850</v>
      </c>
      <c r="G107" s="95"/>
    </row>
    <row r="108" s="98" customFormat="true" ht="14" hidden="false" customHeight="false" outlineLevel="0" collapsed="false">
      <c r="A108" s="161" t="n">
        <v>10717</v>
      </c>
      <c r="B108" s="31" t="s">
        <v>1223</v>
      </c>
      <c r="C108" s="31" t="s">
        <v>130</v>
      </c>
      <c r="D108" s="31" t="s">
        <v>3852</v>
      </c>
      <c r="E108" s="31" t="s">
        <v>3869</v>
      </c>
      <c r="F108" s="124" t="n">
        <v>42851</v>
      </c>
      <c r="G108" s="95"/>
    </row>
    <row r="109" s="98" customFormat="true" ht="14" hidden="false" customHeight="false" outlineLevel="0" collapsed="false">
      <c r="A109" s="161" t="n">
        <v>10817</v>
      </c>
      <c r="B109" s="31" t="s">
        <v>1224</v>
      </c>
      <c r="C109" s="31" t="s">
        <v>130</v>
      </c>
      <c r="D109" s="31" t="s">
        <v>3852</v>
      </c>
      <c r="E109" s="31" t="s">
        <v>3869</v>
      </c>
      <c r="F109" s="124" t="n">
        <v>42851</v>
      </c>
      <c r="G109" s="95"/>
    </row>
    <row r="110" s="98" customFormat="true" ht="14" hidden="false" customHeight="false" outlineLevel="0" collapsed="false">
      <c r="A110" s="161" t="n">
        <v>10917</v>
      </c>
      <c r="B110" s="31" t="s">
        <v>1225</v>
      </c>
      <c r="C110" s="31" t="s">
        <v>43</v>
      </c>
      <c r="D110" s="31" t="s">
        <v>3852</v>
      </c>
      <c r="E110" s="31" t="s">
        <v>4701</v>
      </c>
      <c r="F110" s="124" t="n">
        <v>42852</v>
      </c>
      <c r="G110" s="95"/>
    </row>
    <row r="111" s="98" customFormat="true" ht="14" hidden="false" customHeight="false" outlineLevel="0" collapsed="false">
      <c r="A111" s="161" t="n">
        <v>11017</v>
      </c>
      <c r="B111" s="31" t="s">
        <v>1226</v>
      </c>
      <c r="C111" s="31" t="s">
        <v>79</v>
      </c>
      <c r="D111" s="31" t="s">
        <v>3875</v>
      </c>
      <c r="E111" s="31" t="s">
        <v>3857</v>
      </c>
      <c r="F111" s="124" t="n">
        <v>42853</v>
      </c>
      <c r="G111" s="95"/>
    </row>
    <row r="112" s="98" customFormat="true" ht="14" hidden="false" customHeight="false" outlineLevel="0" collapsed="false">
      <c r="A112" s="161" t="n">
        <v>11117</v>
      </c>
      <c r="B112" s="31" t="s">
        <v>1227</v>
      </c>
      <c r="C112" s="31" t="s">
        <v>271</v>
      </c>
      <c r="D112" s="31" t="s">
        <v>3875</v>
      </c>
      <c r="E112" s="31" t="s">
        <v>4321</v>
      </c>
      <c r="F112" s="124" t="n">
        <v>42853</v>
      </c>
      <c r="G112" s="95"/>
    </row>
    <row r="113" s="98" customFormat="true" ht="14" hidden="false" customHeight="false" outlineLevel="0" collapsed="false">
      <c r="A113" s="161" t="n">
        <v>11217</v>
      </c>
      <c r="B113" s="31" t="s">
        <v>1228</v>
      </c>
      <c r="C113" s="31" t="s">
        <v>79</v>
      </c>
      <c r="D113" s="31" t="s">
        <v>3875</v>
      </c>
      <c r="E113" s="31" t="s">
        <v>3857</v>
      </c>
      <c r="F113" s="124" t="n">
        <v>42853</v>
      </c>
      <c r="G113" s="95"/>
    </row>
    <row r="114" s="98" customFormat="true" ht="14" hidden="false" customHeight="false" outlineLevel="0" collapsed="false">
      <c r="A114" s="161" t="n">
        <v>11317</v>
      </c>
      <c r="B114" s="31" t="s">
        <v>1229</v>
      </c>
      <c r="C114" s="31" t="s">
        <v>79</v>
      </c>
      <c r="D114" s="31" t="s">
        <v>3875</v>
      </c>
      <c r="E114" s="31" t="s">
        <v>3857</v>
      </c>
      <c r="F114" s="124" t="n">
        <v>42853</v>
      </c>
      <c r="G114" s="95"/>
    </row>
    <row r="115" s="98" customFormat="true" ht="14" hidden="false" customHeight="false" outlineLevel="0" collapsed="false">
      <c r="A115" s="161" t="n">
        <v>11417</v>
      </c>
      <c r="B115" s="31" t="s">
        <v>1230</v>
      </c>
      <c r="C115" s="31" t="s">
        <v>306</v>
      </c>
      <c r="D115" s="31" t="s">
        <v>3875</v>
      </c>
      <c r="E115" s="31" t="s">
        <v>3969</v>
      </c>
      <c r="F115" s="124" t="n">
        <v>42857</v>
      </c>
      <c r="G115" s="95"/>
    </row>
    <row r="116" s="98" customFormat="true" ht="14" hidden="false" customHeight="false" outlineLevel="0" collapsed="false">
      <c r="A116" s="161" t="n">
        <v>11517</v>
      </c>
      <c r="B116" s="31" t="s">
        <v>1231</v>
      </c>
      <c r="C116" s="31" t="s">
        <v>43</v>
      </c>
      <c r="D116" s="31" t="s">
        <v>3875</v>
      </c>
      <c r="E116" s="31" t="s">
        <v>3859</v>
      </c>
      <c r="F116" s="124" t="n">
        <v>42857</v>
      </c>
      <c r="G116" s="95"/>
    </row>
    <row r="117" s="98" customFormat="true" ht="14" hidden="false" customHeight="false" outlineLevel="0" collapsed="false">
      <c r="A117" s="166" t="n">
        <v>11617</v>
      </c>
      <c r="B117" s="51" t="s">
        <v>1232</v>
      </c>
      <c r="C117" s="51" t="s">
        <v>1233</v>
      </c>
      <c r="D117" s="51" t="s">
        <v>13</v>
      </c>
      <c r="E117" s="51" t="s">
        <v>4708</v>
      </c>
      <c r="F117" s="167" t="n">
        <v>42859</v>
      </c>
      <c r="G117" s="95"/>
    </row>
    <row r="118" s="98" customFormat="true" ht="14" hidden="false" customHeight="false" outlineLevel="0" collapsed="false">
      <c r="A118" s="161" t="n">
        <v>11717</v>
      </c>
      <c r="B118" s="31" t="s">
        <v>1234</v>
      </c>
      <c r="C118" s="31" t="s">
        <v>1235</v>
      </c>
      <c r="D118" s="31" t="s">
        <v>3875</v>
      </c>
      <c r="E118" s="31" t="s">
        <v>3859</v>
      </c>
      <c r="F118" s="124" t="n">
        <v>42860</v>
      </c>
      <c r="G118" s="95"/>
    </row>
    <row r="119" s="98" customFormat="true" ht="14" hidden="false" customHeight="false" outlineLevel="0" collapsed="false">
      <c r="A119" s="161" t="n">
        <v>11817</v>
      </c>
      <c r="B119" s="31" t="s">
        <v>1236</v>
      </c>
      <c r="C119" s="31" t="s">
        <v>255</v>
      </c>
      <c r="D119" s="31" t="s">
        <v>3875</v>
      </c>
      <c r="E119" s="31" t="s">
        <v>3892</v>
      </c>
      <c r="F119" s="124" t="n">
        <v>42860</v>
      </c>
      <c r="G119" s="95"/>
    </row>
    <row r="120" s="98" customFormat="true" ht="14" hidden="false" customHeight="false" outlineLevel="0" collapsed="false">
      <c r="A120" s="161" t="n">
        <v>11917</v>
      </c>
      <c r="B120" s="31" t="s">
        <v>1237</v>
      </c>
      <c r="C120" s="31" t="s">
        <v>1238</v>
      </c>
      <c r="D120" s="31" t="s">
        <v>3863</v>
      </c>
      <c r="E120" s="31" t="s">
        <v>4705</v>
      </c>
      <c r="F120" s="124" t="n">
        <v>42860</v>
      </c>
      <c r="G120" s="95"/>
    </row>
    <row r="121" s="98" customFormat="true" ht="14" hidden="false" customHeight="false" outlineLevel="0" collapsed="false">
      <c r="A121" s="161" t="n">
        <v>12017</v>
      </c>
      <c r="B121" s="31" t="s">
        <v>1239</v>
      </c>
      <c r="C121" s="31" t="s">
        <v>1240</v>
      </c>
      <c r="D121" s="31" t="s">
        <v>3863</v>
      </c>
      <c r="E121" s="31" t="s">
        <v>3859</v>
      </c>
      <c r="F121" s="124" t="n">
        <v>42863</v>
      </c>
      <c r="G121" s="95"/>
    </row>
    <row r="122" s="98" customFormat="true" ht="14" hidden="false" customHeight="false" outlineLevel="0" collapsed="false">
      <c r="A122" s="161" t="n">
        <v>12117</v>
      </c>
      <c r="B122" s="31" t="s">
        <v>1241</v>
      </c>
      <c r="C122" s="31" t="s">
        <v>1242</v>
      </c>
      <c r="D122" s="31" t="s">
        <v>3863</v>
      </c>
      <c r="E122" s="31" t="s">
        <v>3859</v>
      </c>
      <c r="F122" s="124" t="n">
        <v>42863</v>
      </c>
      <c r="G122" s="95"/>
    </row>
    <row r="123" s="98" customFormat="true" ht="14" hidden="false" customHeight="false" outlineLevel="0" collapsed="false">
      <c r="A123" s="161" t="n">
        <v>12217</v>
      </c>
      <c r="B123" s="31" t="s">
        <v>1243</v>
      </c>
      <c r="C123" s="31" t="s">
        <v>271</v>
      </c>
      <c r="D123" s="31" t="s">
        <v>3875</v>
      </c>
      <c r="E123" s="31" t="s">
        <v>3869</v>
      </c>
      <c r="F123" s="124" t="n">
        <v>42864</v>
      </c>
      <c r="G123" s="95"/>
    </row>
    <row r="124" s="98" customFormat="true" ht="14" hidden="false" customHeight="false" outlineLevel="0" collapsed="false">
      <c r="A124" s="161" t="n">
        <v>12317</v>
      </c>
      <c r="B124" s="31" t="s">
        <v>1244</v>
      </c>
      <c r="C124" s="31" t="s">
        <v>157</v>
      </c>
      <c r="D124" s="31" t="s">
        <v>3875</v>
      </c>
      <c r="E124" s="31" t="s">
        <v>3989</v>
      </c>
      <c r="F124" s="124" t="n">
        <v>42865</v>
      </c>
      <c r="G124" s="95"/>
    </row>
    <row r="125" s="98" customFormat="true" ht="14" hidden="false" customHeight="false" outlineLevel="0" collapsed="false">
      <c r="A125" s="161" t="n">
        <v>12417</v>
      </c>
      <c r="B125" s="31" t="s">
        <v>1245</v>
      </c>
      <c r="C125" s="31" t="s">
        <v>153</v>
      </c>
      <c r="D125" s="31" t="s">
        <v>3852</v>
      </c>
      <c r="E125" s="31" t="s">
        <v>3869</v>
      </c>
      <c r="F125" s="124" t="n">
        <v>42865</v>
      </c>
      <c r="G125" s="95"/>
    </row>
    <row r="126" s="98" customFormat="true" ht="14" hidden="false" customHeight="false" outlineLevel="0" collapsed="false">
      <c r="A126" s="161" t="n">
        <v>12517</v>
      </c>
      <c r="B126" s="31" t="s">
        <v>1246</v>
      </c>
      <c r="C126" s="31" t="s">
        <v>163</v>
      </c>
      <c r="D126" s="31" t="s">
        <v>3852</v>
      </c>
      <c r="E126" s="31" t="s">
        <v>4701</v>
      </c>
      <c r="F126" s="124" t="n">
        <v>42866</v>
      </c>
      <c r="G126" s="95"/>
    </row>
    <row r="127" s="98" customFormat="true" ht="14" hidden="false" customHeight="false" outlineLevel="0" collapsed="false">
      <c r="A127" s="161" t="n">
        <v>12617</v>
      </c>
      <c r="B127" s="31" t="s">
        <v>1247</v>
      </c>
      <c r="C127" s="31" t="s">
        <v>153</v>
      </c>
      <c r="D127" s="31" t="s">
        <v>3852</v>
      </c>
      <c r="E127" s="31" t="s">
        <v>3918</v>
      </c>
      <c r="F127" s="124" t="n">
        <v>42866</v>
      </c>
      <c r="G127" s="95"/>
    </row>
    <row r="128" s="98" customFormat="true" ht="14" hidden="false" customHeight="false" outlineLevel="0" collapsed="false">
      <c r="A128" s="161" t="n">
        <v>12717</v>
      </c>
      <c r="B128" s="31" t="s">
        <v>1248</v>
      </c>
      <c r="C128" s="31" t="s">
        <v>153</v>
      </c>
      <c r="D128" s="31" t="s">
        <v>3852</v>
      </c>
      <c r="E128" s="33" t="s">
        <v>4088</v>
      </c>
      <c r="F128" s="124" t="n">
        <v>42867</v>
      </c>
      <c r="G128" s="95"/>
    </row>
    <row r="129" s="98" customFormat="true" ht="14" hidden="false" customHeight="false" outlineLevel="0" collapsed="false">
      <c r="A129" s="161" t="n">
        <v>12817</v>
      </c>
      <c r="B129" s="31" t="s">
        <v>1249</v>
      </c>
      <c r="C129" s="31" t="s">
        <v>153</v>
      </c>
      <c r="D129" s="31" t="s">
        <v>3852</v>
      </c>
      <c r="E129" s="33" t="s">
        <v>4088</v>
      </c>
      <c r="F129" s="124" t="n">
        <v>42867</v>
      </c>
      <c r="G129" s="95"/>
    </row>
    <row r="130" s="98" customFormat="true" ht="14" hidden="false" customHeight="false" outlineLevel="0" collapsed="false">
      <c r="A130" s="161" t="n">
        <v>12917</v>
      </c>
      <c r="B130" s="31" t="s">
        <v>1250</v>
      </c>
      <c r="C130" s="31" t="s">
        <v>79</v>
      </c>
      <c r="D130" s="31" t="s">
        <v>3875</v>
      </c>
      <c r="E130" s="31" t="s">
        <v>4080</v>
      </c>
      <c r="F130" s="124" t="n">
        <v>42870</v>
      </c>
      <c r="G130" s="95"/>
    </row>
    <row r="131" s="98" customFormat="true" ht="14" hidden="false" customHeight="false" outlineLevel="0" collapsed="false">
      <c r="A131" s="161" t="n">
        <v>13017</v>
      </c>
      <c r="B131" s="31" t="s">
        <v>1251</v>
      </c>
      <c r="C131" s="31" t="s">
        <v>383</v>
      </c>
      <c r="D131" s="31" t="s">
        <v>3875</v>
      </c>
      <c r="E131" s="31" t="s">
        <v>3898</v>
      </c>
      <c r="F131" s="124" t="n">
        <v>42871</v>
      </c>
      <c r="G131" s="95"/>
    </row>
    <row r="132" s="98" customFormat="true" ht="14" hidden="false" customHeight="false" outlineLevel="0" collapsed="false">
      <c r="A132" s="161" t="n">
        <v>13117</v>
      </c>
      <c r="B132" s="31" t="s">
        <v>1252</v>
      </c>
      <c r="C132" s="31" t="s">
        <v>130</v>
      </c>
      <c r="D132" s="31" t="s">
        <v>3852</v>
      </c>
      <c r="E132" s="31" t="s">
        <v>3969</v>
      </c>
      <c r="F132" s="124" t="n">
        <v>42873</v>
      </c>
      <c r="G132" s="95"/>
    </row>
    <row r="133" s="98" customFormat="true" ht="14" hidden="false" customHeight="false" outlineLevel="0" collapsed="false">
      <c r="A133" s="161" t="n">
        <v>13217</v>
      </c>
      <c r="B133" s="31" t="s">
        <v>1253</v>
      </c>
      <c r="C133" s="31" t="s">
        <v>1254</v>
      </c>
      <c r="D133" s="31" t="s">
        <v>3875</v>
      </c>
      <c r="E133" s="31" t="s">
        <v>4170</v>
      </c>
      <c r="F133" s="124" t="n">
        <v>42876</v>
      </c>
      <c r="G133" s="95"/>
    </row>
    <row r="134" s="98" customFormat="true" ht="14" hidden="false" customHeight="false" outlineLevel="0" collapsed="false">
      <c r="A134" s="161" t="n">
        <v>13317</v>
      </c>
      <c r="B134" s="31" t="s">
        <v>1255</v>
      </c>
      <c r="C134" s="31" t="s">
        <v>1254</v>
      </c>
      <c r="D134" s="31" t="s">
        <v>3875</v>
      </c>
      <c r="E134" s="31" t="s">
        <v>4170</v>
      </c>
      <c r="F134" s="124" t="n">
        <v>42876</v>
      </c>
      <c r="G134" s="95"/>
    </row>
    <row r="135" s="98" customFormat="true" ht="14" hidden="false" customHeight="false" outlineLevel="0" collapsed="false">
      <c r="A135" s="161" t="n">
        <v>13417</v>
      </c>
      <c r="B135" s="31" t="s">
        <v>1256</v>
      </c>
      <c r="C135" s="31" t="s">
        <v>1257</v>
      </c>
      <c r="D135" s="31" t="s">
        <v>3875</v>
      </c>
      <c r="E135" s="31" t="s">
        <v>3898</v>
      </c>
      <c r="F135" s="124" t="n">
        <v>42877</v>
      </c>
      <c r="G135" s="95"/>
    </row>
    <row r="136" s="98" customFormat="true" ht="14" hidden="false" customHeight="false" outlineLevel="0" collapsed="false">
      <c r="A136" s="161" t="n">
        <v>13517</v>
      </c>
      <c r="B136" s="31" t="s">
        <v>1258</v>
      </c>
      <c r="C136" s="31" t="s">
        <v>1259</v>
      </c>
      <c r="D136" s="31" t="s">
        <v>3852</v>
      </c>
      <c r="E136" s="31" t="s">
        <v>3918</v>
      </c>
      <c r="F136" s="124" t="n">
        <v>42878</v>
      </c>
      <c r="G136" s="95"/>
    </row>
    <row r="137" s="98" customFormat="true" ht="14" hidden="false" customHeight="false" outlineLevel="0" collapsed="false">
      <c r="A137" s="161" t="n">
        <v>13617</v>
      </c>
      <c r="B137" s="31" t="s">
        <v>1260</v>
      </c>
      <c r="C137" s="31" t="s">
        <v>394</v>
      </c>
      <c r="D137" s="31" t="s">
        <v>3852</v>
      </c>
      <c r="E137" s="31" t="s">
        <v>4701</v>
      </c>
      <c r="F137" s="124" t="n">
        <v>42878</v>
      </c>
      <c r="G137" s="95"/>
    </row>
    <row r="138" s="98" customFormat="true" ht="14" hidden="false" customHeight="false" outlineLevel="0" collapsed="false">
      <c r="A138" s="161" t="n">
        <v>13717</v>
      </c>
      <c r="B138" s="31" t="s">
        <v>1261</v>
      </c>
      <c r="C138" s="31" t="s">
        <v>96</v>
      </c>
      <c r="D138" s="31" t="s">
        <v>3875</v>
      </c>
      <c r="E138" s="31" t="s">
        <v>3905</v>
      </c>
      <c r="F138" s="124" t="n">
        <v>42878</v>
      </c>
      <c r="G138" s="95"/>
    </row>
    <row r="139" s="98" customFormat="true" ht="14.5" hidden="false" customHeight="false" outlineLevel="0" collapsed="false">
      <c r="A139" s="166" t="n">
        <v>13817</v>
      </c>
      <c r="B139" s="51" t="s">
        <v>1262</v>
      </c>
      <c r="C139" s="52" t="s">
        <v>1263</v>
      </c>
      <c r="D139" s="51" t="s">
        <v>13</v>
      </c>
      <c r="E139" s="51" t="s">
        <v>4493</v>
      </c>
      <c r="F139" s="167" t="n">
        <v>42879</v>
      </c>
      <c r="G139" s="95"/>
    </row>
    <row r="140" s="98" customFormat="true" ht="14" hidden="false" customHeight="false" outlineLevel="0" collapsed="false">
      <c r="A140" s="161" t="n">
        <v>13917</v>
      </c>
      <c r="B140" s="31" t="s">
        <v>1264</v>
      </c>
      <c r="C140" s="31" t="s">
        <v>91</v>
      </c>
      <c r="D140" s="31" t="s">
        <v>3875</v>
      </c>
      <c r="E140" s="31" t="s">
        <v>3892</v>
      </c>
      <c r="F140" s="124" t="n">
        <v>42881</v>
      </c>
      <c r="G140" s="95"/>
    </row>
    <row r="141" s="98" customFormat="true" ht="14" hidden="false" customHeight="false" outlineLevel="0" collapsed="false">
      <c r="A141" s="161" t="n">
        <v>14017</v>
      </c>
      <c r="B141" s="31" t="s">
        <v>1265</v>
      </c>
      <c r="C141" s="31" t="s">
        <v>271</v>
      </c>
      <c r="D141" s="31" t="s">
        <v>9</v>
      </c>
      <c r="E141" s="31" t="s">
        <v>3898</v>
      </c>
      <c r="F141" s="124" t="n">
        <v>42881</v>
      </c>
      <c r="G141" s="95"/>
    </row>
    <row r="142" s="98" customFormat="true" ht="14" hidden="false" customHeight="false" outlineLevel="0" collapsed="false">
      <c r="A142" s="161" t="n">
        <v>14117</v>
      </c>
      <c r="B142" s="31" t="s">
        <v>1266</v>
      </c>
      <c r="C142" s="31" t="s">
        <v>74</v>
      </c>
      <c r="D142" s="31" t="s">
        <v>3852</v>
      </c>
      <c r="E142" s="31" t="s">
        <v>3969</v>
      </c>
      <c r="F142" s="124" t="n">
        <v>42884</v>
      </c>
      <c r="G142" s="95"/>
    </row>
    <row r="143" s="98" customFormat="true" ht="14" hidden="false" customHeight="false" outlineLevel="0" collapsed="false">
      <c r="A143" s="161" t="n">
        <v>14217</v>
      </c>
      <c r="B143" s="31" t="s">
        <v>1267</v>
      </c>
      <c r="C143" s="31" t="s">
        <v>255</v>
      </c>
      <c r="D143" s="31" t="s">
        <v>3852</v>
      </c>
      <c r="E143" s="31" t="s">
        <v>3898</v>
      </c>
      <c r="F143" s="124" t="n">
        <v>42885</v>
      </c>
      <c r="G143" s="95"/>
    </row>
    <row r="144" s="98" customFormat="true" ht="14" hidden="false" customHeight="false" outlineLevel="0" collapsed="false">
      <c r="A144" s="161" t="n">
        <v>14317</v>
      </c>
      <c r="B144" s="31" t="s">
        <v>1268</v>
      </c>
      <c r="C144" s="31" t="s">
        <v>1269</v>
      </c>
      <c r="D144" s="31" t="s">
        <v>3852</v>
      </c>
      <c r="E144" s="31" t="s">
        <v>3898</v>
      </c>
      <c r="F144" s="124" t="n">
        <v>42885</v>
      </c>
      <c r="G144" s="95"/>
    </row>
    <row r="145" s="98" customFormat="true" ht="14" hidden="false" customHeight="false" outlineLevel="0" collapsed="false">
      <c r="A145" s="161" t="n">
        <v>14417</v>
      </c>
      <c r="B145" s="31" t="s">
        <v>1270</v>
      </c>
      <c r="C145" s="33" t="s">
        <v>1271</v>
      </c>
      <c r="D145" s="31" t="s">
        <v>4132</v>
      </c>
      <c r="E145" s="31" t="s">
        <v>3983</v>
      </c>
      <c r="F145" s="124" t="n">
        <v>42885</v>
      </c>
      <c r="G145" s="95"/>
    </row>
    <row r="146" s="98" customFormat="true" ht="14.5" hidden="false" customHeight="false" outlineLevel="0" collapsed="false">
      <c r="A146" s="166" t="n">
        <v>14517</v>
      </c>
      <c r="B146" s="51" t="s">
        <v>1272</v>
      </c>
      <c r="C146" s="52" t="s">
        <v>205</v>
      </c>
      <c r="D146" s="51" t="s">
        <v>13</v>
      </c>
      <c r="E146" s="51" t="s">
        <v>4709</v>
      </c>
      <c r="F146" s="167" t="n">
        <v>42886</v>
      </c>
      <c r="G146" s="95"/>
    </row>
    <row r="147" s="98" customFormat="true" ht="14" hidden="false" customHeight="false" outlineLevel="0" collapsed="false">
      <c r="A147" s="161" t="n">
        <v>14617</v>
      </c>
      <c r="B147" s="31" t="s">
        <v>1273</v>
      </c>
      <c r="C147" s="31" t="s">
        <v>1274</v>
      </c>
      <c r="D147" s="31" t="s">
        <v>3875</v>
      </c>
      <c r="E147" s="31" t="s">
        <v>4080</v>
      </c>
      <c r="F147" s="124" t="n">
        <v>42887</v>
      </c>
      <c r="G147" s="95"/>
    </row>
    <row r="148" s="98" customFormat="true" ht="14" hidden="false" customHeight="false" outlineLevel="0" collapsed="false">
      <c r="A148" s="161" t="n">
        <v>14717</v>
      </c>
      <c r="B148" s="31" t="s">
        <v>1275</v>
      </c>
      <c r="C148" s="31" t="s">
        <v>1269</v>
      </c>
      <c r="D148" s="31" t="s">
        <v>3852</v>
      </c>
      <c r="E148" s="31" t="s">
        <v>4069</v>
      </c>
      <c r="F148" s="124" t="n">
        <v>42887</v>
      </c>
      <c r="G148" s="95"/>
    </row>
    <row r="149" s="98" customFormat="true" ht="14" hidden="false" customHeight="false" outlineLevel="0" collapsed="false">
      <c r="A149" s="161" t="n">
        <v>14817</v>
      </c>
      <c r="B149" s="31" t="s">
        <v>1276</v>
      </c>
      <c r="C149" s="31" t="s">
        <v>1217</v>
      </c>
      <c r="D149" s="31" t="s">
        <v>3852</v>
      </c>
      <c r="E149" s="31" t="s">
        <v>3857</v>
      </c>
      <c r="F149" s="124" t="n">
        <v>42891</v>
      </c>
      <c r="G149" s="95"/>
    </row>
    <row r="150" s="98" customFormat="true" ht="14" hidden="false" customHeight="false" outlineLevel="0" collapsed="false">
      <c r="A150" s="161" t="n">
        <v>14917</v>
      </c>
      <c r="B150" s="31" t="s">
        <v>1277</v>
      </c>
      <c r="C150" s="31" t="s">
        <v>1278</v>
      </c>
      <c r="D150" s="31" t="s">
        <v>4132</v>
      </c>
      <c r="E150" s="31" t="s">
        <v>4098</v>
      </c>
      <c r="F150" s="124" t="n">
        <v>42891</v>
      </c>
      <c r="G150" s="95"/>
    </row>
    <row r="151" s="98" customFormat="true" ht="14" hidden="false" customHeight="false" outlineLevel="0" collapsed="false">
      <c r="A151" s="161" t="n">
        <v>15017</v>
      </c>
      <c r="B151" s="31" t="s">
        <v>1279</v>
      </c>
      <c r="C151" s="31" t="s">
        <v>1280</v>
      </c>
      <c r="D151" s="31" t="s">
        <v>3863</v>
      </c>
      <c r="E151" s="31" t="s">
        <v>4710</v>
      </c>
      <c r="F151" s="124" t="n">
        <v>42895</v>
      </c>
      <c r="G151" s="95"/>
    </row>
    <row r="152" s="98" customFormat="true" ht="14" hidden="false" customHeight="false" outlineLevel="0" collapsed="false">
      <c r="A152" s="161" t="n">
        <v>15117</v>
      </c>
      <c r="B152" s="31" t="s">
        <v>1281</v>
      </c>
      <c r="C152" s="31" t="s">
        <v>1282</v>
      </c>
      <c r="D152" s="31" t="s">
        <v>3863</v>
      </c>
      <c r="E152" s="31" t="s">
        <v>4013</v>
      </c>
      <c r="F152" s="124" t="n">
        <v>42895</v>
      </c>
      <c r="G152" s="95"/>
    </row>
    <row r="153" s="98" customFormat="true" ht="14" hidden="false" customHeight="false" outlineLevel="0" collapsed="false">
      <c r="A153" s="161" t="n">
        <v>15217</v>
      </c>
      <c r="B153" s="31" t="s">
        <v>1283</v>
      </c>
      <c r="C153" s="31" t="s">
        <v>306</v>
      </c>
      <c r="D153" s="31" t="s">
        <v>3852</v>
      </c>
      <c r="E153" s="31" t="s">
        <v>4321</v>
      </c>
      <c r="F153" s="124" t="n">
        <v>42899</v>
      </c>
      <c r="G153" s="95"/>
    </row>
    <row r="154" s="98" customFormat="true" ht="14" hidden="false" customHeight="false" outlineLevel="0" collapsed="false">
      <c r="A154" s="161" t="n">
        <v>15317</v>
      </c>
      <c r="B154" s="31" t="s">
        <v>1284</v>
      </c>
      <c r="C154" s="31" t="s">
        <v>306</v>
      </c>
      <c r="D154" s="31" t="s">
        <v>3852</v>
      </c>
      <c r="E154" s="31" t="s">
        <v>4387</v>
      </c>
      <c r="F154" s="124" t="n">
        <v>42900</v>
      </c>
      <c r="G154" s="95"/>
    </row>
    <row r="155" s="98" customFormat="true" ht="14" hidden="false" customHeight="false" outlineLevel="0" collapsed="false">
      <c r="A155" s="161" t="n">
        <v>15417</v>
      </c>
      <c r="B155" s="31" t="s">
        <v>1285</v>
      </c>
      <c r="C155" s="31" t="s">
        <v>1286</v>
      </c>
      <c r="D155" s="31" t="s">
        <v>3875</v>
      </c>
      <c r="E155" s="31" t="s">
        <v>4127</v>
      </c>
      <c r="F155" s="124" t="n">
        <v>42900</v>
      </c>
      <c r="G155" s="95"/>
    </row>
    <row r="156" s="98" customFormat="true" ht="14" hidden="false" customHeight="false" outlineLevel="0" collapsed="false">
      <c r="A156" s="161" t="n">
        <v>15517</v>
      </c>
      <c r="B156" s="31" t="s">
        <v>1287</v>
      </c>
      <c r="C156" s="31" t="s">
        <v>306</v>
      </c>
      <c r="D156" s="31" t="s">
        <v>3852</v>
      </c>
      <c r="E156" s="33" t="s">
        <v>4088</v>
      </c>
      <c r="F156" s="124" t="n">
        <v>42900</v>
      </c>
      <c r="G156" s="95"/>
    </row>
    <row r="157" s="98" customFormat="true" ht="14" hidden="false" customHeight="false" outlineLevel="0" collapsed="false">
      <c r="A157" s="161" t="n">
        <v>15617</v>
      </c>
      <c r="B157" s="31" t="s">
        <v>1288</v>
      </c>
      <c r="C157" s="31" t="s">
        <v>306</v>
      </c>
      <c r="D157" s="31" t="s">
        <v>3852</v>
      </c>
      <c r="E157" s="31" t="s">
        <v>4348</v>
      </c>
      <c r="F157" s="124" t="n">
        <v>42900</v>
      </c>
      <c r="G157" s="95"/>
    </row>
    <row r="158" s="98" customFormat="true" ht="14" hidden="false" customHeight="false" outlineLevel="0" collapsed="false">
      <c r="A158" s="161" t="n">
        <v>15717</v>
      </c>
      <c r="B158" s="31" t="s">
        <v>1289</v>
      </c>
      <c r="C158" s="31" t="s">
        <v>91</v>
      </c>
      <c r="D158" s="31" t="s">
        <v>3875</v>
      </c>
      <c r="E158" s="31" t="s">
        <v>3903</v>
      </c>
      <c r="F158" s="124" t="n">
        <v>42902</v>
      </c>
      <c r="G158" s="95"/>
    </row>
    <row r="159" s="98" customFormat="true" ht="14" hidden="false" customHeight="false" outlineLevel="0" collapsed="false">
      <c r="A159" s="161" t="n">
        <v>15817</v>
      </c>
      <c r="B159" s="31" t="s">
        <v>1290</v>
      </c>
      <c r="C159" s="31" t="s">
        <v>1254</v>
      </c>
      <c r="D159" s="31" t="s">
        <v>3875</v>
      </c>
      <c r="E159" s="31" t="s">
        <v>4327</v>
      </c>
      <c r="F159" s="124" t="n">
        <v>42902</v>
      </c>
      <c r="G159" s="95"/>
    </row>
    <row r="160" s="98" customFormat="true" ht="14" hidden="false" customHeight="false" outlineLevel="0" collapsed="false">
      <c r="A160" s="161" t="n">
        <v>15917</v>
      </c>
      <c r="B160" s="31" t="s">
        <v>1291</v>
      </c>
      <c r="C160" s="31" t="s">
        <v>328</v>
      </c>
      <c r="D160" s="31" t="s">
        <v>3875</v>
      </c>
      <c r="E160" s="31" t="s">
        <v>4348</v>
      </c>
      <c r="F160" s="124" t="n">
        <v>42907</v>
      </c>
      <c r="G160" s="95"/>
    </row>
    <row r="161" s="98" customFormat="true" ht="14" hidden="false" customHeight="false" outlineLevel="0" collapsed="false">
      <c r="A161" s="161" t="n">
        <v>16017</v>
      </c>
      <c r="B161" s="31" t="s">
        <v>1292</v>
      </c>
      <c r="C161" s="31" t="s">
        <v>114</v>
      </c>
      <c r="D161" s="31" t="s">
        <v>3875</v>
      </c>
      <c r="E161" s="31" t="s">
        <v>4711</v>
      </c>
      <c r="F161" s="124" t="n">
        <v>42907</v>
      </c>
      <c r="G161" s="95"/>
    </row>
    <row r="162" s="98" customFormat="true" ht="14" hidden="false" customHeight="false" outlineLevel="0" collapsed="false">
      <c r="A162" s="161" t="n">
        <v>16117</v>
      </c>
      <c r="B162" s="31" t="s">
        <v>1293</v>
      </c>
      <c r="C162" s="31" t="s">
        <v>130</v>
      </c>
      <c r="D162" s="31" t="s">
        <v>3875</v>
      </c>
      <c r="E162" s="31" t="s">
        <v>3989</v>
      </c>
      <c r="F162" s="124" t="n">
        <v>42907</v>
      </c>
      <c r="G162" s="95"/>
    </row>
    <row r="163" s="98" customFormat="true" ht="14.5" hidden="false" customHeight="false" outlineLevel="0" collapsed="false">
      <c r="A163" s="161" t="n">
        <v>16217</v>
      </c>
      <c r="B163" s="31" t="s">
        <v>1294</v>
      </c>
      <c r="C163" s="36" t="s">
        <v>1295</v>
      </c>
      <c r="D163" s="31" t="s">
        <v>10</v>
      </c>
      <c r="E163" s="33" t="s">
        <v>4712</v>
      </c>
      <c r="F163" s="124" t="n">
        <v>42908</v>
      </c>
      <c r="G163" s="95"/>
    </row>
    <row r="164" s="98" customFormat="true" ht="14" hidden="false" customHeight="false" outlineLevel="0" collapsed="false">
      <c r="A164" s="161" t="n">
        <v>16317</v>
      </c>
      <c r="B164" s="31" t="s">
        <v>1296</v>
      </c>
      <c r="C164" s="31" t="s">
        <v>328</v>
      </c>
      <c r="D164" s="31" t="s">
        <v>3875</v>
      </c>
      <c r="E164" s="31" t="s">
        <v>4321</v>
      </c>
      <c r="F164" s="124" t="n">
        <v>42908</v>
      </c>
      <c r="G164" s="95"/>
    </row>
    <row r="165" s="98" customFormat="true" ht="14" hidden="false" customHeight="false" outlineLevel="0" collapsed="false">
      <c r="A165" s="161" t="n">
        <v>16417</v>
      </c>
      <c r="B165" s="31" t="s">
        <v>1297</v>
      </c>
      <c r="C165" s="31" t="s">
        <v>1298</v>
      </c>
      <c r="D165" s="31" t="s">
        <v>3875</v>
      </c>
      <c r="E165" s="31" t="s">
        <v>4711</v>
      </c>
      <c r="F165" s="124" t="n">
        <v>42908</v>
      </c>
      <c r="G165" s="95"/>
    </row>
    <row r="166" s="98" customFormat="true" ht="14.5" hidden="false" customHeight="false" outlineLevel="0" collapsed="false">
      <c r="A166" s="166" t="n">
        <v>16517</v>
      </c>
      <c r="B166" s="51" t="s">
        <v>1299</v>
      </c>
      <c r="C166" s="52" t="s">
        <v>557</v>
      </c>
      <c r="D166" s="51" t="s">
        <v>13</v>
      </c>
      <c r="E166" s="51" t="s">
        <v>4713</v>
      </c>
      <c r="F166" s="167" t="n">
        <v>42908</v>
      </c>
      <c r="G166" s="95"/>
    </row>
    <row r="167" s="98" customFormat="true" ht="14" hidden="false" customHeight="false" outlineLevel="0" collapsed="false">
      <c r="A167" s="161" t="n">
        <v>16617</v>
      </c>
      <c r="B167" s="31" t="s">
        <v>1300</v>
      </c>
      <c r="C167" s="53" t="s">
        <v>1301</v>
      </c>
      <c r="D167" s="31" t="s">
        <v>3863</v>
      </c>
      <c r="E167" s="31" t="s">
        <v>4013</v>
      </c>
      <c r="F167" s="124" t="n">
        <v>42909</v>
      </c>
      <c r="G167" s="95"/>
    </row>
    <row r="168" s="98" customFormat="true" ht="15.75" hidden="false" customHeight="true" outlineLevel="0" collapsed="false">
      <c r="A168" s="161" t="n">
        <v>16717</v>
      </c>
      <c r="B168" s="31" t="s">
        <v>1302</v>
      </c>
      <c r="C168" s="31" t="s">
        <v>146</v>
      </c>
      <c r="D168" s="31" t="s">
        <v>3875</v>
      </c>
      <c r="E168" s="31" t="s">
        <v>4714</v>
      </c>
      <c r="F168" s="124" t="n">
        <v>42914</v>
      </c>
      <c r="G168" s="95"/>
    </row>
    <row r="169" s="98" customFormat="true" ht="14" hidden="false" customHeight="false" outlineLevel="0" collapsed="false">
      <c r="A169" s="161" t="n">
        <v>16817</v>
      </c>
      <c r="B169" s="31" t="s">
        <v>1303</v>
      </c>
      <c r="C169" s="31" t="s">
        <v>102</v>
      </c>
      <c r="D169" s="31" t="s">
        <v>3875</v>
      </c>
      <c r="E169" s="31" t="s">
        <v>3989</v>
      </c>
      <c r="F169" s="124" t="n">
        <v>42915</v>
      </c>
      <c r="G169" s="95"/>
    </row>
    <row r="170" s="98" customFormat="true" ht="14.5" hidden="false" customHeight="false" outlineLevel="0" collapsed="false">
      <c r="A170" s="161" t="n">
        <v>16917</v>
      </c>
      <c r="B170" s="31" t="s">
        <v>1304</v>
      </c>
      <c r="C170" s="36" t="s">
        <v>1305</v>
      </c>
      <c r="D170" s="31" t="s">
        <v>10</v>
      </c>
      <c r="E170" s="31" t="s">
        <v>4705</v>
      </c>
      <c r="F170" s="124" t="n">
        <v>42915</v>
      </c>
      <c r="G170" s="95"/>
    </row>
    <row r="171" s="98" customFormat="true" ht="14" hidden="false" customHeight="false" outlineLevel="0" collapsed="false">
      <c r="A171" s="161" t="n">
        <v>17017</v>
      </c>
      <c r="B171" s="31" t="s">
        <v>1306</v>
      </c>
      <c r="C171" s="31" t="s">
        <v>91</v>
      </c>
      <c r="D171" s="31" t="s">
        <v>3875</v>
      </c>
      <c r="E171" s="31" t="s">
        <v>3903</v>
      </c>
      <c r="F171" s="124" t="n">
        <v>42916</v>
      </c>
      <c r="G171" s="95"/>
    </row>
    <row r="172" s="98" customFormat="true" ht="14" hidden="false" customHeight="false" outlineLevel="0" collapsed="false">
      <c r="A172" s="161" t="n">
        <v>17117</v>
      </c>
      <c r="B172" s="31" t="s">
        <v>1307</v>
      </c>
      <c r="C172" s="31" t="s">
        <v>185</v>
      </c>
      <c r="D172" s="31" t="s">
        <v>3852</v>
      </c>
      <c r="E172" s="31" t="s">
        <v>3989</v>
      </c>
      <c r="F172" s="124" t="n">
        <v>42916</v>
      </c>
      <c r="G172" s="95"/>
    </row>
    <row r="173" s="98" customFormat="true" ht="14" hidden="false" customHeight="false" outlineLevel="0" collapsed="false">
      <c r="A173" s="161" t="n">
        <v>17217</v>
      </c>
      <c r="B173" s="31" t="s">
        <v>1308</v>
      </c>
      <c r="C173" s="31" t="s">
        <v>102</v>
      </c>
      <c r="D173" s="31" t="s">
        <v>3852</v>
      </c>
      <c r="E173" s="31" t="s">
        <v>3889</v>
      </c>
      <c r="F173" s="124" t="n">
        <v>42919</v>
      </c>
      <c r="G173" s="95"/>
    </row>
    <row r="174" s="98" customFormat="true" ht="14" hidden="false" customHeight="false" outlineLevel="0" collapsed="false">
      <c r="A174" s="161" t="n">
        <v>17317</v>
      </c>
      <c r="B174" s="31" t="s">
        <v>1309</v>
      </c>
      <c r="C174" s="31" t="s">
        <v>102</v>
      </c>
      <c r="D174" s="31" t="s">
        <v>3852</v>
      </c>
      <c r="E174" s="31" t="s">
        <v>4080</v>
      </c>
      <c r="F174" s="124" t="n">
        <v>42919</v>
      </c>
      <c r="G174" s="95"/>
    </row>
    <row r="175" s="98" customFormat="true" ht="14" hidden="false" customHeight="false" outlineLevel="0" collapsed="false">
      <c r="A175" s="161" t="n">
        <v>17417</v>
      </c>
      <c r="B175" s="31" t="s">
        <v>1310</v>
      </c>
      <c r="C175" s="31" t="s">
        <v>102</v>
      </c>
      <c r="D175" s="31" t="s">
        <v>3852</v>
      </c>
      <c r="E175" s="31" t="s">
        <v>3898</v>
      </c>
      <c r="F175" s="124" t="n">
        <v>42919</v>
      </c>
      <c r="G175" s="95"/>
    </row>
    <row r="176" s="98" customFormat="true" ht="14" hidden="false" customHeight="false" outlineLevel="0" collapsed="false">
      <c r="A176" s="161" t="n">
        <v>17517</v>
      </c>
      <c r="B176" s="31" t="s">
        <v>1311</v>
      </c>
      <c r="C176" s="31" t="s">
        <v>218</v>
      </c>
      <c r="D176" s="31" t="s">
        <v>3875</v>
      </c>
      <c r="E176" s="31" t="s">
        <v>3869</v>
      </c>
      <c r="F176" s="124" t="n">
        <v>42921</v>
      </c>
      <c r="G176" s="95"/>
    </row>
    <row r="177" s="98" customFormat="true" ht="14" hidden="false" customHeight="false" outlineLevel="0" collapsed="false">
      <c r="A177" s="161" t="n">
        <v>17617</v>
      </c>
      <c r="B177" s="31" t="s">
        <v>1312</v>
      </c>
      <c r="C177" s="31" t="s">
        <v>931</v>
      </c>
      <c r="D177" s="31" t="s">
        <v>3852</v>
      </c>
      <c r="E177" s="31" t="s">
        <v>3905</v>
      </c>
      <c r="F177" s="124" t="n">
        <v>42921</v>
      </c>
      <c r="G177" s="95"/>
    </row>
    <row r="178" s="98" customFormat="true" ht="14" hidden="false" customHeight="false" outlineLevel="0" collapsed="false">
      <c r="A178" s="161" t="n">
        <v>17717</v>
      </c>
      <c r="B178" s="31" t="s">
        <v>1313</v>
      </c>
      <c r="C178" s="31" t="s">
        <v>931</v>
      </c>
      <c r="D178" s="31" t="s">
        <v>3852</v>
      </c>
      <c r="E178" s="33" t="s">
        <v>4088</v>
      </c>
      <c r="F178" s="124" t="n">
        <v>42922</v>
      </c>
      <c r="G178" s="95"/>
    </row>
    <row r="179" s="98" customFormat="true" ht="14" hidden="false" customHeight="false" outlineLevel="0" collapsed="false">
      <c r="A179" s="161" t="n">
        <v>17817</v>
      </c>
      <c r="B179" s="31" t="s">
        <v>1314</v>
      </c>
      <c r="C179" s="31" t="s">
        <v>328</v>
      </c>
      <c r="D179" s="31" t="s">
        <v>3875</v>
      </c>
      <c r="E179" s="31" t="s">
        <v>4373</v>
      </c>
      <c r="F179" s="124" t="n">
        <v>42922</v>
      </c>
      <c r="G179" s="95"/>
    </row>
    <row r="180" s="98" customFormat="true" ht="14" hidden="false" customHeight="false" outlineLevel="0" collapsed="false">
      <c r="A180" s="161" t="n">
        <v>17917</v>
      </c>
      <c r="B180" s="31" t="s">
        <v>1315</v>
      </c>
      <c r="C180" s="31" t="s">
        <v>931</v>
      </c>
      <c r="D180" s="31" t="s">
        <v>3852</v>
      </c>
      <c r="E180" s="31" t="s">
        <v>3945</v>
      </c>
      <c r="F180" s="124" t="n">
        <v>42922</v>
      </c>
      <c r="G180" s="95"/>
    </row>
    <row r="181" s="98" customFormat="true" ht="14" hidden="false" customHeight="false" outlineLevel="0" collapsed="false">
      <c r="A181" s="161" t="n">
        <v>18017</v>
      </c>
      <c r="B181" s="31" t="s">
        <v>1316</v>
      </c>
      <c r="C181" s="31" t="s">
        <v>185</v>
      </c>
      <c r="D181" s="31" t="s">
        <v>3852</v>
      </c>
      <c r="E181" s="31" t="s">
        <v>4701</v>
      </c>
      <c r="F181" s="124" t="n">
        <v>42923</v>
      </c>
      <c r="G181" s="95"/>
    </row>
    <row r="182" s="98" customFormat="true" ht="14" hidden="false" customHeight="false" outlineLevel="0" collapsed="false">
      <c r="A182" s="161" t="n">
        <v>18117</v>
      </c>
      <c r="B182" s="31" t="s">
        <v>1317</v>
      </c>
      <c r="C182" s="31" t="s">
        <v>185</v>
      </c>
      <c r="D182" s="31" t="s">
        <v>3852</v>
      </c>
      <c r="E182" s="31" t="s">
        <v>3905</v>
      </c>
      <c r="F182" s="124" t="n">
        <v>42923</v>
      </c>
      <c r="G182" s="95"/>
    </row>
    <row r="183" s="98" customFormat="true" ht="14" hidden="false" customHeight="false" outlineLevel="0" collapsed="false">
      <c r="A183" s="161" t="n">
        <v>18217</v>
      </c>
      <c r="B183" s="31" t="s">
        <v>1318</v>
      </c>
      <c r="C183" s="31" t="s">
        <v>306</v>
      </c>
      <c r="D183" s="31" t="s">
        <v>3852</v>
      </c>
      <c r="E183" s="33" t="s">
        <v>4691</v>
      </c>
      <c r="F183" s="124" t="n">
        <v>42923</v>
      </c>
      <c r="G183" s="95"/>
    </row>
    <row r="184" s="98" customFormat="true" ht="14.25" hidden="false" customHeight="true" outlineLevel="0" collapsed="false">
      <c r="A184" s="161" t="n">
        <v>18317</v>
      </c>
      <c r="B184" s="31" t="s">
        <v>1319</v>
      </c>
      <c r="C184" s="31" t="s">
        <v>185</v>
      </c>
      <c r="D184" s="31" t="s">
        <v>3875</v>
      </c>
      <c r="E184" s="31" t="s">
        <v>3905</v>
      </c>
      <c r="F184" s="124" t="n">
        <v>42923</v>
      </c>
      <c r="G184" s="95"/>
    </row>
    <row r="185" s="98" customFormat="true" ht="14" hidden="false" customHeight="false" outlineLevel="0" collapsed="false">
      <c r="A185" s="161" t="n">
        <v>18417</v>
      </c>
      <c r="B185" s="31" t="s">
        <v>1320</v>
      </c>
      <c r="C185" s="31" t="s">
        <v>1286</v>
      </c>
      <c r="D185" s="31" t="s">
        <v>3852</v>
      </c>
      <c r="E185" s="33" t="s">
        <v>4088</v>
      </c>
      <c r="F185" s="124" t="n">
        <v>42928</v>
      </c>
      <c r="G185" s="95"/>
    </row>
    <row r="186" s="98" customFormat="true" ht="14" hidden="false" customHeight="false" outlineLevel="0" collapsed="false">
      <c r="A186" s="161" t="n">
        <v>18517</v>
      </c>
      <c r="B186" s="31" t="s">
        <v>1321</v>
      </c>
      <c r="C186" s="31" t="s">
        <v>1185</v>
      </c>
      <c r="D186" s="31" t="s">
        <v>3852</v>
      </c>
      <c r="E186" s="31" t="s">
        <v>3945</v>
      </c>
      <c r="F186" s="124" t="n">
        <v>42928</v>
      </c>
      <c r="G186" s="95"/>
    </row>
    <row r="187" s="98" customFormat="true" ht="14" hidden="false" customHeight="false" outlineLevel="0" collapsed="false">
      <c r="A187" s="161" t="n">
        <v>18617</v>
      </c>
      <c r="B187" s="31" t="s">
        <v>1322</v>
      </c>
      <c r="C187" s="31" t="s">
        <v>1323</v>
      </c>
      <c r="D187" s="31" t="s">
        <v>3875</v>
      </c>
      <c r="E187" s="31" t="s">
        <v>4080</v>
      </c>
      <c r="F187" s="124" t="n">
        <v>42929</v>
      </c>
      <c r="G187" s="95"/>
    </row>
    <row r="188" s="98" customFormat="true" ht="14" hidden="false" customHeight="false" outlineLevel="0" collapsed="false">
      <c r="A188" s="161" t="n">
        <v>18717</v>
      </c>
      <c r="B188" s="31" t="s">
        <v>1324</v>
      </c>
      <c r="C188" s="31" t="s">
        <v>222</v>
      </c>
      <c r="D188" s="31" t="s">
        <v>3852</v>
      </c>
      <c r="E188" s="31" t="s">
        <v>3975</v>
      </c>
      <c r="F188" s="124" t="n">
        <v>42929</v>
      </c>
      <c r="G188" s="95"/>
    </row>
    <row r="189" s="98" customFormat="true" ht="14" hidden="false" customHeight="false" outlineLevel="0" collapsed="false">
      <c r="A189" s="161" t="n">
        <v>18817</v>
      </c>
      <c r="B189" s="31" t="s">
        <v>1325</v>
      </c>
      <c r="C189" s="33" t="s">
        <v>1271</v>
      </c>
      <c r="D189" s="31" t="s">
        <v>3863</v>
      </c>
      <c r="E189" s="31" t="s">
        <v>3983</v>
      </c>
      <c r="F189" s="124" t="n">
        <v>42930</v>
      </c>
      <c r="G189" s="95"/>
    </row>
    <row r="190" s="98" customFormat="true" ht="14" hidden="false" customHeight="false" outlineLevel="0" collapsed="false">
      <c r="A190" s="161" t="n">
        <v>18917</v>
      </c>
      <c r="B190" s="31" t="s">
        <v>1326</v>
      </c>
      <c r="C190" s="31" t="s">
        <v>185</v>
      </c>
      <c r="D190" s="31" t="s">
        <v>3875</v>
      </c>
      <c r="E190" s="31" t="s">
        <v>3892</v>
      </c>
      <c r="F190" s="124" t="n">
        <v>42933</v>
      </c>
      <c r="G190" s="95"/>
    </row>
    <row r="191" s="98" customFormat="true" ht="14" hidden="false" customHeight="false" outlineLevel="0" collapsed="false">
      <c r="A191" s="161" t="n">
        <v>19017</v>
      </c>
      <c r="B191" s="31" t="s">
        <v>1327</v>
      </c>
      <c r="C191" s="31" t="s">
        <v>43</v>
      </c>
      <c r="D191" s="31" t="s">
        <v>3875</v>
      </c>
      <c r="E191" s="31" t="s">
        <v>3989</v>
      </c>
      <c r="F191" s="124" t="n">
        <v>42935</v>
      </c>
      <c r="G191" s="95"/>
    </row>
    <row r="192" s="98" customFormat="true" ht="14" hidden="false" customHeight="false" outlineLevel="0" collapsed="false">
      <c r="A192" s="161" t="n">
        <v>19117</v>
      </c>
      <c r="B192" s="31" t="s">
        <v>1328</v>
      </c>
      <c r="C192" s="31" t="s">
        <v>1329</v>
      </c>
      <c r="D192" s="31" t="s">
        <v>3852</v>
      </c>
      <c r="E192" s="31" t="s">
        <v>3918</v>
      </c>
      <c r="F192" s="124" t="n">
        <v>42935</v>
      </c>
      <c r="G192" s="95"/>
    </row>
    <row r="193" s="98" customFormat="true" ht="14" hidden="false" customHeight="false" outlineLevel="0" collapsed="false">
      <c r="A193" s="161" t="n">
        <v>19217</v>
      </c>
      <c r="B193" s="31" t="s">
        <v>1330</v>
      </c>
      <c r="C193" s="31" t="s">
        <v>87</v>
      </c>
      <c r="D193" s="31" t="s">
        <v>3875</v>
      </c>
      <c r="E193" s="31" t="s">
        <v>3903</v>
      </c>
      <c r="F193" s="124" t="n">
        <v>42936</v>
      </c>
      <c r="G193" s="95"/>
    </row>
    <row r="194" s="98" customFormat="true" ht="14" hidden="false" customHeight="false" outlineLevel="0" collapsed="false">
      <c r="A194" s="161" t="n">
        <v>19317</v>
      </c>
      <c r="B194" s="31" t="s">
        <v>1331</v>
      </c>
      <c r="C194" s="31" t="s">
        <v>87</v>
      </c>
      <c r="D194" s="31" t="s">
        <v>3875</v>
      </c>
      <c r="E194" s="31" t="s">
        <v>3903</v>
      </c>
      <c r="F194" s="124" t="n">
        <v>42936</v>
      </c>
      <c r="G194" s="95"/>
    </row>
    <row r="195" s="98" customFormat="true" ht="14" hidden="false" customHeight="false" outlineLevel="0" collapsed="false">
      <c r="A195" s="161" t="n">
        <v>19417</v>
      </c>
      <c r="B195" s="31" t="s">
        <v>1332</v>
      </c>
      <c r="C195" s="31" t="s">
        <v>87</v>
      </c>
      <c r="D195" s="31" t="s">
        <v>3875</v>
      </c>
      <c r="E195" s="31" t="s">
        <v>3903</v>
      </c>
      <c r="F195" s="124" t="n">
        <v>42936</v>
      </c>
      <c r="G195" s="95"/>
    </row>
    <row r="196" s="98" customFormat="true" ht="14" hidden="false" customHeight="false" outlineLevel="0" collapsed="false">
      <c r="A196" s="161" t="n">
        <v>19517</v>
      </c>
      <c r="B196" s="31" t="s">
        <v>1333</v>
      </c>
      <c r="C196" s="31" t="s">
        <v>772</v>
      </c>
      <c r="D196" s="31" t="s">
        <v>3875</v>
      </c>
      <c r="E196" s="31" t="s">
        <v>3876</v>
      </c>
      <c r="F196" s="124" t="n">
        <v>42936</v>
      </c>
      <c r="G196" s="95"/>
    </row>
    <row r="197" s="98" customFormat="true" ht="14" hidden="false" customHeight="false" outlineLevel="0" collapsed="false">
      <c r="A197" s="161" t="n">
        <v>19617</v>
      </c>
      <c r="B197" s="33" t="s">
        <v>1334</v>
      </c>
      <c r="C197" s="33" t="s">
        <v>255</v>
      </c>
      <c r="D197" s="31" t="s">
        <v>3875</v>
      </c>
      <c r="E197" s="31" t="s">
        <v>3892</v>
      </c>
      <c r="F197" s="124" t="n">
        <v>42940</v>
      </c>
      <c r="G197" s="95"/>
    </row>
    <row r="198" s="98" customFormat="true" ht="14" hidden="false" customHeight="false" outlineLevel="0" collapsed="false">
      <c r="A198" s="161" t="n">
        <v>19717</v>
      </c>
      <c r="B198" s="33" t="s">
        <v>1335</v>
      </c>
      <c r="C198" s="31" t="s">
        <v>185</v>
      </c>
      <c r="D198" s="31" t="s">
        <v>9</v>
      </c>
      <c r="E198" s="31" t="s">
        <v>4705</v>
      </c>
      <c r="F198" s="124" t="n">
        <v>42941</v>
      </c>
      <c r="G198" s="95"/>
    </row>
    <row r="199" s="98" customFormat="true" ht="14" hidden="false" customHeight="false" outlineLevel="0" collapsed="false">
      <c r="A199" s="161" t="n">
        <v>19817</v>
      </c>
      <c r="B199" s="31" t="s">
        <v>1336</v>
      </c>
      <c r="C199" s="31" t="s">
        <v>328</v>
      </c>
      <c r="D199" s="31" t="s">
        <v>3875</v>
      </c>
      <c r="E199" s="31" t="s">
        <v>3989</v>
      </c>
      <c r="F199" s="124" t="n">
        <v>42947</v>
      </c>
      <c r="G199" s="95"/>
    </row>
    <row r="200" s="98" customFormat="true" ht="14" hidden="false" customHeight="false" outlineLevel="0" collapsed="false">
      <c r="A200" s="161" t="n">
        <v>19917</v>
      </c>
      <c r="B200" s="31" t="s">
        <v>1337</v>
      </c>
      <c r="C200" s="31" t="s">
        <v>33</v>
      </c>
      <c r="D200" s="31" t="s">
        <v>3875</v>
      </c>
      <c r="E200" s="31" t="s">
        <v>3876</v>
      </c>
      <c r="F200" s="124" t="n">
        <v>42947</v>
      </c>
      <c r="G200" s="95"/>
    </row>
    <row r="201" s="98" customFormat="true" ht="14" hidden="false" customHeight="false" outlineLevel="0" collapsed="false">
      <c r="A201" s="161" t="n">
        <v>20017</v>
      </c>
      <c r="B201" s="31" t="s">
        <v>1338</v>
      </c>
      <c r="C201" s="31" t="s">
        <v>91</v>
      </c>
      <c r="D201" s="31" t="s">
        <v>3863</v>
      </c>
      <c r="E201" s="31" t="s">
        <v>3872</v>
      </c>
      <c r="F201" s="124" t="n">
        <v>42947</v>
      </c>
      <c r="G201" s="95"/>
    </row>
    <row r="202" s="98" customFormat="true" ht="14" hidden="false" customHeight="false" outlineLevel="0" collapsed="false">
      <c r="A202" s="161" t="n">
        <v>20117</v>
      </c>
      <c r="B202" s="31" t="s">
        <v>1339</v>
      </c>
      <c r="C202" s="31" t="s">
        <v>85</v>
      </c>
      <c r="D202" s="31" t="s">
        <v>3852</v>
      </c>
      <c r="E202" s="31" t="s">
        <v>3857</v>
      </c>
      <c r="F202" s="124" t="n">
        <v>42947</v>
      </c>
      <c r="G202" s="95"/>
    </row>
    <row r="203" s="98" customFormat="true" ht="14" hidden="false" customHeight="false" outlineLevel="0" collapsed="false">
      <c r="A203" s="161" t="n">
        <v>20217</v>
      </c>
      <c r="B203" s="31" t="s">
        <v>1340</v>
      </c>
      <c r="C203" s="31" t="s">
        <v>85</v>
      </c>
      <c r="D203" s="31" t="s">
        <v>3852</v>
      </c>
      <c r="E203" s="31" t="s">
        <v>4701</v>
      </c>
      <c r="F203" s="124" t="n">
        <v>42947</v>
      </c>
      <c r="G203" s="95"/>
    </row>
    <row r="204" s="98" customFormat="true" ht="14" hidden="false" customHeight="false" outlineLevel="0" collapsed="false">
      <c r="A204" s="161" t="n">
        <v>20317</v>
      </c>
      <c r="B204" s="31" t="s">
        <v>1341</v>
      </c>
      <c r="C204" s="31" t="s">
        <v>85</v>
      </c>
      <c r="D204" s="31" t="s">
        <v>3852</v>
      </c>
      <c r="E204" s="31" t="s">
        <v>4703</v>
      </c>
      <c r="F204" s="124" t="n">
        <v>42947</v>
      </c>
      <c r="G204" s="95"/>
    </row>
    <row r="205" s="98" customFormat="true" ht="14" hidden="false" customHeight="false" outlineLevel="0" collapsed="false">
      <c r="A205" s="161" t="n">
        <v>20417</v>
      </c>
      <c r="B205" s="31" t="s">
        <v>1342</v>
      </c>
      <c r="C205" s="31" t="s">
        <v>85</v>
      </c>
      <c r="D205" s="31" t="s">
        <v>3852</v>
      </c>
      <c r="E205" s="31" t="s">
        <v>3898</v>
      </c>
      <c r="F205" s="124" t="n">
        <v>42948</v>
      </c>
      <c r="G205" s="95"/>
    </row>
    <row r="206" s="98" customFormat="true" ht="14" hidden="false" customHeight="false" outlineLevel="0" collapsed="false">
      <c r="A206" s="161" t="n">
        <v>20517</v>
      </c>
      <c r="B206" s="31" t="s">
        <v>1343</v>
      </c>
      <c r="C206" s="31" t="s">
        <v>85</v>
      </c>
      <c r="D206" s="31" t="s">
        <v>3852</v>
      </c>
      <c r="E206" s="31" t="s">
        <v>4127</v>
      </c>
      <c r="F206" s="124" t="n">
        <v>42948</v>
      </c>
      <c r="G206" s="95"/>
    </row>
    <row r="207" s="98" customFormat="true" ht="14" hidden="false" customHeight="false" outlineLevel="0" collapsed="false">
      <c r="A207" s="161" t="n">
        <v>20617</v>
      </c>
      <c r="B207" s="31" t="s">
        <v>1344</v>
      </c>
      <c r="C207" s="31" t="s">
        <v>1345</v>
      </c>
      <c r="D207" s="31" t="s">
        <v>3863</v>
      </c>
      <c r="E207" s="31" t="s">
        <v>3898</v>
      </c>
      <c r="F207" s="124" t="n">
        <v>42948</v>
      </c>
      <c r="G207" s="95"/>
    </row>
    <row r="208" s="98" customFormat="true" ht="14" hidden="false" customHeight="false" outlineLevel="0" collapsed="false">
      <c r="A208" s="161" t="n">
        <v>20717</v>
      </c>
      <c r="B208" s="31" t="s">
        <v>1346</v>
      </c>
      <c r="C208" s="31" t="s">
        <v>157</v>
      </c>
      <c r="D208" s="31" t="s">
        <v>3875</v>
      </c>
      <c r="E208" s="31" t="s">
        <v>3989</v>
      </c>
      <c r="F208" s="124" t="n">
        <v>42949</v>
      </c>
      <c r="G208" s="95"/>
    </row>
    <row r="209" s="98" customFormat="true" ht="14" hidden="false" customHeight="false" outlineLevel="0" collapsed="false">
      <c r="A209" s="161" t="n">
        <v>20817</v>
      </c>
      <c r="B209" s="31" t="s">
        <v>1347</v>
      </c>
      <c r="C209" s="31" t="s">
        <v>157</v>
      </c>
      <c r="D209" s="31" t="s">
        <v>3875</v>
      </c>
      <c r="E209" s="31" t="s">
        <v>3989</v>
      </c>
      <c r="F209" s="124" t="n">
        <v>42949</v>
      </c>
      <c r="G209" s="95"/>
    </row>
    <row r="210" s="98" customFormat="true" ht="14" hidden="false" customHeight="false" outlineLevel="0" collapsed="false">
      <c r="A210" s="161" t="n">
        <v>20917</v>
      </c>
      <c r="B210" s="31" t="s">
        <v>1348</v>
      </c>
      <c r="C210" s="31" t="s">
        <v>157</v>
      </c>
      <c r="D210" s="31" t="s">
        <v>3875</v>
      </c>
      <c r="E210" s="31" t="s">
        <v>3989</v>
      </c>
      <c r="F210" s="124" t="n">
        <v>42949</v>
      </c>
      <c r="G210" s="95"/>
    </row>
    <row r="211" s="98" customFormat="true" ht="14" hidden="false" customHeight="false" outlineLevel="0" collapsed="false">
      <c r="A211" s="161" t="n">
        <v>21017</v>
      </c>
      <c r="B211" s="31" t="s">
        <v>1349</v>
      </c>
      <c r="C211" s="31" t="s">
        <v>1254</v>
      </c>
      <c r="D211" s="31" t="s">
        <v>3875</v>
      </c>
      <c r="E211" s="31" t="s">
        <v>3889</v>
      </c>
      <c r="F211" s="124" t="n">
        <v>42949</v>
      </c>
      <c r="G211" s="95"/>
    </row>
    <row r="212" s="98" customFormat="true" ht="14" hidden="false" customHeight="false" outlineLevel="0" collapsed="false">
      <c r="A212" s="161" t="n">
        <v>21117</v>
      </c>
      <c r="B212" s="31" t="s">
        <v>1350</v>
      </c>
      <c r="C212" s="33" t="s">
        <v>1271</v>
      </c>
      <c r="D212" s="31" t="s">
        <v>3863</v>
      </c>
      <c r="E212" s="31" t="s">
        <v>3983</v>
      </c>
      <c r="F212" s="124" t="n">
        <v>42949</v>
      </c>
      <c r="G212" s="95"/>
    </row>
    <row r="213" s="98" customFormat="true" ht="14" hidden="false" customHeight="false" outlineLevel="0" collapsed="false">
      <c r="A213" s="161" t="n">
        <v>21217</v>
      </c>
      <c r="B213" s="31" t="s">
        <v>1351</v>
      </c>
      <c r="C213" s="31" t="s">
        <v>159</v>
      </c>
      <c r="D213" s="31" t="s">
        <v>3852</v>
      </c>
      <c r="E213" s="31" t="s">
        <v>3898</v>
      </c>
      <c r="F213" s="124" t="n">
        <v>42949</v>
      </c>
      <c r="G213" s="95"/>
    </row>
    <row r="214" s="98" customFormat="true" ht="14" hidden="false" customHeight="false" outlineLevel="0" collapsed="false">
      <c r="A214" s="161" t="n">
        <v>21317</v>
      </c>
      <c r="B214" s="31" t="s">
        <v>1352</v>
      </c>
      <c r="C214" s="31" t="s">
        <v>125</v>
      </c>
      <c r="D214" s="31" t="s">
        <v>3852</v>
      </c>
      <c r="E214" s="31" t="s">
        <v>3918</v>
      </c>
      <c r="F214" s="124" t="n">
        <v>42950</v>
      </c>
      <c r="G214" s="95"/>
    </row>
    <row r="215" s="98" customFormat="true" ht="14" hidden="false" customHeight="false" outlineLevel="0" collapsed="false">
      <c r="A215" s="161" t="n">
        <v>21417</v>
      </c>
      <c r="B215" s="31" t="s">
        <v>1353</v>
      </c>
      <c r="C215" s="31" t="s">
        <v>91</v>
      </c>
      <c r="D215" s="31" t="s">
        <v>3852</v>
      </c>
      <c r="E215" s="31" t="s">
        <v>4715</v>
      </c>
      <c r="F215" s="124" t="n">
        <v>42950</v>
      </c>
      <c r="G215" s="95"/>
    </row>
    <row r="216" s="98" customFormat="true" ht="14" hidden="false" customHeight="false" outlineLevel="0" collapsed="false">
      <c r="A216" s="161" t="n">
        <v>21517</v>
      </c>
      <c r="B216" s="31" t="s">
        <v>1354</v>
      </c>
      <c r="C216" s="31" t="s">
        <v>306</v>
      </c>
      <c r="D216" s="31" t="s">
        <v>3875</v>
      </c>
      <c r="E216" s="31" t="s">
        <v>3905</v>
      </c>
      <c r="F216" s="124" t="n">
        <v>42951</v>
      </c>
      <c r="G216" s="95"/>
    </row>
    <row r="217" s="98" customFormat="true" ht="14" hidden="false" customHeight="false" outlineLevel="0" collapsed="false">
      <c r="A217" s="161" t="n">
        <v>21617</v>
      </c>
      <c r="B217" s="31" t="s">
        <v>1355</v>
      </c>
      <c r="C217" s="31" t="s">
        <v>148</v>
      </c>
      <c r="D217" s="31" t="s">
        <v>3875</v>
      </c>
      <c r="E217" s="31" t="s">
        <v>4080</v>
      </c>
      <c r="F217" s="124" t="n">
        <v>42951</v>
      </c>
      <c r="G217" s="95"/>
    </row>
    <row r="218" s="98" customFormat="true" ht="14" hidden="false" customHeight="false" outlineLevel="0" collapsed="false">
      <c r="A218" s="161" t="n">
        <v>21717</v>
      </c>
      <c r="B218" s="31" t="s">
        <v>1356</v>
      </c>
      <c r="C218" s="31" t="s">
        <v>43</v>
      </c>
      <c r="D218" s="31" t="s">
        <v>3875</v>
      </c>
      <c r="E218" s="31" t="s">
        <v>3945</v>
      </c>
      <c r="F218" s="124" t="n">
        <v>42951</v>
      </c>
      <c r="G218" s="95"/>
    </row>
    <row r="219" s="98" customFormat="true" ht="14" hidden="false" customHeight="false" outlineLevel="0" collapsed="false">
      <c r="A219" s="161" t="n">
        <v>21817</v>
      </c>
      <c r="B219" s="31" t="s">
        <v>1357</v>
      </c>
      <c r="C219" s="31" t="s">
        <v>1278</v>
      </c>
      <c r="D219" s="31" t="s">
        <v>3875</v>
      </c>
      <c r="E219" s="31" t="s">
        <v>4098</v>
      </c>
      <c r="F219" s="124" t="n">
        <v>42956</v>
      </c>
      <c r="G219" s="95"/>
    </row>
    <row r="220" s="98" customFormat="true" ht="14" hidden="false" customHeight="false" outlineLevel="0" collapsed="false">
      <c r="A220" s="161" t="n">
        <v>21917</v>
      </c>
      <c r="B220" s="31" t="s">
        <v>1358</v>
      </c>
      <c r="C220" s="31" t="s">
        <v>94</v>
      </c>
      <c r="D220" s="31" t="s">
        <v>3852</v>
      </c>
      <c r="E220" s="31" t="s">
        <v>3918</v>
      </c>
      <c r="F220" s="124" t="n">
        <v>42957</v>
      </c>
      <c r="G220" s="95"/>
    </row>
    <row r="221" s="98" customFormat="true" ht="14" hidden="false" customHeight="false" outlineLevel="0" collapsed="false">
      <c r="A221" s="161" t="n">
        <v>22017</v>
      </c>
      <c r="B221" s="31" t="s">
        <v>1359</v>
      </c>
      <c r="C221" s="31" t="s">
        <v>94</v>
      </c>
      <c r="D221" s="31" t="s">
        <v>3852</v>
      </c>
      <c r="E221" s="31" t="s">
        <v>3869</v>
      </c>
      <c r="F221" s="124" t="n">
        <v>42957</v>
      </c>
      <c r="G221" s="95"/>
    </row>
    <row r="222" s="98" customFormat="true" ht="14" hidden="false" customHeight="false" outlineLevel="0" collapsed="false">
      <c r="A222" s="161" t="n">
        <v>22117</v>
      </c>
      <c r="B222" s="31" t="s">
        <v>1360</v>
      </c>
      <c r="C222" s="31" t="s">
        <v>33</v>
      </c>
      <c r="D222" s="31" t="s">
        <v>3875</v>
      </c>
      <c r="E222" s="31" t="s">
        <v>3876</v>
      </c>
      <c r="F222" s="124" t="n">
        <v>42961</v>
      </c>
      <c r="G222" s="95"/>
    </row>
    <row r="223" s="98" customFormat="true" ht="14" hidden="false" customHeight="false" outlineLevel="0" collapsed="false">
      <c r="A223" s="161" t="n">
        <v>22217</v>
      </c>
      <c r="B223" s="31" t="s">
        <v>1361</v>
      </c>
      <c r="C223" s="31" t="s">
        <v>1362</v>
      </c>
      <c r="D223" s="31" t="s">
        <v>3863</v>
      </c>
      <c r="E223" s="31" t="s">
        <v>3883</v>
      </c>
      <c r="F223" s="124" t="n">
        <v>42962</v>
      </c>
      <c r="G223" s="95"/>
    </row>
    <row r="224" s="98" customFormat="true" ht="14" hidden="false" customHeight="false" outlineLevel="0" collapsed="false">
      <c r="A224" s="161" t="n">
        <v>22317</v>
      </c>
      <c r="B224" s="31" t="s">
        <v>1363</v>
      </c>
      <c r="C224" s="31" t="s">
        <v>1362</v>
      </c>
      <c r="D224" s="31" t="s">
        <v>3863</v>
      </c>
      <c r="E224" s="31" t="s">
        <v>3883</v>
      </c>
      <c r="F224" s="124" t="n">
        <v>42962</v>
      </c>
      <c r="G224" s="95"/>
    </row>
    <row r="225" s="98" customFormat="true" ht="14" hidden="false" customHeight="false" outlineLevel="0" collapsed="false">
      <c r="A225" s="161" t="n">
        <v>22417</v>
      </c>
      <c r="B225" s="31" t="s">
        <v>1364</v>
      </c>
      <c r="C225" s="31" t="s">
        <v>1362</v>
      </c>
      <c r="D225" s="31" t="s">
        <v>3863</v>
      </c>
      <c r="E225" s="31" t="s">
        <v>3883</v>
      </c>
      <c r="F225" s="124" t="n">
        <v>42962</v>
      </c>
      <c r="G225" s="95"/>
    </row>
    <row r="226" s="98" customFormat="true" ht="14" hidden="false" customHeight="false" outlineLevel="0" collapsed="false">
      <c r="A226" s="161" t="n">
        <v>22517</v>
      </c>
      <c r="B226" s="31" t="s">
        <v>1365</v>
      </c>
      <c r="C226" s="31" t="s">
        <v>306</v>
      </c>
      <c r="D226" s="31" t="s">
        <v>3875</v>
      </c>
      <c r="E226" s="31" t="s">
        <v>3905</v>
      </c>
      <c r="F226" s="124" t="n">
        <v>42963</v>
      </c>
      <c r="G226" s="95"/>
    </row>
    <row r="227" s="98" customFormat="true" ht="14" hidden="false" customHeight="false" outlineLevel="0" collapsed="false">
      <c r="A227" s="161" t="n">
        <v>22617</v>
      </c>
      <c r="B227" s="31" t="s">
        <v>1366</v>
      </c>
      <c r="C227" s="31" t="s">
        <v>1362</v>
      </c>
      <c r="D227" s="31" t="s">
        <v>3863</v>
      </c>
      <c r="E227" s="31" t="s">
        <v>3883</v>
      </c>
      <c r="F227" s="124" t="n">
        <v>42963</v>
      </c>
      <c r="G227" s="95"/>
    </row>
    <row r="228" s="98" customFormat="true" ht="14" hidden="false" customHeight="false" outlineLevel="0" collapsed="false">
      <c r="A228" s="161" t="n">
        <v>22717</v>
      </c>
      <c r="B228" s="31" t="s">
        <v>1367</v>
      </c>
      <c r="C228" s="31" t="s">
        <v>328</v>
      </c>
      <c r="D228" s="31" t="s">
        <v>3875</v>
      </c>
      <c r="E228" s="31" t="s">
        <v>3989</v>
      </c>
      <c r="F228" s="124" t="n">
        <v>42965</v>
      </c>
      <c r="G228" s="95"/>
    </row>
    <row r="229" s="98" customFormat="true" ht="14" hidden="false" customHeight="false" outlineLevel="0" collapsed="false">
      <c r="A229" s="161" t="n">
        <v>22817</v>
      </c>
      <c r="B229" s="31" t="s">
        <v>1368</v>
      </c>
      <c r="C229" s="31" t="s">
        <v>1369</v>
      </c>
      <c r="D229" s="31" t="s">
        <v>3863</v>
      </c>
      <c r="E229" s="31" t="s">
        <v>3915</v>
      </c>
      <c r="F229" s="124" t="n">
        <v>42965</v>
      </c>
      <c r="G229" s="95"/>
    </row>
    <row r="230" s="98" customFormat="true" ht="14" hidden="false" customHeight="false" outlineLevel="0" collapsed="false">
      <c r="A230" s="161" t="n">
        <v>22917</v>
      </c>
      <c r="B230" s="31" t="s">
        <v>1370</v>
      </c>
      <c r="C230" s="31" t="s">
        <v>1369</v>
      </c>
      <c r="D230" s="31" t="s">
        <v>3863</v>
      </c>
      <c r="E230" s="31" t="s">
        <v>3915</v>
      </c>
      <c r="F230" s="124" t="n">
        <v>42968</v>
      </c>
      <c r="G230" s="95"/>
    </row>
    <row r="231" s="98" customFormat="true" ht="14.5" hidden="false" customHeight="false" outlineLevel="0" collapsed="false">
      <c r="A231" s="161" t="n">
        <v>23017</v>
      </c>
      <c r="B231" s="31" t="s">
        <v>1371</v>
      </c>
      <c r="C231" s="36" t="s">
        <v>1121</v>
      </c>
      <c r="D231" s="31" t="s">
        <v>10</v>
      </c>
      <c r="E231" s="31" t="s">
        <v>4716</v>
      </c>
      <c r="F231" s="124" t="n">
        <v>42970</v>
      </c>
      <c r="G231" s="95"/>
    </row>
    <row r="232" s="98" customFormat="true" ht="14" hidden="false" customHeight="false" outlineLevel="0" collapsed="false">
      <c r="A232" s="161" t="n">
        <v>23117</v>
      </c>
      <c r="B232" s="31" t="s">
        <v>1372</v>
      </c>
      <c r="C232" s="31" t="s">
        <v>191</v>
      </c>
      <c r="D232" s="31" t="s">
        <v>3852</v>
      </c>
      <c r="E232" s="31" t="s">
        <v>3898</v>
      </c>
      <c r="F232" s="124" t="n">
        <v>42976</v>
      </c>
      <c r="G232" s="95"/>
    </row>
    <row r="233" s="98" customFormat="true" ht="14" hidden="false" customHeight="false" outlineLevel="0" collapsed="false">
      <c r="A233" s="161" t="n">
        <v>23217</v>
      </c>
      <c r="B233" s="31" t="s">
        <v>1373</v>
      </c>
      <c r="C233" s="31" t="s">
        <v>269</v>
      </c>
      <c r="D233" s="31" t="s">
        <v>3852</v>
      </c>
      <c r="E233" s="31" t="s">
        <v>3892</v>
      </c>
      <c r="F233" s="124" t="n">
        <v>42976</v>
      </c>
      <c r="G233" s="95"/>
    </row>
    <row r="234" s="98" customFormat="true" ht="14" hidden="false" customHeight="false" outlineLevel="0" collapsed="false">
      <c r="A234" s="161" t="n">
        <v>23317</v>
      </c>
      <c r="B234" s="31" t="s">
        <v>1374</v>
      </c>
      <c r="C234" s="31" t="s">
        <v>87</v>
      </c>
      <c r="D234" s="31" t="s">
        <v>3852</v>
      </c>
      <c r="E234" s="31" t="s">
        <v>3855</v>
      </c>
      <c r="F234" s="124" t="n">
        <v>42976</v>
      </c>
      <c r="G234" s="95"/>
    </row>
    <row r="235" s="98" customFormat="true" ht="14" hidden="false" customHeight="false" outlineLevel="0" collapsed="false">
      <c r="A235" s="161" t="n">
        <v>23417</v>
      </c>
      <c r="B235" s="31" t="s">
        <v>1375</v>
      </c>
      <c r="C235" s="31" t="s">
        <v>87</v>
      </c>
      <c r="D235" s="31" t="s">
        <v>3852</v>
      </c>
      <c r="E235" s="31" t="s">
        <v>3869</v>
      </c>
      <c r="F235" s="124" t="n">
        <v>42976</v>
      </c>
      <c r="G235" s="95"/>
    </row>
    <row r="236" s="98" customFormat="true" ht="14" hidden="false" customHeight="false" outlineLevel="0" collapsed="false">
      <c r="A236" s="161" t="n">
        <v>23517</v>
      </c>
      <c r="B236" s="31" t="s">
        <v>1376</v>
      </c>
      <c r="C236" s="31" t="s">
        <v>1377</v>
      </c>
      <c r="D236" s="31" t="s">
        <v>3875</v>
      </c>
      <c r="E236" s="31" t="s">
        <v>4080</v>
      </c>
      <c r="F236" s="124" t="n">
        <v>42976</v>
      </c>
      <c r="G236" s="95"/>
    </row>
    <row r="237" s="98" customFormat="true" ht="14" hidden="false" customHeight="false" outlineLevel="0" collapsed="false">
      <c r="A237" s="161" t="n">
        <v>23617</v>
      </c>
      <c r="B237" s="31" t="s">
        <v>1378</v>
      </c>
      <c r="C237" s="31" t="s">
        <v>1379</v>
      </c>
      <c r="D237" s="31" t="s">
        <v>3852</v>
      </c>
      <c r="E237" s="31" t="s">
        <v>4098</v>
      </c>
      <c r="F237" s="124" t="n">
        <v>42976</v>
      </c>
      <c r="G237" s="95"/>
    </row>
    <row r="238" s="98" customFormat="true" ht="14" hidden="false" customHeight="false" outlineLevel="0" collapsed="false">
      <c r="A238" s="161" t="n">
        <v>23717</v>
      </c>
      <c r="B238" s="31" t="s">
        <v>1380</v>
      </c>
      <c r="C238" s="31" t="s">
        <v>191</v>
      </c>
      <c r="D238" s="31" t="s">
        <v>3852</v>
      </c>
      <c r="E238" s="31" t="s">
        <v>3989</v>
      </c>
      <c r="F238" s="124" t="n">
        <v>42976</v>
      </c>
      <c r="G238" s="95"/>
    </row>
    <row r="239" s="98" customFormat="true" ht="14.5" hidden="false" customHeight="false" outlineLevel="0" collapsed="false">
      <c r="A239" s="166" t="n">
        <v>23817</v>
      </c>
      <c r="B239" s="51" t="s">
        <v>1381</v>
      </c>
      <c r="C239" s="52" t="s">
        <v>1382</v>
      </c>
      <c r="D239" s="51" t="s">
        <v>13</v>
      </c>
      <c r="E239" s="51" t="s">
        <v>4713</v>
      </c>
      <c r="F239" s="167" t="n">
        <v>42976</v>
      </c>
      <c r="G239" s="95"/>
    </row>
    <row r="240" s="98" customFormat="true" ht="14" hidden="false" customHeight="false" outlineLevel="0" collapsed="false">
      <c r="A240" s="161" t="n">
        <v>23917</v>
      </c>
      <c r="B240" s="31" t="s">
        <v>1383</v>
      </c>
      <c r="C240" s="31" t="s">
        <v>218</v>
      </c>
      <c r="D240" s="31" t="s">
        <v>3852</v>
      </c>
      <c r="E240" s="31" t="s">
        <v>4321</v>
      </c>
      <c r="F240" s="124" t="n">
        <v>42976</v>
      </c>
      <c r="G240" s="95"/>
    </row>
    <row r="241" s="98" customFormat="true" ht="14" hidden="false" customHeight="false" outlineLevel="0" collapsed="false">
      <c r="A241" s="161" t="n">
        <v>24017</v>
      </c>
      <c r="B241" s="31" t="s">
        <v>1384</v>
      </c>
      <c r="C241" s="31" t="s">
        <v>1369</v>
      </c>
      <c r="D241" s="31" t="s">
        <v>3863</v>
      </c>
      <c r="E241" s="31" t="s">
        <v>3915</v>
      </c>
      <c r="F241" s="124" t="n">
        <v>42990</v>
      </c>
      <c r="G241" s="95"/>
    </row>
    <row r="242" s="98" customFormat="true" ht="14" hidden="false" customHeight="false" outlineLevel="0" collapsed="false">
      <c r="A242" s="161" t="n">
        <v>24117</v>
      </c>
      <c r="B242" s="31" t="s">
        <v>1385</v>
      </c>
      <c r="C242" s="31" t="s">
        <v>1386</v>
      </c>
      <c r="D242" s="31" t="s">
        <v>3863</v>
      </c>
      <c r="E242" s="31" t="s">
        <v>4098</v>
      </c>
      <c r="F242" s="124" t="n">
        <v>43005</v>
      </c>
      <c r="G242" s="95"/>
    </row>
    <row r="243" s="98" customFormat="true" ht="14" hidden="false" customHeight="false" outlineLevel="0" collapsed="false">
      <c r="A243" s="161" t="n">
        <v>24217</v>
      </c>
      <c r="B243" s="31" t="s">
        <v>1387</v>
      </c>
      <c r="C243" s="31" t="s">
        <v>191</v>
      </c>
      <c r="D243" s="31" t="s">
        <v>3852</v>
      </c>
      <c r="E243" s="31" t="s">
        <v>4717</v>
      </c>
      <c r="F243" s="124" t="n">
        <v>43007</v>
      </c>
      <c r="G243" s="95"/>
    </row>
    <row r="244" s="98" customFormat="true" ht="14" hidden="false" customHeight="false" outlineLevel="0" collapsed="false">
      <c r="A244" s="161" t="n">
        <v>24317</v>
      </c>
      <c r="B244" s="31" t="s">
        <v>1388</v>
      </c>
      <c r="C244" s="31" t="s">
        <v>191</v>
      </c>
      <c r="D244" s="31" t="s">
        <v>3852</v>
      </c>
      <c r="E244" s="31" t="s">
        <v>3892</v>
      </c>
      <c r="F244" s="124" t="n">
        <v>43007</v>
      </c>
      <c r="G244" s="95"/>
    </row>
    <row r="245" s="98" customFormat="true" ht="14" hidden="false" customHeight="false" outlineLevel="0" collapsed="false">
      <c r="A245" s="161" t="n">
        <v>24417</v>
      </c>
      <c r="B245" s="31" t="s">
        <v>1389</v>
      </c>
      <c r="C245" s="31" t="s">
        <v>43</v>
      </c>
      <c r="D245" s="31" t="s">
        <v>3863</v>
      </c>
      <c r="E245" s="31" t="s">
        <v>3892</v>
      </c>
      <c r="F245" s="124" t="n">
        <v>43010</v>
      </c>
      <c r="G245" s="95"/>
    </row>
    <row r="246" s="98" customFormat="true" ht="14" hidden="false" customHeight="false" outlineLevel="0" collapsed="false">
      <c r="A246" s="161" t="n">
        <v>24517</v>
      </c>
      <c r="B246" s="31" t="s">
        <v>1390</v>
      </c>
      <c r="C246" s="31" t="s">
        <v>306</v>
      </c>
      <c r="D246" s="31" t="s">
        <v>3875</v>
      </c>
      <c r="E246" s="31" t="s">
        <v>3898</v>
      </c>
      <c r="F246" s="124" t="n">
        <v>43010</v>
      </c>
      <c r="G246" s="95"/>
    </row>
    <row r="247" s="98" customFormat="true" ht="14" hidden="false" customHeight="false" outlineLevel="0" collapsed="false">
      <c r="A247" s="161" t="n">
        <v>24617</v>
      </c>
      <c r="B247" s="31" t="s">
        <v>1391</v>
      </c>
      <c r="C247" s="31" t="s">
        <v>191</v>
      </c>
      <c r="D247" s="31" t="s">
        <v>3852</v>
      </c>
      <c r="E247" s="31" t="s">
        <v>4718</v>
      </c>
      <c r="F247" s="124" t="n">
        <v>43010</v>
      </c>
      <c r="G247" s="95"/>
    </row>
    <row r="248" s="98" customFormat="true" ht="14" hidden="false" customHeight="false" outlineLevel="0" collapsed="false">
      <c r="A248" s="161" t="n">
        <v>24717</v>
      </c>
      <c r="B248" s="31" t="s">
        <v>1392</v>
      </c>
      <c r="C248" s="31" t="s">
        <v>191</v>
      </c>
      <c r="D248" s="31" t="s">
        <v>3852</v>
      </c>
      <c r="E248" s="31" t="s">
        <v>4080</v>
      </c>
      <c r="F248" s="124" t="n">
        <v>43010</v>
      </c>
      <c r="G248" s="95"/>
    </row>
    <row r="249" s="98" customFormat="true" ht="14" hidden="false" customHeight="false" outlineLevel="0" collapsed="false">
      <c r="A249" s="161" t="n">
        <v>24817</v>
      </c>
      <c r="B249" s="31" t="s">
        <v>1393</v>
      </c>
      <c r="C249" s="31" t="s">
        <v>191</v>
      </c>
      <c r="D249" s="31" t="s">
        <v>3852</v>
      </c>
      <c r="E249" s="31" t="s">
        <v>3857</v>
      </c>
      <c r="F249" s="124" t="n">
        <v>43011</v>
      </c>
      <c r="G249" s="95"/>
    </row>
    <row r="250" s="98" customFormat="true" ht="14" hidden="false" customHeight="false" outlineLevel="0" collapsed="false">
      <c r="A250" s="161" t="n">
        <v>24917</v>
      </c>
      <c r="B250" s="31" t="s">
        <v>1394</v>
      </c>
      <c r="C250" s="31" t="s">
        <v>1198</v>
      </c>
      <c r="D250" s="31" t="s">
        <v>3852</v>
      </c>
      <c r="E250" s="31" t="s">
        <v>4697</v>
      </c>
      <c r="F250" s="124" t="n">
        <v>43011</v>
      </c>
      <c r="G250" s="95"/>
    </row>
    <row r="251" s="98" customFormat="true" ht="14" hidden="false" customHeight="false" outlineLevel="0" collapsed="false">
      <c r="A251" s="161" t="n">
        <v>25017</v>
      </c>
      <c r="B251" s="31" t="s">
        <v>1395</v>
      </c>
      <c r="C251" s="31" t="s">
        <v>1198</v>
      </c>
      <c r="D251" s="31" t="s">
        <v>3852</v>
      </c>
      <c r="E251" s="31" t="s">
        <v>3989</v>
      </c>
      <c r="F251" s="124" t="n">
        <v>43011</v>
      </c>
      <c r="G251" s="95"/>
    </row>
    <row r="252" s="98" customFormat="true" ht="14" hidden="false" customHeight="false" outlineLevel="0" collapsed="false">
      <c r="A252" s="161" t="n">
        <v>25117</v>
      </c>
      <c r="B252" s="31" t="s">
        <v>1396</v>
      </c>
      <c r="C252" s="31" t="s">
        <v>1198</v>
      </c>
      <c r="D252" s="31" t="s">
        <v>3852</v>
      </c>
      <c r="E252" s="31" t="s">
        <v>3905</v>
      </c>
      <c r="F252" s="124" t="n">
        <v>43011</v>
      </c>
      <c r="G252" s="95"/>
    </row>
    <row r="253" s="98" customFormat="true" ht="14" hidden="false" customHeight="false" outlineLevel="0" collapsed="false">
      <c r="A253" s="161" t="n">
        <v>25217</v>
      </c>
      <c r="B253" s="31" t="s">
        <v>1397</v>
      </c>
      <c r="C253" s="31" t="s">
        <v>1198</v>
      </c>
      <c r="D253" s="31" t="s">
        <v>3852</v>
      </c>
      <c r="E253" s="31" t="s">
        <v>3898</v>
      </c>
      <c r="F253" s="124" t="n">
        <v>43011</v>
      </c>
      <c r="G253" s="95"/>
    </row>
    <row r="254" s="98" customFormat="true" ht="14" hidden="false" customHeight="false" outlineLevel="0" collapsed="false">
      <c r="A254" s="161" t="n">
        <v>25317</v>
      </c>
      <c r="B254" s="31" t="s">
        <v>1398</v>
      </c>
      <c r="C254" s="31" t="s">
        <v>222</v>
      </c>
      <c r="D254" s="31" t="s">
        <v>3852</v>
      </c>
      <c r="E254" s="31" t="s">
        <v>3869</v>
      </c>
      <c r="F254" s="124" t="n">
        <v>43019</v>
      </c>
      <c r="G254" s="95"/>
    </row>
    <row r="255" s="98" customFormat="true" ht="14" hidden="false" customHeight="false" outlineLevel="0" collapsed="false">
      <c r="A255" s="161" t="n">
        <v>25417</v>
      </c>
      <c r="B255" s="31" t="s">
        <v>1399</v>
      </c>
      <c r="C255" s="31" t="s">
        <v>130</v>
      </c>
      <c r="D255" s="31" t="s">
        <v>3875</v>
      </c>
      <c r="E255" s="31" t="s">
        <v>3945</v>
      </c>
      <c r="F255" s="124" t="n">
        <v>43019</v>
      </c>
      <c r="G255" s="95"/>
    </row>
    <row r="256" s="98" customFormat="true" ht="14" hidden="false" customHeight="false" outlineLevel="0" collapsed="false">
      <c r="A256" s="161" t="n">
        <v>25517</v>
      </c>
      <c r="B256" s="31" t="s">
        <v>1400</v>
      </c>
      <c r="C256" s="31" t="s">
        <v>1198</v>
      </c>
      <c r="D256" s="31" t="s">
        <v>3852</v>
      </c>
      <c r="E256" s="31" t="s">
        <v>4373</v>
      </c>
      <c r="F256" s="124" t="n">
        <v>43019</v>
      </c>
      <c r="G256" s="95"/>
    </row>
    <row r="257" s="98" customFormat="true" ht="14" hidden="false" customHeight="false" outlineLevel="0" collapsed="false">
      <c r="A257" s="161" t="n">
        <v>25617</v>
      </c>
      <c r="B257" s="31" t="s">
        <v>1401</v>
      </c>
      <c r="C257" s="31" t="s">
        <v>141</v>
      </c>
      <c r="D257" s="31" t="s">
        <v>3852</v>
      </c>
      <c r="E257" s="31" t="s">
        <v>4321</v>
      </c>
      <c r="F257" s="124" t="n">
        <v>43025</v>
      </c>
      <c r="G257" s="95"/>
    </row>
    <row r="258" s="98" customFormat="true" ht="14" hidden="false" customHeight="false" outlineLevel="0" collapsed="false">
      <c r="A258" s="161" t="n">
        <v>25717</v>
      </c>
      <c r="B258" s="31" t="s">
        <v>1402</v>
      </c>
      <c r="C258" s="31" t="s">
        <v>91</v>
      </c>
      <c r="D258" s="31" t="s">
        <v>3852</v>
      </c>
      <c r="E258" s="31" t="s">
        <v>3989</v>
      </c>
      <c r="F258" s="124" t="n">
        <v>43028</v>
      </c>
      <c r="G258" s="95"/>
    </row>
    <row r="259" s="98" customFormat="true" ht="14" hidden="false" customHeight="false" outlineLevel="0" collapsed="false">
      <c r="A259" s="161" t="n">
        <v>25817</v>
      </c>
      <c r="B259" s="31" t="s">
        <v>1403</v>
      </c>
      <c r="C259" s="31" t="s">
        <v>91</v>
      </c>
      <c r="D259" s="31" t="s">
        <v>3852</v>
      </c>
      <c r="E259" s="31" t="s">
        <v>3989</v>
      </c>
      <c r="F259" s="124" t="n">
        <v>43028</v>
      </c>
      <c r="G259" s="95"/>
    </row>
    <row r="260" s="98" customFormat="true" ht="14" hidden="false" customHeight="false" outlineLevel="0" collapsed="false">
      <c r="A260" s="161" t="n">
        <v>25917</v>
      </c>
      <c r="B260" s="31" t="s">
        <v>1404</v>
      </c>
      <c r="C260" s="31" t="s">
        <v>141</v>
      </c>
      <c r="D260" s="31" t="s">
        <v>3852</v>
      </c>
      <c r="E260" s="31" t="s">
        <v>4348</v>
      </c>
      <c r="F260" s="124" t="n">
        <v>43028</v>
      </c>
      <c r="G260" s="95"/>
    </row>
    <row r="261" s="98" customFormat="true" ht="14" hidden="false" customHeight="false" outlineLevel="0" collapsed="false">
      <c r="A261" s="161" t="n">
        <v>26017</v>
      </c>
      <c r="B261" s="31" t="s">
        <v>1405</v>
      </c>
      <c r="C261" s="31" t="s">
        <v>218</v>
      </c>
      <c r="D261" s="31" t="s">
        <v>3875</v>
      </c>
      <c r="E261" s="33" t="s">
        <v>4088</v>
      </c>
      <c r="F261" s="124" t="n">
        <v>43031</v>
      </c>
      <c r="G261" s="95"/>
    </row>
    <row r="262" s="98" customFormat="true" ht="14" hidden="false" customHeight="false" outlineLevel="0" collapsed="false">
      <c r="A262" s="161" t="n">
        <v>26117</v>
      </c>
      <c r="B262" s="31" t="s">
        <v>1406</v>
      </c>
      <c r="C262" s="31" t="s">
        <v>94</v>
      </c>
      <c r="D262" s="31" t="s">
        <v>3875</v>
      </c>
      <c r="E262" s="31" t="s">
        <v>4714</v>
      </c>
      <c r="F262" s="124" t="n">
        <v>43039</v>
      </c>
      <c r="G262" s="95"/>
    </row>
    <row r="263" s="98" customFormat="true" ht="14" hidden="false" customHeight="false" outlineLevel="0" collapsed="false">
      <c r="A263" s="161" t="n">
        <v>26217</v>
      </c>
      <c r="B263" s="31" t="s">
        <v>1407</v>
      </c>
      <c r="C263" s="31" t="s">
        <v>931</v>
      </c>
      <c r="D263" s="31" t="s">
        <v>3863</v>
      </c>
      <c r="E263" s="31" t="s">
        <v>3905</v>
      </c>
      <c r="F263" s="124" t="n">
        <v>43031</v>
      </c>
      <c r="G263" s="95"/>
    </row>
    <row r="264" s="98" customFormat="true" ht="14" hidden="false" customHeight="false" outlineLevel="0" collapsed="false">
      <c r="A264" s="161" t="n">
        <v>26317</v>
      </c>
      <c r="B264" s="31" t="s">
        <v>1408</v>
      </c>
      <c r="C264" s="31" t="s">
        <v>1185</v>
      </c>
      <c r="D264" s="31" t="s">
        <v>3875</v>
      </c>
      <c r="E264" s="31" t="s">
        <v>3945</v>
      </c>
      <c r="F264" s="124" t="n">
        <v>43032</v>
      </c>
      <c r="G264" s="95"/>
    </row>
    <row r="265" s="98" customFormat="true" ht="14" hidden="false" customHeight="false" outlineLevel="0" collapsed="false">
      <c r="A265" s="161" t="n">
        <v>26417</v>
      </c>
      <c r="B265" s="31" t="s">
        <v>1409</v>
      </c>
      <c r="C265" s="33" t="s">
        <v>931</v>
      </c>
      <c r="D265" s="31" t="s">
        <v>3875</v>
      </c>
      <c r="E265" s="31" t="s">
        <v>3945</v>
      </c>
      <c r="F265" s="124" t="n">
        <v>43032</v>
      </c>
      <c r="G265" s="95"/>
    </row>
    <row r="266" s="98" customFormat="true" ht="14" hidden="false" customHeight="false" outlineLevel="0" collapsed="false">
      <c r="A266" s="161" t="n">
        <v>26517</v>
      </c>
      <c r="B266" s="31" t="s">
        <v>1410</v>
      </c>
      <c r="C266" s="31" t="s">
        <v>222</v>
      </c>
      <c r="D266" s="31" t="s">
        <v>3875</v>
      </c>
      <c r="E266" s="31" t="s">
        <v>4543</v>
      </c>
      <c r="F266" s="124" t="n">
        <v>43032</v>
      </c>
      <c r="G266" s="95"/>
    </row>
    <row r="267" s="98" customFormat="true" ht="14" hidden="false" customHeight="false" outlineLevel="0" collapsed="false">
      <c r="A267" s="161" t="n">
        <v>26617</v>
      </c>
      <c r="B267" s="31" t="s">
        <v>1411</v>
      </c>
      <c r="C267" s="33" t="s">
        <v>1377</v>
      </c>
      <c r="D267" s="31" t="s">
        <v>3875</v>
      </c>
      <c r="E267" s="31" t="s">
        <v>4080</v>
      </c>
      <c r="F267" s="124" t="n">
        <v>43032</v>
      </c>
      <c r="G267" s="95"/>
    </row>
    <row r="268" s="98" customFormat="true" ht="14" hidden="false" customHeight="false" outlineLevel="0" collapsed="false">
      <c r="A268" s="161" t="n">
        <v>26717</v>
      </c>
      <c r="B268" s="31" t="s">
        <v>1412</v>
      </c>
      <c r="C268" s="31" t="s">
        <v>931</v>
      </c>
      <c r="D268" s="31" t="s">
        <v>3863</v>
      </c>
      <c r="E268" s="31" t="s">
        <v>3905</v>
      </c>
      <c r="F268" s="124" t="n">
        <v>43033</v>
      </c>
      <c r="G268" s="95"/>
    </row>
    <row r="269" s="98" customFormat="true" ht="14" hidden="false" customHeight="false" outlineLevel="0" collapsed="false">
      <c r="A269" s="161" t="n">
        <v>26817</v>
      </c>
      <c r="B269" s="31" t="s">
        <v>1413</v>
      </c>
      <c r="C269" s="31" t="s">
        <v>218</v>
      </c>
      <c r="D269" s="31" t="s">
        <v>3875</v>
      </c>
      <c r="E269" s="31" t="s">
        <v>4088</v>
      </c>
      <c r="F269" s="124" t="n">
        <v>43033</v>
      </c>
      <c r="G269" s="95"/>
    </row>
    <row r="270" s="98" customFormat="true" ht="14" hidden="false" customHeight="false" outlineLevel="0" collapsed="false">
      <c r="A270" s="161" t="n">
        <v>26917</v>
      </c>
      <c r="B270" s="31" t="s">
        <v>1414</v>
      </c>
      <c r="C270" s="31" t="s">
        <v>94</v>
      </c>
      <c r="D270" s="31" t="s">
        <v>3875</v>
      </c>
      <c r="E270" s="31" t="s">
        <v>4714</v>
      </c>
      <c r="F270" s="124" t="n">
        <v>43033</v>
      </c>
      <c r="G270" s="95"/>
    </row>
    <row r="271" s="98" customFormat="true" ht="14" hidden="false" customHeight="false" outlineLevel="0" collapsed="false">
      <c r="A271" s="161" t="n">
        <v>27017</v>
      </c>
      <c r="B271" s="31" t="s">
        <v>1415</v>
      </c>
      <c r="C271" s="31" t="s">
        <v>1416</v>
      </c>
      <c r="D271" s="31" t="s">
        <v>3875</v>
      </c>
      <c r="E271" s="31" t="s">
        <v>4705</v>
      </c>
      <c r="F271" s="124" t="n">
        <v>43033</v>
      </c>
      <c r="G271" s="95"/>
    </row>
    <row r="272" s="98" customFormat="true" ht="14" hidden="false" customHeight="false" outlineLevel="0" collapsed="false">
      <c r="A272" s="161" t="n">
        <v>27117</v>
      </c>
      <c r="B272" s="31" t="s">
        <v>1417</v>
      </c>
      <c r="C272" s="31" t="s">
        <v>125</v>
      </c>
      <c r="D272" s="31" t="s">
        <v>3852</v>
      </c>
      <c r="E272" s="31" t="s">
        <v>4080</v>
      </c>
      <c r="F272" s="124" t="s">
        <v>4719</v>
      </c>
      <c r="G272" s="95"/>
    </row>
    <row r="273" s="98" customFormat="true" ht="14" hidden="false" customHeight="false" outlineLevel="0" collapsed="false">
      <c r="A273" s="161" t="n">
        <v>27217</v>
      </c>
      <c r="B273" s="31" t="s">
        <v>1418</v>
      </c>
      <c r="C273" s="31" t="s">
        <v>94</v>
      </c>
      <c r="D273" s="31" t="s">
        <v>3875</v>
      </c>
      <c r="E273" s="31" t="s">
        <v>4080</v>
      </c>
      <c r="F273" s="124" t="n">
        <v>43039</v>
      </c>
      <c r="G273" s="95"/>
    </row>
    <row r="274" s="98" customFormat="true" ht="14" hidden="false" customHeight="false" outlineLevel="0" collapsed="false">
      <c r="A274" s="161" t="n">
        <v>27317</v>
      </c>
      <c r="B274" s="31" t="s">
        <v>1419</v>
      </c>
      <c r="C274" s="31" t="s">
        <v>94</v>
      </c>
      <c r="D274" s="31" t="s">
        <v>3875</v>
      </c>
      <c r="E274" s="31" t="s">
        <v>4080</v>
      </c>
      <c r="F274" s="124" t="n">
        <v>43040</v>
      </c>
      <c r="G274" s="95"/>
    </row>
    <row r="275" s="98" customFormat="true" ht="14" hidden="false" customHeight="false" outlineLevel="0" collapsed="false">
      <c r="A275" s="161" t="n">
        <v>27417</v>
      </c>
      <c r="B275" s="31" t="s">
        <v>1420</v>
      </c>
      <c r="C275" s="31" t="s">
        <v>1198</v>
      </c>
      <c r="D275" s="31" t="s">
        <v>3875</v>
      </c>
      <c r="E275" s="31" t="s">
        <v>3997</v>
      </c>
      <c r="F275" s="124" t="n">
        <v>43040</v>
      </c>
      <c r="G275" s="95"/>
    </row>
    <row r="276" s="98" customFormat="true" ht="14" hidden="false" customHeight="false" outlineLevel="0" collapsed="false">
      <c r="A276" s="161" t="n">
        <v>27517</v>
      </c>
      <c r="B276" s="31" t="s">
        <v>1421</v>
      </c>
      <c r="C276" s="31" t="s">
        <v>996</v>
      </c>
      <c r="D276" s="31" t="s">
        <v>3875</v>
      </c>
      <c r="E276" s="31" t="s">
        <v>4717</v>
      </c>
      <c r="F276" s="124" t="n">
        <v>43040</v>
      </c>
      <c r="G276" s="95"/>
    </row>
    <row r="277" s="98" customFormat="true" ht="14" hidden="false" customHeight="false" outlineLevel="0" collapsed="false">
      <c r="A277" s="161" t="n">
        <v>27617</v>
      </c>
      <c r="B277" s="31" t="s">
        <v>1422</v>
      </c>
      <c r="C277" s="31" t="s">
        <v>1423</v>
      </c>
      <c r="D277" s="31" t="s">
        <v>3875</v>
      </c>
      <c r="E277" s="31" t="s">
        <v>4080</v>
      </c>
      <c r="F277" s="124" t="n">
        <v>43040</v>
      </c>
      <c r="G277" s="95"/>
    </row>
    <row r="278" s="98" customFormat="true" ht="14" hidden="false" customHeight="false" outlineLevel="0" collapsed="false">
      <c r="A278" s="161" t="n">
        <v>27717</v>
      </c>
      <c r="B278" s="31" t="s">
        <v>1424</v>
      </c>
      <c r="C278" s="31" t="s">
        <v>306</v>
      </c>
      <c r="D278" s="31" t="s">
        <v>3875</v>
      </c>
      <c r="E278" s="31" t="s">
        <v>3989</v>
      </c>
      <c r="F278" s="124" t="n">
        <v>43040</v>
      </c>
      <c r="G278" s="95"/>
    </row>
    <row r="279" s="98" customFormat="true" ht="14" hidden="false" customHeight="false" outlineLevel="0" collapsed="false">
      <c r="A279" s="161" t="n">
        <v>27817</v>
      </c>
      <c r="B279" s="31" t="s">
        <v>1425</v>
      </c>
      <c r="C279" s="31" t="s">
        <v>43</v>
      </c>
      <c r="D279" s="31" t="s">
        <v>3875</v>
      </c>
      <c r="E279" s="31" t="s">
        <v>3989</v>
      </c>
      <c r="F279" s="124" t="n">
        <v>43042</v>
      </c>
      <c r="G279" s="95"/>
    </row>
    <row r="280" s="98" customFormat="true" ht="14" hidden="false" customHeight="false" outlineLevel="0" collapsed="false">
      <c r="A280" s="161" t="n">
        <v>27917</v>
      </c>
      <c r="B280" s="31" t="s">
        <v>1426</v>
      </c>
      <c r="C280" s="31" t="s">
        <v>43</v>
      </c>
      <c r="D280" s="31" t="s">
        <v>3875</v>
      </c>
      <c r="E280" s="31" t="s">
        <v>3989</v>
      </c>
      <c r="F280" s="124" t="n">
        <v>43045</v>
      </c>
      <c r="G280" s="95"/>
    </row>
    <row r="281" s="98" customFormat="true" ht="14" hidden="false" customHeight="false" outlineLevel="0" collapsed="false">
      <c r="A281" s="161" t="n">
        <v>28017</v>
      </c>
      <c r="B281" s="31" t="s">
        <v>1427</v>
      </c>
      <c r="C281" s="31" t="s">
        <v>43</v>
      </c>
      <c r="D281" s="31" t="s">
        <v>3875</v>
      </c>
      <c r="E281" s="31" t="s">
        <v>3989</v>
      </c>
      <c r="F281" s="124" t="n">
        <v>43045</v>
      </c>
      <c r="G281" s="95"/>
    </row>
    <row r="282" s="98" customFormat="true" ht="14" hidden="false" customHeight="false" outlineLevel="0" collapsed="false">
      <c r="A282" s="161" t="n">
        <v>28117</v>
      </c>
      <c r="B282" s="31" t="s">
        <v>1428</v>
      </c>
      <c r="C282" s="31" t="s">
        <v>43</v>
      </c>
      <c r="D282" s="31" t="s">
        <v>3875</v>
      </c>
      <c r="E282" s="31" t="s">
        <v>3989</v>
      </c>
      <c r="F282" s="124" t="n">
        <v>43045</v>
      </c>
      <c r="G282" s="95"/>
    </row>
    <row r="283" s="98" customFormat="true" ht="14.5" hidden="false" customHeight="false" outlineLevel="0" collapsed="false">
      <c r="A283" s="166" t="n">
        <v>28217</v>
      </c>
      <c r="B283" s="51" t="s">
        <v>1429</v>
      </c>
      <c r="C283" s="52" t="s">
        <v>331</v>
      </c>
      <c r="D283" s="51" t="s">
        <v>13</v>
      </c>
      <c r="E283" s="51" t="s">
        <v>4712</v>
      </c>
      <c r="F283" s="167" t="n">
        <v>43045</v>
      </c>
      <c r="G283" s="95"/>
    </row>
    <row r="284" s="98" customFormat="true" ht="14" hidden="false" customHeight="false" outlineLevel="0" collapsed="false">
      <c r="A284" s="161" t="n">
        <v>28317</v>
      </c>
      <c r="B284" s="31" t="s">
        <v>1430</v>
      </c>
      <c r="C284" s="31" t="s">
        <v>1329</v>
      </c>
      <c r="D284" s="31" t="s">
        <v>3852</v>
      </c>
      <c r="E284" s="31" t="s">
        <v>4149</v>
      </c>
      <c r="F284" s="124" t="n">
        <v>43046</v>
      </c>
      <c r="G284" s="95"/>
    </row>
    <row r="285" s="98" customFormat="true" ht="14" hidden="false" customHeight="false" outlineLevel="0" collapsed="false">
      <c r="A285" s="161" t="n">
        <v>28417</v>
      </c>
      <c r="B285" s="31" t="s">
        <v>1431</v>
      </c>
      <c r="C285" s="31" t="s">
        <v>1198</v>
      </c>
      <c r="D285" s="31" t="s">
        <v>3852</v>
      </c>
      <c r="E285" s="31" t="s">
        <v>4703</v>
      </c>
      <c r="F285" s="124" t="n">
        <v>43046</v>
      </c>
      <c r="G285" s="95"/>
    </row>
    <row r="286" s="98" customFormat="true" ht="14" hidden="false" customHeight="false" outlineLevel="0" collapsed="false">
      <c r="A286" s="161" t="n">
        <v>28517</v>
      </c>
      <c r="B286" s="31" t="s">
        <v>1432</v>
      </c>
      <c r="C286" s="31" t="s">
        <v>130</v>
      </c>
      <c r="D286" s="31" t="s">
        <v>3875</v>
      </c>
      <c r="E286" s="31" t="s">
        <v>3859</v>
      </c>
      <c r="F286" s="124" t="n">
        <v>43047</v>
      </c>
      <c r="G286" s="95"/>
    </row>
    <row r="287" s="98" customFormat="true" ht="14.5" hidden="false" customHeight="false" outlineLevel="0" collapsed="false">
      <c r="A287" s="161" t="n">
        <v>28617</v>
      </c>
      <c r="B287" s="31" t="s">
        <v>1433</v>
      </c>
      <c r="C287" s="44" t="s">
        <v>1434</v>
      </c>
      <c r="D287" s="31" t="s">
        <v>10</v>
      </c>
      <c r="E287" s="31" t="s">
        <v>4712</v>
      </c>
      <c r="F287" s="124" t="n">
        <v>43047</v>
      </c>
      <c r="G287" s="95"/>
    </row>
    <row r="288" s="98" customFormat="true" ht="14" hidden="false" customHeight="false" outlineLevel="0" collapsed="false">
      <c r="A288" s="161" t="n">
        <v>28717</v>
      </c>
      <c r="B288" s="31" t="s">
        <v>1435</v>
      </c>
      <c r="C288" s="31" t="s">
        <v>43</v>
      </c>
      <c r="D288" s="31" t="s">
        <v>3875</v>
      </c>
      <c r="E288" s="31" t="s">
        <v>4080</v>
      </c>
      <c r="F288" s="124" t="n">
        <v>43048</v>
      </c>
      <c r="G288" s="95"/>
    </row>
    <row r="289" s="98" customFormat="true" ht="14" hidden="false" customHeight="false" outlineLevel="0" collapsed="false">
      <c r="A289" s="161" t="n">
        <v>28817</v>
      </c>
      <c r="B289" s="31" t="s">
        <v>1436</v>
      </c>
      <c r="C289" s="31" t="s">
        <v>1437</v>
      </c>
      <c r="D289" s="31" t="s">
        <v>3863</v>
      </c>
      <c r="E289" s="31" t="s">
        <v>4705</v>
      </c>
      <c r="F289" s="124" t="n">
        <v>43048</v>
      </c>
      <c r="G289" s="95"/>
    </row>
    <row r="290" s="98" customFormat="true" ht="14" hidden="false" customHeight="false" outlineLevel="0" collapsed="false">
      <c r="A290" s="161" t="n">
        <v>28917</v>
      </c>
      <c r="B290" s="31" t="s">
        <v>1438</v>
      </c>
      <c r="C290" s="31" t="s">
        <v>271</v>
      </c>
      <c r="D290" s="31" t="s">
        <v>3875</v>
      </c>
      <c r="E290" s="31" t="s">
        <v>4348</v>
      </c>
      <c r="F290" s="124" t="n">
        <v>43048</v>
      </c>
      <c r="G290" s="95"/>
    </row>
    <row r="291" s="98" customFormat="true" ht="14" hidden="false" customHeight="false" outlineLevel="0" collapsed="false">
      <c r="A291" s="161" t="n">
        <v>29017</v>
      </c>
      <c r="B291" s="31" t="s">
        <v>1439</v>
      </c>
      <c r="C291" s="31" t="s">
        <v>306</v>
      </c>
      <c r="D291" s="31" t="s">
        <v>3875</v>
      </c>
      <c r="E291" s="31" t="s">
        <v>3989</v>
      </c>
      <c r="F291" s="124" t="n">
        <v>43048</v>
      </c>
      <c r="G291" s="95"/>
    </row>
    <row r="292" s="98" customFormat="true" ht="14" hidden="false" customHeight="false" outlineLevel="0" collapsed="false">
      <c r="A292" s="161" t="n">
        <v>29117</v>
      </c>
      <c r="B292" s="31" t="s">
        <v>1440</v>
      </c>
      <c r="C292" s="31" t="s">
        <v>1441</v>
      </c>
      <c r="D292" s="31" t="s">
        <v>4132</v>
      </c>
      <c r="E292" s="31" t="s">
        <v>4705</v>
      </c>
      <c r="F292" s="124" t="n">
        <v>43048</v>
      </c>
      <c r="G292" s="95"/>
    </row>
    <row r="293" s="98" customFormat="true" ht="14" hidden="false" customHeight="false" outlineLevel="0" collapsed="false">
      <c r="A293" s="161" t="n">
        <v>29217</v>
      </c>
      <c r="B293" s="31" t="s">
        <v>1442</v>
      </c>
      <c r="C293" s="31" t="s">
        <v>1443</v>
      </c>
      <c r="D293" s="31" t="s">
        <v>3875</v>
      </c>
      <c r="E293" s="31" t="s">
        <v>4321</v>
      </c>
      <c r="F293" s="124" t="n">
        <v>43049</v>
      </c>
      <c r="G293" s="95"/>
    </row>
    <row r="294" s="98" customFormat="true" ht="14" hidden="false" customHeight="false" outlineLevel="0" collapsed="false">
      <c r="A294" s="161" t="n">
        <v>29317</v>
      </c>
      <c r="B294" s="31" t="s">
        <v>1444</v>
      </c>
      <c r="C294" s="31" t="s">
        <v>565</v>
      </c>
      <c r="D294" s="31" t="s">
        <v>3875</v>
      </c>
      <c r="E294" s="31" t="s">
        <v>4720</v>
      </c>
      <c r="F294" s="124" t="n">
        <v>43049</v>
      </c>
      <c r="G294" s="95"/>
    </row>
    <row r="295" s="98" customFormat="true" ht="14" hidden="false" customHeight="false" outlineLevel="0" collapsed="false">
      <c r="A295" s="161" t="n">
        <v>29417</v>
      </c>
      <c r="B295" s="31" t="s">
        <v>1445</v>
      </c>
      <c r="C295" s="31" t="s">
        <v>1443</v>
      </c>
      <c r="D295" s="31" t="s">
        <v>3875</v>
      </c>
      <c r="E295" s="31" t="s">
        <v>4348</v>
      </c>
      <c r="F295" s="124" t="n">
        <v>43049</v>
      </c>
      <c r="G295" s="95"/>
    </row>
    <row r="296" s="98" customFormat="true" ht="14" hidden="false" customHeight="false" outlineLevel="0" collapsed="false">
      <c r="A296" s="161" t="n">
        <v>29517</v>
      </c>
      <c r="B296" s="31" t="s">
        <v>1446</v>
      </c>
      <c r="C296" s="31" t="s">
        <v>640</v>
      </c>
      <c r="D296" s="31" t="s">
        <v>9</v>
      </c>
      <c r="E296" s="31" t="s">
        <v>4705</v>
      </c>
      <c r="F296" s="124" t="n">
        <v>43049</v>
      </c>
      <c r="G296" s="95"/>
    </row>
    <row r="297" s="98" customFormat="true" ht="14" hidden="false" customHeight="false" outlineLevel="0" collapsed="false">
      <c r="A297" s="161" t="n">
        <v>29617</v>
      </c>
      <c r="B297" s="31" t="s">
        <v>1447</v>
      </c>
      <c r="C297" s="31" t="s">
        <v>33</v>
      </c>
      <c r="D297" s="31" t="s">
        <v>3875</v>
      </c>
      <c r="E297" s="31" t="s">
        <v>3869</v>
      </c>
      <c r="F297" s="124" t="n">
        <v>43049</v>
      </c>
      <c r="G297" s="95"/>
    </row>
    <row r="298" s="98" customFormat="true" ht="14" hidden="false" customHeight="false" outlineLevel="0" collapsed="false">
      <c r="A298" s="161" t="n">
        <v>29717</v>
      </c>
      <c r="B298" s="31" t="s">
        <v>1448</v>
      </c>
      <c r="C298" s="31" t="s">
        <v>565</v>
      </c>
      <c r="D298" s="31" t="s">
        <v>3875</v>
      </c>
      <c r="E298" s="31" t="s">
        <v>4080</v>
      </c>
      <c r="F298" s="124" t="n">
        <v>43049</v>
      </c>
      <c r="G298" s="95"/>
    </row>
    <row r="299" s="98" customFormat="true" ht="14" hidden="false" customHeight="false" outlineLevel="0" collapsed="false">
      <c r="A299" s="161" t="n">
        <v>29817</v>
      </c>
      <c r="B299" s="31" t="s">
        <v>1449</v>
      </c>
      <c r="C299" s="31" t="s">
        <v>1441</v>
      </c>
      <c r="D299" s="31" t="s">
        <v>3863</v>
      </c>
      <c r="E299" s="31" t="s">
        <v>4705</v>
      </c>
      <c r="F299" s="124" t="n">
        <v>43052</v>
      </c>
      <c r="G299" s="95"/>
    </row>
    <row r="300" s="98" customFormat="true" ht="14" hidden="false" customHeight="false" outlineLevel="0" collapsed="false">
      <c r="A300" s="161" t="n">
        <v>29917</v>
      </c>
      <c r="B300" s="31" t="s">
        <v>1450</v>
      </c>
      <c r="C300" s="31" t="s">
        <v>146</v>
      </c>
      <c r="D300" s="31" t="s">
        <v>3875</v>
      </c>
      <c r="E300" s="31" t="s">
        <v>4714</v>
      </c>
      <c r="F300" s="124" t="n">
        <v>43052</v>
      </c>
      <c r="G300" s="95"/>
    </row>
    <row r="301" s="98" customFormat="true" ht="14" hidden="false" customHeight="false" outlineLevel="0" collapsed="false">
      <c r="A301" s="161" t="n">
        <v>30017</v>
      </c>
      <c r="B301" s="31" t="s">
        <v>1451</v>
      </c>
      <c r="C301" s="31" t="s">
        <v>306</v>
      </c>
      <c r="D301" s="31" t="s">
        <v>3875</v>
      </c>
      <c r="E301" s="31" t="s">
        <v>3898</v>
      </c>
      <c r="F301" s="124" t="n">
        <v>43052</v>
      </c>
      <c r="G301" s="95"/>
    </row>
    <row r="302" s="98" customFormat="true" ht="14" hidden="false" customHeight="false" outlineLevel="0" collapsed="false">
      <c r="A302" s="161" t="n">
        <v>30117</v>
      </c>
      <c r="B302" s="31" t="s">
        <v>1452</v>
      </c>
      <c r="C302" s="31" t="s">
        <v>141</v>
      </c>
      <c r="D302" s="31" t="s">
        <v>3875</v>
      </c>
      <c r="E302" s="31" t="s">
        <v>3855</v>
      </c>
      <c r="F302" s="124" t="n">
        <v>43053</v>
      </c>
      <c r="G302" s="95"/>
    </row>
    <row r="303" s="98" customFormat="true" ht="14" hidden="false" customHeight="false" outlineLevel="0" collapsed="false">
      <c r="A303" s="161" t="n">
        <v>30217</v>
      </c>
      <c r="B303" s="53" t="s">
        <v>1453</v>
      </c>
      <c r="C303" s="53" t="s">
        <v>565</v>
      </c>
      <c r="D303" s="53" t="s">
        <v>3875</v>
      </c>
      <c r="E303" s="53" t="s">
        <v>4720</v>
      </c>
      <c r="F303" s="168" t="n">
        <v>43053</v>
      </c>
      <c r="G303" s="95"/>
    </row>
    <row r="304" customFormat="false" ht="14" hidden="false" customHeight="false" outlineLevel="0" collapsed="false">
      <c r="A304" s="161" t="n">
        <v>30317</v>
      </c>
      <c r="B304" s="53" t="s">
        <v>1454</v>
      </c>
      <c r="C304" s="53" t="s">
        <v>114</v>
      </c>
      <c r="D304" s="53" t="s">
        <v>3875</v>
      </c>
      <c r="E304" s="53" t="s">
        <v>3869</v>
      </c>
      <c r="F304" s="168" t="n">
        <v>43053</v>
      </c>
    </row>
    <row r="305" customFormat="false" ht="14" hidden="false" customHeight="false" outlineLevel="0" collapsed="false">
      <c r="A305" s="161" t="n">
        <v>30417</v>
      </c>
      <c r="B305" s="53" t="s">
        <v>1455</v>
      </c>
      <c r="C305" s="53" t="s">
        <v>102</v>
      </c>
      <c r="D305" s="53" t="s">
        <v>3875</v>
      </c>
      <c r="E305" s="53" t="s">
        <v>3876</v>
      </c>
      <c r="F305" s="168" t="n">
        <v>43053</v>
      </c>
    </row>
    <row r="306" customFormat="false" ht="14" hidden="false" customHeight="false" outlineLevel="0" collapsed="false">
      <c r="A306" s="161" t="n">
        <v>30517</v>
      </c>
      <c r="B306" s="53" t="s">
        <v>1456</v>
      </c>
      <c r="C306" s="53" t="s">
        <v>543</v>
      </c>
      <c r="D306" s="53" t="s">
        <v>3863</v>
      </c>
      <c r="E306" s="53" t="s">
        <v>3876</v>
      </c>
      <c r="F306" s="168" t="n">
        <v>43053</v>
      </c>
    </row>
    <row r="307" customFormat="false" ht="14" hidden="false" customHeight="false" outlineLevel="0" collapsed="false">
      <c r="A307" s="161" t="n">
        <v>30617</v>
      </c>
      <c r="B307" s="53" t="s">
        <v>1457</v>
      </c>
      <c r="C307" s="53" t="s">
        <v>130</v>
      </c>
      <c r="D307" s="53" t="s">
        <v>3863</v>
      </c>
      <c r="E307" s="53" t="s">
        <v>3859</v>
      </c>
      <c r="F307" s="168" t="n">
        <v>43055</v>
      </c>
    </row>
    <row r="308" customFormat="false" ht="14" hidden="false" customHeight="false" outlineLevel="0" collapsed="false">
      <c r="A308" s="161" t="n">
        <v>30717</v>
      </c>
      <c r="B308" s="53" t="s">
        <v>1458</v>
      </c>
      <c r="C308" s="53" t="s">
        <v>1459</v>
      </c>
      <c r="D308" s="53" t="s">
        <v>3863</v>
      </c>
      <c r="E308" s="53" t="s">
        <v>3859</v>
      </c>
      <c r="F308" s="168" t="n">
        <v>43055</v>
      </c>
    </row>
    <row r="309" customFormat="false" ht="14" hidden="false" customHeight="false" outlineLevel="0" collapsed="false">
      <c r="A309" s="161" t="n">
        <v>30817</v>
      </c>
      <c r="B309" s="53" t="s">
        <v>1460</v>
      </c>
      <c r="C309" s="53" t="s">
        <v>1461</v>
      </c>
      <c r="D309" s="53" t="s">
        <v>3863</v>
      </c>
      <c r="E309" s="53" t="s">
        <v>3859</v>
      </c>
      <c r="F309" s="168" t="n">
        <v>43056</v>
      </c>
    </row>
    <row r="310" customFormat="false" ht="14.5" hidden="false" customHeight="false" outlineLevel="0" collapsed="false">
      <c r="A310" s="161" t="n">
        <v>30917</v>
      </c>
      <c r="B310" s="53" t="s">
        <v>1462</v>
      </c>
      <c r="C310" s="50" t="s">
        <v>1463</v>
      </c>
      <c r="D310" s="53" t="s">
        <v>10</v>
      </c>
      <c r="E310" s="53" t="s">
        <v>4712</v>
      </c>
      <c r="F310" s="168" t="n">
        <v>43056</v>
      </c>
    </row>
    <row r="311" customFormat="false" ht="14" hidden="false" customHeight="false" outlineLevel="0" collapsed="false">
      <c r="A311" s="161" t="n">
        <v>31017</v>
      </c>
      <c r="B311" s="53" t="s">
        <v>1464</v>
      </c>
      <c r="C311" s="53" t="s">
        <v>1465</v>
      </c>
      <c r="D311" s="53" t="s">
        <v>3875</v>
      </c>
      <c r="E311" s="53" t="s">
        <v>4080</v>
      </c>
      <c r="F311" s="168" t="n">
        <v>43059</v>
      </c>
    </row>
    <row r="312" customFormat="false" ht="14" hidden="false" customHeight="false" outlineLevel="0" collapsed="false">
      <c r="A312" s="161" t="n">
        <v>31117</v>
      </c>
      <c r="B312" s="53" t="s">
        <v>1466</v>
      </c>
      <c r="C312" s="53" t="s">
        <v>1467</v>
      </c>
      <c r="D312" s="53" t="s">
        <v>10</v>
      </c>
      <c r="E312" s="53" t="s">
        <v>3883</v>
      </c>
      <c r="F312" s="168" t="n">
        <v>43059</v>
      </c>
    </row>
    <row r="313" customFormat="false" ht="14.5" hidden="false" customHeight="false" outlineLevel="0" collapsed="false">
      <c r="A313" s="166" t="n">
        <v>31217</v>
      </c>
      <c r="B313" s="54" t="s">
        <v>1468</v>
      </c>
      <c r="C313" s="55" t="s">
        <v>646</v>
      </c>
      <c r="D313" s="54" t="s">
        <v>13</v>
      </c>
      <c r="E313" s="54" t="s">
        <v>4136</v>
      </c>
      <c r="F313" s="169" t="n">
        <v>43060</v>
      </c>
    </row>
    <row r="314" customFormat="false" ht="14" hidden="false" customHeight="false" outlineLevel="0" collapsed="false">
      <c r="A314" s="161" t="n">
        <v>31317</v>
      </c>
      <c r="B314" s="53" t="s">
        <v>1469</v>
      </c>
      <c r="C314" s="53" t="s">
        <v>1301</v>
      </c>
      <c r="D314" s="53" t="s">
        <v>3863</v>
      </c>
      <c r="E314" s="53" t="s">
        <v>4013</v>
      </c>
      <c r="F314" s="168" t="n">
        <v>43060</v>
      </c>
    </row>
    <row r="315" customFormat="false" ht="14" hidden="false" customHeight="false" outlineLevel="0" collapsed="false">
      <c r="A315" s="161" t="n">
        <v>31417</v>
      </c>
      <c r="B315" s="53" t="s">
        <v>1470</v>
      </c>
      <c r="C315" s="53" t="s">
        <v>1301</v>
      </c>
      <c r="D315" s="53" t="s">
        <v>3863</v>
      </c>
      <c r="E315" s="53" t="s">
        <v>4013</v>
      </c>
      <c r="F315" s="168" t="n">
        <v>43060</v>
      </c>
    </row>
    <row r="316" customFormat="false" ht="14" hidden="false" customHeight="false" outlineLevel="0" collapsed="false">
      <c r="A316" s="161" t="n">
        <v>31517</v>
      </c>
      <c r="B316" s="53" t="s">
        <v>1471</v>
      </c>
      <c r="C316" s="53" t="s">
        <v>1301</v>
      </c>
      <c r="D316" s="53" t="s">
        <v>3863</v>
      </c>
      <c r="E316" s="53" t="s">
        <v>4013</v>
      </c>
      <c r="F316" s="168" t="n">
        <v>43060</v>
      </c>
    </row>
    <row r="317" customFormat="false" ht="14" hidden="false" customHeight="false" outlineLevel="0" collapsed="false">
      <c r="A317" s="161" t="n">
        <v>31617</v>
      </c>
      <c r="B317" s="53" t="s">
        <v>1472</v>
      </c>
      <c r="C317" s="53" t="s">
        <v>1473</v>
      </c>
      <c r="D317" s="53" t="s">
        <v>3863</v>
      </c>
      <c r="E317" s="53" t="s">
        <v>3859</v>
      </c>
      <c r="F317" s="168" t="n">
        <v>43061</v>
      </c>
    </row>
    <row r="318" customFormat="false" ht="14" hidden="false" customHeight="false" outlineLevel="0" collapsed="false">
      <c r="A318" s="161" t="n">
        <v>31717</v>
      </c>
      <c r="B318" s="53" t="s">
        <v>1474</v>
      </c>
      <c r="C318" s="53" t="s">
        <v>141</v>
      </c>
      <c r="D318" s="53" t="s">
        <v>3875</v>
      </c>
      <c r="E318" s="53" t="s">
        <v>4717</v>
      </c>
      <c r="F318" s="168" t="n">
        <v>43061</v>
      </c>
    </row>
    <row r="319" customFormat="false" ht="14" hidden="false" customHeight="false" outlineLevel="0" collapsed="false">
      <c r="A319" s="161" t="n">
        <v>31817</v>
      </c>
      <c r="B319" s="53" t="s">
        <v>1475</v>
      </c>
      <c r="C319" s="53" t="s">
        <v>306</v>
      </c>
      <c r="D319" s="53" t="s">
        <v>3875</v>
      </c>
      <c r="E319" s="53" t="s">
        <v>3989</v>
      </c>
      <c r="F319" s="168" t="n">
        <v>43061</v>
      </c>
    </row>
    <row r="320" customFormat="false" ht="14.5" hidden="false" customHeight="false" outlineLevel="0" collapsed="false">
      <c r="A320" s="166" t="n">
        <v>31917</v>
      </c>
      <c r="B320" s="54" t="s">
        <v>1476</v>
      </c>
      <c r="C320" s="52" t="s">
        <v>205</v>
      </c>
      <c r="D320" s="54" t="s">
        <v>13</v>
      </c>
      <c r="E320" s="54" t="s">
        <v>4712</v>
      </c>
      <c r="F320" s="169" t="n">
        <v>43062</v>
      </c>
    </row>
    <row r="321" customFormat="false" ht="14.5" hidden="false" customHeight="false" outlineLevel="0" collapsed="false">
      <c r="A321" s="166" t="n">
        <v>32017</v>
      </c>
      <c r="B321" s="54" t="s">
        <v>1477</v>
      </c>
      <c r="C321" s="52" t="s">
        <v>205</v>
      </c>
      <c r="D321" s="54" t="s">
        <v>13</v>
      </c>
      <c r="E321" s="54" t="s">
        <v>4712</v>
      </c>
      <c r="F321" s="169" t="n">
        <v>43062</v>
      </c>
    </row>
    <row r="322" customFormat="false" ht="14.5" hidden="false" customHeight="false" outlineLevel="0" collapsed="false">
      <c r="A322" s="166" t="n">
        <v>32117</v>
      </c>
      <c r="B322" s="54" t="s">
        <v>1478</v>
      </c>
      <c r="C322" s="55" t="s">
        <v>135</v>
      </c>
      <c r="D322" s="54" t="s">
        <v>13</v>
      </c>
      <c r="E322" s="54" t="s">
        <v>4712</v>
      </c>
      <c r="F322" s="169" t="n">
        <v>43063</v>
      </c>
    </row>
    <row r="323" customFormat="false" ht="14.5" hidden="false" customHeight="false" outlineLevel="0" collapsed="false">
      <c r="A323" s="166" t="n">
        <v>32217</v>
      </c>
      <c r="B323" s="54" t="s">
        <v>1479</v>
      </c>
      <c r="C323" s="55" t="s">
        <v>331</v>
      </c>
      <c r="D323" s="54" t="s">
        <v>13</v>
      </c>
      <c r="E323" s="54" t="s">
        <v>4712</v>
      </c>
      <c r="F323" s="169" t="n">
        <v>43063</v>
      </c>
    </row>
    <row r="324" customFormat="false" ht="14.5" hidden="false" customHeight="false" outlineLevel="0" collapsed="false">
      <c r="A324" s="166" t="n">
        <v>32317</v>
      </c>
      <c r="B324" s="54" t="s">
        <v>1480</v>
      </c>
      <c r="C324" s="55" t="s">
        <v>331</v>
      </c>
      <c r="D324" s="54" t="s">
        <v>13</v>
      </c>
      <c r="E324" s="54" t="s">
        <v>4712</v>
      </c>
      <c r="F324" s="169" t="n">
        <v>43063</v>
      </c>
    </row>
    <row r="325" customFormat="false" ht="15.5" hidden="false" customHeight="false" outlineLevel="0" collapsed="false">
      <c r="A325" s="166" t="n">
        <v>32417</v>
      </c>
      <c r="B325" s="54" t="s">
        <v>1481</v>
      </c>
      <c r="C325" s="55" t="s">
        <v>1482</v>
      </c>
      <c r="D325" s="54" t="s">
        <v>13</v>
      </c>
      <c r="E325" s="54" t="s">
        <v>4712</v>
      </c>
      <c r="F325" s="169" t="n">
        <v>43063</v>
      </c>
      <c r="H325" s="170"/>
    </row>
    <row r="326" customFormat="false" ht="14.5" hidden="false" customHeight="false" outlineLevel="0" collapsed="false">
      <c r="A326" s="166" t="n">
        <v>32517</v>
      </c>
      <c r="B326" s="54" t="s">
        <v>1483</v>
      </c>
      <c r="C326" s="55" t="s">
        <v>1484</v>
      </c>
      <c r="D326" s="54" t="s">
        <v>13</v>
      </c>
      <c r="E326" s="54" t="s">
        <v>4712</v>
      </c>
      <c r="F326" s="169" t="n">
        <v>43063</v>
      </c>
    </row>
    <row r="327" customFormat="false" ht="14.5" hidden="false" customHeight="false" outlineLevel="0" collapsed="false">
      <c r="A327" s="166" t="n">
        <v>32617</v>
      </c>
      <c r="B327" s="54" t="s">
        <v>1485</v>
      </c>
      <c r="C327" s="52" t="s">
        <v>205</v>
      </c>
      <c r="D327" s="54" t="s">
        <v>13</v>
      </c>
      <c r="E327" s="54" t="s">
        <v>3889</v>
      </c>
      <c r="F327" s="169" t="n">
        <v>43063</v>
      </c>
    </row>
    <row r="328" customFormat="false" ht="14.5" hidden="false" customHeight="false" outlineLevel="0" collapsed="false">
      <c r="A328" s="171" t="n">
        <v>32717</v>
      </c>
      <c r="B328" s="56" t="s">
        <v>1486</v>
      </c>
      <c r="C328" s="57" t="s">
        <v>1126</v>
      </c>
      <c r="D328" s="29" t="s">
        <v>10</v>
      </c>
      <c r="E328" s="56" t="s">
        <v>4098</v>
      </c>
      <c r="F328" s="172" t="n">
        <v>43068</v>
      </c>
    </row>
    <row r="329" customFormat="false" ht="14.5" hidden="false" customHeight="false" outlineLevel="0" collapsed="false">
      <c r="A329" s="161" t="n">
        <v>32817</v>
      </c>
      <c r="B329" s="53" t="s">
        <v>1487</v>
      </c>
      <c r="C329" s="50" t="s">
        <v>1126</v>
      </c>
      <c r="D329" s="31" t="s">
        <v>10</v>
      </c>
      <c r="E329" s="53" t="s">
        <v>4098</v>
      </c>
      <c r="F329" s="168" t="n">
        <v>43068</v>
      </c>
    </row>
    <row r="330" customFormat="false" ht="14.5" hidden="false" customHeight="false" outlineLevel="0" collapsed="false">
      <c r="A330" s="161" t="n">
        <v>32917</v>
      </c>
      <c r="B330" s="53" t="s">
        <v>1488</v>
      </c>
      <c r="C330" s="50" t="s">
        <v>1126</v>
      </c>
      <c r="D330" s="31" t="s">
        <v>10</v>
      </c>
      <c r="E330" s="53" t="s">
        <v>4098</v>
      </c>
      <c r="F330" s="168" t="n">
        <v>43068</v>
      </c>
    </row>
    <row r="331" customFormat="false" ht="14" hidden="false" customHeight="false" outlineLevel="0" collapsed="false">
      <c r="A331" s="161" t="n">
        <v>33017</v>
      </c>
      <c r="B331" s="53" t="s">
        <v>1489</v>
      </c>
      <c r="C331" s="53" t="s">
        <v>1329</v>
      </c>
      <c r="D331" s="53" t="s">
        <v>3852</v>
      </c>
      <c r="E331" s="53" t="s">
        <v>4721</v>
      </c>
      <c r="F331" s="168" t="n">
        <v>43069</v>
      </c>
    </row>
    <row r="332" customFormat="false" ht="14" hidden="false" customHeight="false" outlineLevel="0" collapsed="false">
      <c r="A332" s="161" t="n">
        <v>33117</v>
      </c>
      <c r="B332" s="53" t="s">
        <v>1490</v>
      </c>
      <c r="C332" s="53" t="s">
        <v>222</v>
      </c>
      <c r="D332" s="53" t="s">
        <v>3852</v>
      </c>
      <c r="E332" s="53" t="s">
        <v>4722</v>
      </c>
      <c r="F332" s="168" t="n">
        <v>43069</v>
      </c>
    </row>
    <row r="333" customFormat="false" ht="14" hidden="false" customHeight="false" outlineLevel="0" collapsed="false">
      <c r="A333" s="161" t="n">
        <v>33217</v>
      </c>
      <c r="B333" s="53" t="s">
        <v>1491</v>
      </c>
      <c r="C333" s="53" t="s">
        <v>212</v>
      </c>
      <c r="D333" s="53" t="s">
        <v>3875</v>
      </c>
      <c r="E333" s="53" t="s">
        <v>3876</v>
      </c>
      <c r="F333" s="168" t="n">
        <v>43074</v>
      </c>
    </row>
    <row r="334" customFormat="false" ht="14" hidden="false" customHeight="false" outlineLevel="0" collapsed="false">
      <c r="A334" s="161" t="n">
        <v>33317</v>
      </c>
      <c r="B334" s="53" t="s">
        <v>1492</v>
      </c>
      <c r="C334" s="53" t="s">
        <v>1008</v>
      </c>
      <c r="D334" s="53" t="s">
        <v>3852</v>
      </c>
      <c r="E334" s="53" t="s">
        <v>3898</v>
      </c>
      <c r="F334" s="168" t="n">
        <v>43075</v>
      </c>
    </row>
    <row r="335" customFormat="false" ht="14" hidden="false" customHeight="false" outlineLevel="0" collapsed="false">
      <c r="A335" s="161" t="n">
        <v>33417</v>
      </c>
      <c r="B335" s="53" t="s">
        <v>1493</v>
      </c>
      <c r="C335" s="53" t="s">
        <v>1008</v>
      </c>
      <c r="D335" s="53" t="s">
        <v>3852</v>
      </c>
      <c r="E335" s="53" t="s">
        <v>3903</v>
      </c>
      <c r="F335" s="168" t="n">
        <v>43075</v>
      </c>
    </row>
    <row r="336" customFormat="false" ht="14" hidden="false" customHeight="false" outlineLevel="0" collapsed="false">
      <c r="A336" s="161" t="n">
        <v>33517</v>
      </c>
      <c r="B336" s="53" t="s">
        <v>1494</v>
      </c>
      <c r="C336" s="53" t="s">
        <v>1008</v>
      </c>
      <c r="D336" s="53" t="s">
        <v>3852</v>
      </c>
      <c r="E336" s="53" t="s">
        <v>3892</v>
      </c>
      <c r="F336" s="168" t="n">
        <v>43075</v>
      </c>
    </row>
    <row r="337" customFormat="false" ht="14" hidden="false" customHeight="false" outlineLevel="0" collapsed="false">
      <c r="A337" s="161" t="n">
        <v>33617</v>
      </c>
      <c r="B337" s="53" t="s">
        <v>1495</v>
      </c>
      <c r="C337" s="53" t="s">
        <v>454</v>
      </c>
      <c r="D337" s="53" t="s">
        <v>3852</v>
      </c>
      <c r="E337" s="53" t="s">
        <v>3975</v>
      </c>
      <c r="F337" s="168" t="n">
        <v>43075</v>
      </c>
    </row>
    <row r="338" customFormat="false" ht="14" hidden="false" customHeight="false" outlineLevel="0" collapsed="false">
      <c r="A338" s="161" t="n">
        <v>33717</v>
      </c>
      <c r="B338" s="53" t="s">
        <v>1496</v>
      </c>
      <c r="C338" s="53" t="s">
        <v>454</v>
      </c>
      <c r="D338" s="53" t="s">
        <v>3852</v>
      </c>
      <c r="E338" s="53" t="s">
        <v>4170</v>
      </c>
      <c r="F338" s="168" t="n">
        <v>43075</v>
      </c>
    </row>
    <row r="339" customFormat="false" ht="14" hidden="false" customHeight="false" outlineLevel="0" collapsed="false">
      <c r="A339" s="161" t="n">
        <v>33817</v>
      </c>
      <c r="B339" s="53" t="s">
        <v>1497</v>
      </c>
      <c r="C339" s="53" t="s">
        <v>454</v>
      </c>
      <c r="D339" s="53" t="s">
        <v>3852</v>
      </c>
      <c r="E339" s="53" t="s">
        <v>3889</v>
      </c>
      <c r="F339" s="168" t="n">
        <v>43075</v>
      </c>
    </row>
    <row r="340" customFormat="false" ht="14" hidden="false" customHeight="false" outlineLevel="0" collapsed="false">
      <c r="A340" s="161" t="n">
        <v>33917</v>
      </c>
      <c r="B340" s="53" t="s">
        <v>1498</v>
      </c>
      <c r="C340" s="53" t="s">
        <v>255</v>
      </c>
      <c r="D340" s="53" t="s">
        <v>3852</v>
      </c>
      <c r="E340" s="53" t="s">
        <v>4088</v>
      </c>
      <c r="F340" s="168" t="n">
        <v>43075</v>
      </c>
    </row>
    <row r="341" customFormat="false" ht="14" hidden="false" customHeight="false" outlineLevel="0" collapsed="false">
      <c r="A341" s="161" t="n">
        <v>34017</v>
      </c>
      <c r="B341" s="53" t="s">
        <v>1499</v>
      </c>
      <c r="C341" s="53" t="s">
        <v>255</v>
      </c>
      <c r="D341" s="53" t="s">
        <v>3852</v>
      </c>
      <c r="E341" s="53" t="s">
        <v>4387</v>
      </c>
      <c r="F341" s="168" t="n">
        <v>43075</v>
      </c>
    </row>
    <row r="342" customFormat="false" ht="14" hidden="false" customHeight="false" outlineLevel="0" collapsed="false">
      <c r="A342" s="161" t="n">
        <v>34117</v>
      </c>
      <c r="B342" s="53" t="s">
        <v>1500</v>
      </c>
      <c r="C342" s="53" t="s">
        <v>1008</v>
      </c>
      <c r="D342" s="53" t="s">
        <v>3852</v>
      </c>
      <c r="E342" s="53" t="s">
        <v>3913</v>
      </c>
      <c r="F342" s="168" t="n">
        <v>43075</v>
      </c>
    </row>
    <row r="343" customFormat="false" ht="14" hidden="false" customHeight="false" outlineLevel="0" collapsed="false">
      <c r="A343" s="161" t="n">
        <v>34217</v>
      </c>
      <c r="B343" s="53" t="s">
        <v>1501</v>
      </c>
      <c r="C343" s="53" t="s">
        <v>306</v>
      </c>
      <c r="D343" s="53" t="s">
        <v>3852</v>
      </c>
      <c r="E343" s="53" t="s">
        <v>3975</v>
      </c>
      <c r="F343" s="168" t="n">
        <v>43076</v>
      </c>
    </row>
    <row r="344" customFormat="false" ht="14" hidden="false" customHeight="false" outlineLevel="0" collapsed="false">
      <c r="A344" s="161" t="n">
        <v>34317</v>
      </c>
      <c r="B344" s="53" t="s">
        <v>1502</v>
      </c>
      <c r="C344" s="53" t="s">
        <v>306</v>
      </c>
      <c r="D344" s="53" t="s">
        <v>3852</v>
      </c>
      <c r="E344" s="53" t="s">
        <v>4723</v>
      </c>
      <c r="F344" s="168" t="n">
        <v>43076</v>
      </c>
    </row>
    <row r="345" customFormat="false" ht="14" hidden="false" customHeight="false" outlineLevel="0" collapsed="false">
      <c r="A345" s="161" t="n">
        <v>34417</v>
      </c>
      <c r="B345" s="53" t="s">
        <v>1503</v>
      </c>
      <c r="C345" s="53" t="s">
        <v>1504</v>
      </c>
      <c r="D345" s="53" t="s">
        <v>3852</v>
      </c>
      <c r="E345" s="53" t="s">
        <v>4543</v>
      </c>
      <c r="F345" s="168" t="n">
        <v>43076</v>
      </c>
    </row>
    <row r="346" customFormat="false" ht="14" hidden="false" customHeight="false" outlineLevel="0" collapsed="false">
      <c r="A346" s="161" t="n">
        <v>34517</v>
      </c>
      <c r="B346" s="53" t="s">
        <v>1505</v>
      </c>
      <c r="C346" s="53" t="s">
        <v>102</v>
      </c>
      <c r="D346" s="53" t="s">
        <v>3852</v>
      </c>
      <c r="E346" s="53" t="s">
        <v>4080</v>
      </c>
      <c r="F346" s="168" t="n">
        <v>43080</v>
      </c>
    </row>
    <row r="347" customFormat="false" ht="14" hidden="false" customHeight="false" outlineLevel="0" collapsed="false">
      <c r="A347" s="161" t="n">
        <v>34617</v>
      </c>
      <c r="B347" s="53" t="s">
        <v>1506</v>
      </c>
      <c r="C347" s="53" t="s">
        <v>226</v>
      </c>
      <c r="D347" s="53" t="s">
        <v>3852</v>
      </c>
      <c r="E347" s="53" t="s">
        <v>3855</v>
      </c>
      <c r="F347" s="168" t="n">
        <v>43080</v>
      </c>
    </row>
    <row r="348" customFormat="false" ht="14" hidden="false" customHeight="false" outlineLevel="0" collapsed="false">
      <c r="A348" s="161" t="n">
        <v>34717</v>
      </c>
      <c r="B348" s="53" t="s">
        <v>1507</v>
      </c>
      <c r="C348" s="53" t="s">
        <v>226</v>
      </c>
      <c r="D348" s="53" t="s">
        <v>3852</v>
      </c>
      <c r="E348" s="53" t="s">
        <v>3869</v>
      </c>
      <c r="F348" s="168" t="n">
        <v>43080</v>
      </c>
    </row>
    <row r="349" customFormat="false" ht="14" hidden="false" customHeight="false" outlineLevel="0" collapsed="false">
      <c r="A349" s="161" t="n">
        <v>34817</v>
      </c>
      <c r="B349" s="53" t="s">
        <v>1508</v>
      </c>
      <c r="C349" s="53" t="s">
        <v>226</v>
      </c>
      <c r="D349" s="53" t="s">
        <v>3852</v>
      </c>
      <c r="E349" s="53" t="s">
        <v>3892</v>
      </c>
      <c r="F349" s="168" t="n">
        <v>43081</v>
      </c>
    </row>
    <row r="350" customFormat="false" ht="14" hidden="false" customHeight="false" outlineLevel="0" collapsed="false">
      <c r="A350" s="161" t="n">
        <v>34917</v>
      </c>
      <c r="B350" s="53" t="s">
        <v>1509</v>
      </c>
      <c r="C350" s="53" t="s">
        <v>226</v>
      </c>
      <c r="D350" s="53" t="s">
        <v>3852</v>
      </c>
      <c r="E350" s="53" t="s">
        <v>4080</v>
      </c>
      <c r="F350" s="168" t="n">
        <v>43081</v>
      </c>
    </row>
    <row r="351" customFormat="false" ht="14" hidden="false" customHeight="false" outlineLevel="0" collapsed="false">
      <c r="A351" s="161" t="n">
        <v>35017</v>
      </c>
      <c r="B351" s="53" t="s">
        <v>1510</v>
      </c>
      <c r="C351" s="53" t="s">
        <v>226</v>
      </c>
      <c r="D351" s="53" t="s">
        <v>3852</v>
      </c>
      <c r="E351" s="53" t="s">
        <v>3905</v>
      </c>
      <c r="F351" s="168" t="n">
        <v>43081</v>
      </c>
    </row>
    <row r="352" customFormat="false" ht="14" hidden="false" customHeight="false" outlineLevel="0" collapsed="false">
      <c r="A352" s="161" t="n">
        <v>35117</v>
      </c>
      <c r="B352" s="53" t="s">
        <v>1511</v>
      </c>
      <c r="C352" s="53" t="s">
        <v>226</v>
      </c>
      <c r="D352" s="53" t="s">
        <v>3852</v>
      </c>
      <c r="E352" s="53" t="s">
        <v>4387</v>
      </c>
      <c r="F352" s="168" t="n">
        <v>43081</v>
      </c>
    </row>
    <row r="353" customFormat="false" ht="14" hidden="false" customHeight="false" outlineLevel="0" collapsed="false">
      <c r="A353" s="161" t="n">
        <v>35217</v>
      </c>
      <c r="B353" s="53" t="s">
        <v>1512</v>
      </c>
      <c r="C353" s="53" t="s">
        <v>226</v>
      </c>
      <c r="D353" s="53" t="s">
        <v>3852</v>
      </c>
      <c r="E353" s="53" t="s">
        <v>4080</v>
      </c>
      <c r="F353" s="168" t="n">
        <v>43083</v>
      </c>
    </row>
    <row r="354" customFormat="false" ht="14" hidden="false" customHeight="false" outlineLevel="0" collapsed="false">
      <c r="A354" s="161" t="n">
        <v>35317</v>
      </c>
      <c r="B354" s="53" t="s">
        <v>1513</v>
      </c>
      <c r="C354" s="53" t="s">
        <v>226</v>
      </c>
      <c r="D354" s="53" t="s">
        <v>3852</v>
      </c>
      <c r="E354" s="53" t="s">
        <v>4691</v>
      </c>
      <c r="F354" s="168" t="n">
        <v>43083</v>
      </c>
    </row>
    <row r="355" customFormat="false" ht="14" hidden="false" customHeight="false" outlineLevel="0" collapsed="false">
      <c r="A355" s="161" t="n">
        <v>35417</v>
      </c>
      <c r="B355" s="53" t="s">
        <v>1514</v>
      </c>
      <c r="C355" s="53" t="s">
        <v>226</v>
      </c>
      <c r="D355" s="53" t="s">
        <v>3852</v>
      </c>
      <c r="E355" s="53" t="s">
        <v>3892</v>
      </c>
      <c r="F355" s="168" t="n">
        <v>43083</v>
      </c>
    </row>
    <row r="356" customFormat="false" ht="14" hidden="false" customHeight="false" outlineLevel="0" collapsed="false">
      <c r="A356" s="161" t="n">
        <v>35517</v>
      </c>
      <c r="B356" s="53" t="s">
        <v>1515</v>
      </c>
      <c r="C356" s="53" t="s">
        <v>226</v>
      </c>
      <c r="D356" s="53" t="s">
        <v>3852</v>
      </c>
      <c r="E356" s="53" t="s">
        <v>4348</v>
      </c>
      <c r="F356" s="168" t="n">
        <v>43083</v>
      </c>
    </row>
    <row r="357" customFormat="false" ht="14" hidden="false" customHeight="false" outlineLevel="0" collapsed="false">
      <c r="A357" s="161" t="n">
        <v>35617</v>
      </c>
      <c r="B357" s="53" t="s">
        <v>1516</v>
      </c>
      <c r="C357" s="53" t="s">
        <v>114</v>
      </c>
      <c r="D357" s="53" t="s">
        <v>3852</v>
      </c>
      <c r="E357" s="53" t="s">
        <v>3903</v>
      </c>
      <c r="F357" s="168" t="n">
        <v>43083</v>
      </c>
    </row>
    <row r="358" customFormat="false" ht="14" hidden="false" customHeight="false" outlineLevel="0" collapsed="false">
      <c r="A358" s="161" t="n">
        <v>35717</v>
      </c>
      <c r="B358" s="53" t="s">
        <v>1517</v>
      </c>
      <c r="C358" s="53" t="s">
        <v>226</v>
      </c>
      <c r="D358" s="53" t="s">
        <v>3852</v>
      </c>
      <c r="E358" s="53" t="s">
        <v>4321</v>
      </c>
      <c r="F358" s="168" t="n">
        <v>43083</v>
      </c>
    </row>
    <row r="359" customFormat="false" ht="14" hidden="false" customHeight="false" outlineLevel="0" collapsed="false">
      <c r="A359" s="161" t="n">
        <v>35817</v>
      </c>
      <c r="B359" s="53" t="s">
        <v>1518</v>
      </c>
      <c r="C359" s="53" t="s">
        <v>226</v>
      </c>
      <c r="D359" s="53" t="s">
        <v>3852</v>
      </c>
      <c r="E359" s="31" t="s">
        <v>4327</v>
      </c>
      <c r="F359" s="168" t="n">
        <v>43084</v>
      </c>
    </row>
    <row r="360" customFormat="false" ht="14" hidden="false" customHeight="false" outlineLevel="0" collapsed="false">
      <c r="A360" s="161" t="n">
        <v>35917</v>
      </c>
      <c r="B360" s="53" t="s">
        <v>1519</v>
      </c>
      <c r="C360" s="53" t="s">
        <v>91</v>
      </c>
      <c r="D360" s="53" t="s">
        <v>3852</v>
      </c>
      <c r="E360" s="53" t="s">
        <v>4724</v>
      </c>
      <c r="F360" s="168" t="n">
        <v>43084</v>
      </c>
    </row>
    <row r="361" customFormat="false" ht="14" hidden="false" customHeight="false" outlineLevel="0" collapsed="false">
      <c r="A361" s="161" t="n">
        <v>36017</v>
      </c>
      <c r="B361" s="53" t="s">
        <v>1520</v>
      </c>
      <c r="C361" s="53" t="s">
        <v>114</v>
      </c>
      <c r="D361" s="53" t="s">
        <v>3852</v>
      </c>
      <c r="E361" s="53" t="s">
        <v>3898</v>
      </c>
      <c r="F361" s="168" t="n">
        <v>43084</v>
      </c>
    </row>
    <row r="362" customFormat="false" ht="14" hidden="false" customHeight="false" outlineLevel="0" collapsed="false">
      <c r="A362" s="161" t="n">
        <v>36117</v>
      </c>
      <c r="B362" s="53" t="s">
        <v>1521</v>
      </c>
      <c r="C362" s="53" t="s">
        <v>271</v>
      </c>
      <c r="D362" s="53" t="s">
        <v>9</v>
      </c>
      <c r="E362" s="53" t="s">
        <v>3869</v>
      </c>
      <c r="F362" s="168" t="n">
        <v>43084</v>
      </c>
    </row>
    <row r="363" customFormat="false" ht="14" hidden="false" customHeight="false" outlineLevel="0" collapsed="false">
      <c r="A363" s="161" t="n">
        <v>36217</v>
      </c>
      <c r="B363" s="53" t="s">
        <v>1522</v>
      </c>
      <c r="C363" s="53" t="s">
        <v>114</v>
      </c>
      <c r="D363" s="53" t="s">
        <v>3852</v>
      </c>
      <c r="E363" s="53" t="s">
        <v>4373</v>
      </c>
      <c r="F363" s="168" t="n">
        <v>43084</v>
      </c>
    </row>
    <row r="364" customFormat="false" ht="14" hidden="false" customHeight="false" outlineLevel="0" collapsed="false">
      <c r="A364" s="161" t="n">
        <v>36317</v>
      </c>
      <c r="B364" s="53" t="s">
        <v>1523</v>
      </c>
      <c r="C364" s="53" t="s">
        <v>114</v>
      </c>
      <c r="D364" s="53" t="s">
        <v>3852</v>
      </c>
      <c r="E364" s="53" t="s">
        <v>3905</v>
      </c>
      <c r="F364" s="168" t="n">
        <v>43084</v>
      </c>
    </row>
    <row r="365" customFormat="false" ht="14" hidden="false" customHeight="false" outlineLevel="0" collapsed="false">
      <c r="A365" s="161" t="n">
        <v>36417</v>
      </c>
      <c r="B365" s="53" t="s">
        <v>1524</v>
      </c>
      <c r="C365" s="53" t="s">
        <v>222</v>
      </c>
      <c r="D365" s="53" t="s">
        <v>3852</v>
      </c>
      <c r="E365" s="53" t="s">
        <v>3905</v>
      </c>
      <c r="F365" s="168" t="n">
        <v>43088</v>
      </c>
    </row>
    <row r="366" customFormat="false" ht="14" hidden="false" customHeight="false" outlineLevel="0" collapsed="false">
      <c r="A366" s="161" t="n">
        <v>36517</v>
      </c>
      <c r="B366" s="53" t="s">
        <v>1525</v>
      </c>
      <c r="C366" s="53" t="s">
        <v>222</v>
      </c>
      <c r="D366" s="53" t="s">
        <v>3852</v>
      </c>
      <c r="E366" s="53" t="s">
        <v>3898</v>
      </c>
      <c r="F366" s="168" t="n">
        <v>43088</v>
      </c>
    </row>
    <row r="367" customFormat="false" ht="14" hidden="false" customHeight="false" outlineLevel="0" collapsed="false">
      <c r="A367" s="161" t="n">
        <v>36617</v>
      </c>
      <c r="B367" s="53" t="s">
        <v>1526</v>
      </c>
      <c r="C367" s="53" t="s">
        <v>222</v>
      </c>
      <c r="D367" s="53" t="s">
        <v>3852</v>
      </c>
      <c r="E367" s="53" t="s">
        <v>3855</v>
      </c>
      <c r="F367" s="168" t="n">
        <v>43088</v>
      </c>
    </row>
    <row r="368" customFormat="false" ht="14" hidden="false" customHeight="false" outlineLevel="0" collapsed="false">
      <c r="A368" s="161" t="n">
        <v>36717</v>
      </c>
      <c r="B368" s="53" t="s">
        <v>1527</v>
      </c>
      <c r="C368" s="53" t="s">
        <v>1528</v>
      </c>
      <c r="D368" s="53" t="s">
        <v>3852</v>
      </c>
      <c r="E368" s="53" t="s">
        <v>4264</v>
      </c>
      <c r="F368" s="168" t="n">
        <v>43089</v>
      </c>
    </row>
    <row r="369" customFormat="false" ht="14" hidden="false" customHeight="false" outlineLevel="0" collapsed="false">
      <c r="A369" s="161" t="n">
        <v>36817</v>
      </c>
      <c r="B369" s="53" t="s">
        <v>1529</v>
      </c>
      <c r="C369" s="53" t="s">
        <v>130</v>
      </c>
      <c r="D369" s="53" t="s">
        <v>3875</v>
      </c>
      <c r="E369" s="53" t="s">
        <v>3903</v>
      </c>
      <c r="F369" s="168" t="n">
        <v>43089</v>
      </c>
    </row>
    <row r="370" customFormat="false" ht="14" hidden="false" customHeight="false" outlineLevel="0" collapsed="false">
      <c r="A370" s="161" t="n">
        <v>36917</v>
      </c>
      <c r="B370" s="53" t="s">
        <v>1530</v>
      </c>
      <c r="C370" s="53" t="s">
        <v>280</v>
      </c>
      <c r="D370" s="53" t="s">
        <v>3852</v>
      </c>
      <c r="E370" s="53" t="s">
        <v>4702</v>
      </c>
      <c r="F370" s="168" t="n">
        <v>43090</v>
      </c>
    </row>
    <row r="371" customFormat="false" ht="14" hidden="false" customHeight="false" outlineLevel="0" collapsed="false">
      <c r="A371" s="161" t="n">
        <v>37017</v>
      </c>
      <c r="B371" s="53" t="s">
        <v>1531</v>
      </c>
      <c r="C371" s="53" t="s">
        <v>102</v>
      </c>
      <c r="D371" s="53" t="s">
        <v>3852</v>
      </c>
      <c r="E371" s="53" t="s">
        <v>3945</v>
      </c>
      <c r="F371" s="168" t="n">
        <v>43090</v>
      </c>
    </row>
    <row r="372" customFormat="false" ht="14" hidden="false" customHeight="false" outlineLevel="0" collapsed="false">
      <c r="A372" s="161" t="n">
        <v>37117</v>
      </c>
      <c r="B372" s="53" t="s">
        <v>1532</v>
      </c>
      <c r="C372" s="53" t="s">
        <v>226</v>
      </c>
      <c r="D372" s="53" t="s">
        <v>3852</v>
      </c>
      <c r="E372" s="53" t="s">
        <v>3989</v>
      </c>
      <c r="F372" s="168" t="n">
        <v>43090</v>
      </c>
    </row>
    <row r="373" customFormat="false" ht="14" hidden="false" customHeight="false" outlineLevel="0" collapsed="false">
      <c r="A373" s="161" t="n">
        <v>37217</v>
      </c>
      <c r="B373" s="53" t="s">
        <v>1533</v>
      </c>
      <c r="C373" s="53" t="s">
        <v>708</v>
      </c>
      <c r="D373" s="53" t="s">
        <v>3863</v>
      </c>
      <c r="E373" s="53" t="s">
        <v>4013</v>
      </c>
      <c r="F373" s="168" t="n">
        <v>43090</v>
      </c>
    </row>
    <row r="374" customFormat="false" ht="14" hidden="false" customHeight="false" outlineLevel="0" collapsed="false">
      <c r="A374" s="161" t="n">
        <v>37317</v>
      </c>
      <c r="B374" s="53" t="s">
        <v>1534</v>
      </c>
      <c r="C374" s="53" t="s">
        <v>708</v>
      </c>
      <c r="D374" s="53" t="s">
        <v>3863</v>
      </c>
      <c r="E374" s="53" t="s">
        <v>4013</v>
      </c>
      <c r="F374" s="168" t="n">
        <v>43090</v>
      </c>
    </row>
    <row r="375" customFormat="false" ht="14" hidden="false" customHeight="false" outlineLevel="0" collapsed="false">
      <c r="A375" s="161" t="n">
        <v>37417</v>
      </c>
      <c r="B375" s="53" t="s">
        <v>1535</v>
      </c>
      <c r="C375" s="53" t="s">
        <v>708</v>
      </c>
      <c r="D375" s="53" t="s">
        <v>3863</v>
      </c>
      <c r="E375" s="53" t="s">
        <v>4013</v>
      </c>
      <c r="F375" s="168" t="n">
        <v>43090</v>
      </c>
    </row>
    <row r="376" customFormat="false" ht="14" hidden="false" customHeight="false" outlineLevel="0" collapsed="false">
      <c r="A376" s="161" t="n">
        <v>37517</v>
      </c>
      <c r="B376" s="53" t="s">
        <v>1536</v>
      </c>
      <c r="C376" s="53" t="s">
        <v>1537</v>
      </c>
      <c r="D376" s="53" t="s">
        <v>3875</v>
      </c>
      <c r="E376" s="53" t="s">
        <v>4335</v>
      </c>
      <c r="F376" s="168" t="n">
        <v>43090</v>
      </c>
    </row>
    <row r="377" customFormat="false" ht="14" hidden="false" customHeight="false" outlineLevel="0" collapsed="false">
      <c r="A377" s="161" t="n">
        <v>37617</v>
      </c>
      <c r="B377" s="53" t="s">
        <v>1538</v>
      </c>
      <c r="C377" s="53" t="s">
        <v>1537</v>
      </c>
      <c r="D377" s="53" t="s">
        <v>3875</v>
      </c>
      <c r="E377" s="53" t="s">
        <v>4335</v>
      </c>
      <c r="F377" s="168" t="n">
        <v>43090</v>
      </c>
    </row>
    <row r="378" customFormat="false" ht="14" hidden="false" customHeight="false" outlineLevel="0" collapsed="false">
      <c r="A378" s="161" t="n">
        <v>37717</v>
      </c>
      <c r="B378" s="53" t="s">
        <v>1539</v>
      </c>
      <c r="C378" s="53" t="s">
        <v>89</v>
      </c>
      <c r="D378" s="53" t="s">
        <v>3875</v>
      </c>
      <c r="E378" s="53" t="s">
        <v>4080</v>
      </c>
      <c r="F378" s="168" t="n">
        <v>43090</v>
      </c>
    </row>
    <row r="379" customFormat="false" ht="14" hidden="false" customHeight="false" outlineLevel="0" collapsed="false">
      <c r="A379" s="161" t="n">
        <v>37817</v>
      </c>
      <c r="B379" s="53" t="s">
        <v>1540</v>
      </c>
      <c r="C379" s="53" t="s">
        <v>1423</v>
      </c>
      <c r="D379" s="53" t="s">
        <v>3875</v>
      </c>
      <c r="E379" s="53" t="s">
        <v>4080</v>
      </c>
      <c r="F379" s="168" t="n">
        <v>43090</v>
      </c>
    </row>
    <row r="380" customFormat="false" ht="14" hidden="false" customHeight="false" outlineLevel="0" collapsed="false">
      <c r="A380" s="161" t="n">
        <v>37917</v>
      </c>
      <c r="B380" s="53" t="s">
        <v>1541</v>
      </c>
      <c r="C380" s="53" t="s">
        <v>222</v>
      </c>
      <c r="D380" s="53" t="s">
        <v>3852</v>
      </c>
      <c r="E380" s="53" t="s">
        <v>3945</v>
      </c>
      <c r="F380" s="168" t="n">
        <v>43091</v>
      </c>
    </row>
    <row r="381" customFormat="false" ht="14" hidden="false" customHeight="false" outlineLevel="0" collapsed="false">
      <c r="A381" s="161" t="n">
        <v>38017</v>
      </c>
      <c r="B381" s="53" t="s">
        <v>1542</v>
      </c>
      <c r="C381" s="53" t="s">
        <v>222</v>
      </c>
      <c r="D381" s="53" t="s">
        <v>3852</v>
      </c>
      <c r="E381" s="53" t="s">
        <v>3918</v>
      </c>
      <c r="F381" s="168" t="n">
        <v>43091</v>
      </c>
    </row>
    <row r="382" customFormat="false" ht="14" hidden="false" customHeight="false" outlineLevel="0" collapsed="false">
      <c r="A382" s="161" t="n">
        <v>38117</v>
      </c>
      <c r="B382" s="53" t="s">
        <v>1543</v>
      </c>
      <c r="C382" s="53" t="s">
        <v>96</v>
      </c>
      <c r="D382" s="53" t="s">
        <v>3875</v>
      </c>
      <c r="E382" s="53" t="s">
        <v>4701</v>
      </c>
      <c r="F382" s="168" t="n">
        <v>43091</v>
      </c>
    </row>
    <row r="383" customFormat="false" ht="14" hidden="false" customHeight="false" outlineLevel="0" collapsed="false">
      <c r="A383" s="161" t="n">
        <v>38217</v>
      </c>
      <c r="B383" s="53" t="s">
        <v>1544</v>
      </c>
      <c r="C383" s="53" t="s">
        <v>222</v>
      </c>
      <c r="D383" s="53" t="s">
        <v>3852</v>
      </c>
      <c r="E383" s="53" t="s">
        <v>4080</v>
      </c>
      <c r="F383" s="168" t="n">
        <v>43091</v>
      </c>
    </row>
    <row r="384" customFormat="false" ht="14" hidden="false" customHeight="false" outlineLevel="0" collapsed="false">
      <c r="A384" s="161" t="n">
        <v>38317</v>
      </c>
      <c r="B384" s="53" t="s">
        <v>1545</v>
      </c>
      <c r="C384" s="53" t="s">
        <v>91</v>
      </c>
      <c r="D384" s="53" t="s">
        <v>3852</v>
      </c>
      <c r="E384" s="53" t="s">
        <v>3989</v>
      </c>
      <c r="F384" s="168" t="n">
        <v>43091</v>
      </c>
    </row>
    <row r="385" customFormat="false" ht="14" hidden="false" customHeight="false" outlineLevel="0" collapsed="false">
      <c r="A385" s="161" t="n">
        <v>38417</v>
      </c>
      <c r="B385" s="53" t="s">
        <v>1546</v>
      </c>
      <c r="C385" s="53" t="s">
        <v>91</v>
      </c>
      <c r="D385" s="53" t="s">
        <v>3852</v>
      </c>
      <c r="E385" s="53" t="s">
        <v>4328</v>
      </c>
      <c r="F385" s="168" t="n">
        <v>43091</v>
      </c>
    </row>
    <row r="386" customFormat="false" ht="14" hidden="false" customHeight="false" outlineLevel="0" collapsed="false">
      <c r="A386" s="161" t="n">
        <v>38517</v>
      </c>
      <c r="B386" s="53" t="s">
        <v>1547</v>
      </c>
      <c r="C386" s="53" t="s">
        <v>43</v>
      </c>
      <c r="D386" s="53" t="s">
        <v>3852</v>
      </c>
      <c r="E386" s="53" t="s">
        <v>4725</v>
      </c>
      <c r="F386" s="168" t="n">
        <v>43091</v>
      </c>
    </row>
    <row r="387" customFormat="false" ht="14" hidden="false" customHeight="false" outlineLevel="0" collapsed="false">
      <c r="A387" s="161" t="n">
        <v>38617</v>
      </c>
      <c r="B387" s="53" t="s">
        <v>1548</v>
      </c>
      <c r="C387" s="53" t="s">
        <v>1301</v>
      </c>
      <c r="D387" s="31" t="s">
        <v>3863</v>
      </c>
      <c r="E387" s="31" t="s">
        <v>4013</v>
      </c>
      <c r="F387" s="124" t="n">
        <v>43091</v>
      </c>
    </row>
    <row r="388" customFormat="false" ht="14" hidden="false" customHeight="false" outlineLevel="0" collapsed="false">
      <c r="A388" s="161" t="n">
        <v>38717</v>
      </c>
      <c r="B388" s="53" t="s">
        <v>1549</v>
      </c>
      <c r="C388" s="53" t="s">
        <v>1301</v>
      </c>
      <c r="D388" s="53" t="s">
        <v>3863</v>
      </c>
      <c r="E388" s="53" t="s">
        <v>4013</v>
      </c>
      <c r="F388" s="168" t="n">
        <v>43091</v>
      </c>
    </row>
    <row r="389" customFormat="false" ht="14" hidden="false" customHeight="false" outlineLevel="0" collapsed="false">
      <c r="A389" s="161" t="n">
        <v>38817</v>
      </c>
      <c r="B389" s="53" t="s">
        <v>1550</v>
      </c>
      <c r="C389" s="53" t="s">
        <v>222</v>
      </c>
      <c r="D389" s="53" t="s">
        <v>3852</v>
      </c>
      <c r="E389" s="53" t="s">
        <v>4127</v>
      </c>
      <c r="F389" s="168" t="n">
        <v>43095</v>
      </c>
    </row>
    <row r="390" customFormat="false" ht="14" hidden="false" customHeight="false" outlineLevel="0" collapsed="false">
      <c r="A390" s="161" t="n">
        <v>38917</v>
      </c>
      <c r="B390" s="53" t="s">
        <v>1551</v>
      </c>
      <c r="C390" s="53" t="s">
        <v>218</v>
      </c>
      <c r="D390" s="53" t="s">
        <v>3875</v>
      </c>
      <c r="E390" s="53" t="s">
        <v>3876</v>
      </c>
      <c r="F390" s="168" t="n">
        <v>43095</v>
      </c>
    </row>
    <row r="391" customFormat="false" ht="14.5" hidden="false" customHeight="false" outlineLevel="0" collapsed="false">
      <c r="A391" s="161" t="n">
        <v>39017</v>
      </c>
      <c r="B391" s="53" t="s">
        <v>1552</v>
      </c>
      <c r="C391" s="36" t="s">
        <v>1121</v>
      </c>
      <c r="D391" s="53" t="s">
        <v>10</v>
      </c>
      <c r="E391" s="53" t="s">
        <v>4716</v>
      </c>
      <c r="F391" s="168" t="n">
        <v>43096</v>
      </c>
    </row>
    <row r="392" customFormat="false" ht="14" hidden="false" customHeight="false" outlineLevel="0" collapsed="false">
      <c r="A392" s="161" t="n">
        <v>39117</v>
      </c>
      <c r="B392" s="53" t="s">
        <v>1553</v>
      </c>
      <c r="C392" s="53" t="s">
        <v>1554</v>
      </c>
      <c r="D392" s="53" t="s">
        <v>3863</v>
      </c>
      <c r="E392" s="53" t="s">
        <v>4098</v>
      </c>
      <c r="F392" s="168" t="n">
        <v>43096</v>
      </c>
    </row>
    <row r="393" customFormat="false" ht="14" hidden="false" customHeight="false" outlineLevel="0" collapsed="false">
      <c r="A393" s="161" t="n">
        <v>39217</v>
      </c>
      <c r="B393" s="53" t="s">
        <v>1555</v>
      </c>
      <c r="C393" s="53" t="s">
        <v>76</v>
      </c>
      <c r="D393" s="53" t="s">
        <v>3875</v>
      </c>
      <c r="E393" s="53" t="s">
        <v>4543</v>
      </c>
      <c r="F393" s="168" t="n">
        <v>43096</v>
      </c>
    </row>
    <row r="394" customFormat="false" ht="14" hidden="false" customHeight="false" outlineLevel="0" collapsed="false">
      <c r="A394" s="161" t="n">
        <v>39317</v>
      </c>
      <c r="B394" s="53" t="s">
        <v>1556</v>
      </c>
      <c r="C394" s="53" t="s">
        <v>76</v>
      </c>
      <c r="D394" s="53" t="s">
        <v>3875</v>
      </c>
      <c r="E394" s="53" t="s">
        <v>4543</v>
      </c>
      <c r="F394" s="168" t="n">
        <v>43096</v>
      </c>
    </row>
    <row r="395" customFormat="false" ht="14" hidden="false" customHeight="false" outlineLevel="0" collapsed="false">
      <c r="A395" s="161" t="n">
        <v>39417</v>
      </c>
      <c r="B395" s="53" t="s">
        <v>1557</v>
      </c>
      <c r="C395" s="53" t="s">
        <v>1558</v>
      </c>
      <c r="D395" s="53" t="s">
        <v>10</v>
      </c>
      <c r="E395" s="53" t="s">
        <v>4563</v>
      </c>
      <c r="F395" s="168" t="n">
        <v>43097</v>
      </c>
    </row>
    <row r="396" customFormat="false" ht="14.5" hidden="false" customHeight="false" outlineLevel="0" collapsed="false">
      <c r="A396" s="161" t="n">
        <v>39517</v>
      </c>
      <c r="B396" s="53" t="s">
        <v>1559</v>
      </c>
      <c r="C396" s="50" t="s">
        <v>1560</v>
      </c>
      <c r="D396" s="53" t="s">
        <v>10</v>
      </c>
      <c r="E396" s="53" t="s">
        <v>4136</v>
      </c>
      <c r="F396" s="168" t="n">
        <v>43097</v>
      </c>
    </row>
    <row r="397" customFormat="false" ht="14" hidden="false" customHeight="false" outlineLevel="0" collapsed="false">
      <c r="A397" s="161" t="n">
        <v>39617</v>
      </c>
      <c r="B397" s="53" t="s">
        <v>1561</v>
      </c>
      <c r="C397" s="53" t="s">
        <v>766</v>
      </c>
      <c r="D397" s="53" t="s">
        <v>3875</v>
      </c>
      <c r="E397" s="53" t="s">
        <v>3989</v>
      </c>
      <c r="F397" s="168" t="n">
        <v>43097</v>
      </c>
    </row>
    <row r="398" customFormat="false" ht="14" hidden="false" customHeight="false" outlineLevel="0" collapsed="false">
      <c r="A398" s="161" t="n">
        <v>39717</v>
      </c>
      <c r="B398" s="53" t="s">
        <v>1562</v>
      </c>
      <c r="C398" s="53" t="s">
        <v>91</v>
      </c>
      <c r="D398" s="53" t="s">
        <v>3875</v>
      </c>
      <c r="E398" s="53" t="s">
        <v>4179</v>
      </c>
      <c r="F398" s="168" t="n">
        <v>43097</v>
      </c>
    </row>
    <row r="399" customFormat="false" ht="14.5" hidden="false" customHeight="false" outlineLevel="0" collapsed="false">
      <c r="A399" s="166" t="n">
        <v>39817</v>
      </c>
      <c r="B399" s="54" t="s">
        <v>1563</v>
      </c>
      <c r="C399" s="54" t="s">
        <v>1564</v>
      </c>
      <c r="D399" s="54" t="s">
        <v>13</v>
      </c>
      <c r="E399" s="54" t="s">
        <v>4038</v>
      </c>
      <c r="F399" s="169" t="n">
        <v>43097</v>
      </c>
    </row>
    <row r="400" customFormat="false" ht="14.5" hidden="false" customHeight="false" outlineLevel="0" collapsed="false">
      <c r="A400" s="166" t="n">
        <v>39917</v>
      </c>
      <c r="B400" s="54" t="s">
        <v>1565</v>
      </c>
      <c r="C400" s="55" t="s">
        <v>331</v>
      </c>
      <c r="D400" s="54" t="s">
        <v>13</v>
      </c>
      <c r="E400" s="54" t="s">
        <v>4726</v>
      </c>
      <c r="F400" s="169" t="n">
        <v>43097</v>
      </c>
    </row>
    <row r="401" customFormat="false" ht="14" hidden="false" customHeight="false" outlineLevel="0" collapsed="false">
      <c r="A401" s="161" t="n">
        <v>40017</v>
      </c>
      <c r="B401" s="53" t="s">
        <v>1566</v>
      </c>
      <c r="C401" s="53" t="s">
        <v>1567</v>
      </c>
      <c r="D401" s="53" t="s">
        <v>3875</v>
      </c>
      <c r="E401" s="53" t="s">
        <v>4543</v>
      </c>
      <c r="F401" s="168" t="n">
        <v>43098</v>
      </c>
    </row>
    <row r="402" customFormat="false" ht="14" hidden="false" customHeight="false" outlineLevel="0" collapsed="false">
      <c r="A402" s="161" t="n">
        <v>40117</v>
      </c>
      <c r="B402" s="53" t="s">
        <v>1568</v>
      </c>
      <c r="C402" s="53" t="s">
        <v>1567</v>
      </c>
      <c r="D402" s="53" t="s">
        <v>3875</v>
      </c>
      <c r="E402" s="53" t="s">
        <v>4327</v>
      </c>
      <c r="F402" s="168" t="n">
        <v>43098</v>
      </c>
    </row>
    <row r="403" customFormat="false" ht="14" hidden="false" customHeight="false" outlineLevel="0" collapsed="false">
      <c r="A403" s="161" t="n">
        <v>40217</v>
      </c>
      <c r="B403" s="53" t="s">
        <v>1569</v>
      </c>
      <c r="C403" s="53" t="s">
        <v>1567</v>
      </c>
      <c r="D403" s="53" t="s">
        <v>3875</v>
      </c>
      <c r="E403" s="53" t="s">
        <v>4170</v>
      </c>
      <c r="F403" s="168" t="n">
        <v>43068</v>
      </c>
    </row>
    <row r="404" customFormat="false" ht="14.5" hidden="false" customHeight="false" outlineLevel="0" collapsed="false">
      <c r="A404" s="166" t="n">
        <v>40317</v>
      </c>
      <c r="B404" s="54" t="s">
        <v>1570</v>
      </c>
      <c r="C404" s="55" t="s">
        <v>1571</v>
      </c>
      <c r="D404" s="54" t="s">
        <v>13</v>
      </c>
      <c r="E404" s="54" t="s">
        <v>4712</v>
      </c>
      <c r="F404" s="169" t="n">
        <v>43068</v>
      </c>
    </row>
    <row r="405" customFormat="false" ht="14.5" hidden="false" customHeight="false" outlineLevel="0" collapsed="false">
      <c r="A405" s="166" t="n">
        <v>40417</v>
      </c>
      <c r="B405" s="54" t="s">
        <v>1572</v>
      </c>
      <c r="C405" s="55" t="s">
        <v>638</v>
      </c>
      <c r="D405" s="54" t="s">
        <v>13</v>
      </c>
      <c r="E405" s="54" t="s">
        <v>4713</v>
      </c>
      <c r="F405" s="169" t="n">
        <v>43068</v>
      </c>
    </row>
    <row r="406" customFormat="false" ht="15" hidden="false" customHeight="false" outlineLevel="0" collapsed="false">
      <c r="A406" s="173" t="n">
        <v>40517</v>
      </c>
      <c r="B406" s="58" t="s">
        <v>1573</v>
      </c>
      <c r="C406" s="59" t="s">
        <v>557</v>
      </c>
      <c r="D406" s="58" t="s">
        <v>13</v>
      </c>
      <c r="E406" s="58" t="s">
        <v>4727</v>
      </c>
      <c r="F406" s="174" t="n">
        <v>43068</v>
      </c>
    </row>
  </sheetData>
  <autoFilter ref="A1:F406"/>
  <mergeCells count="11">
    <mergeCell ref="H14:L15"/>
    <mergeCell ref="H16:L16"/>
    <mergeCell ref="H17:L17"/>
    <mergeCell ref="H18:L18"/>
    <mergeCell ref="H19:L19"/>
    <mergeCell ref="H20:L20"/>
    <mergeCell ref="H21:L21"/>
    <mergeCell ref="H22:L22"/>
    <mergeCell ref="H23:L23"/>
    <mergeCell ref="H24:L24"/>
    <mergeCell ref="H25:L25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5"/>
  <sheetViews>
    <sheetView showFormulas="false" showGridLines="true" showRowColHeaders="true" showZeros="true" rightToLeft="false" tabSelected="false" showOutlineSymbols="true" defaultGridColor="true" view="normal" topLeftCell="A262" colorId="64" zoomScale="85" zoomScaleNormal="85" zoomScalePageLayoutView="100" workbookViewId="0">
      <selection pane="topLeft" activeCell="B9" activeCellId="0" sqref="B:B"/>
    </sheetView>
  </sheetViews>
  <sheetFormatPr defaultRowHeight="12.5" zeroHeight="false" outlineLevelRow="0" outlineLevelCol="0"/>
  <cols>
    <col collapsed="false" customWidth="true" hidden="false" outlineLevel="0" max="1" min="1" style="175" width="12.45"/>
    <col collapsed="false" customWidth="true" hidden="false" outlineLevel="0" max="2" min="2" style="65" width="39.28"/>
    <col collapsed="false" customWidth="true" hidden="false" outlineLevel="0" max="3" min="3" style="65" width="42.54"/>
    <col collapsed="false" customWidth="true" hidden="false" outlineLevel="0" max="4" min="4" style="65" width="14.01"/>
    <col collapsed="false" customWidth="true" hidden="false" outlineLevel="0" max="6" min="5" style="65" width="24.18"/>
    <col collapsed="false" customWidth="true" hidden="false" outlineLevel="0" max="7" min="7" style="61" width="34.27"/>
    <col collapsed="false" customWidth="true" hidden="false" outlineLevel="0" max="8" min="8" style="61" width="7.72"/>
    <col collapsed="false" customWidth="true" hidden="false" outlineLevel="0" max="9" min="9" style="65" width="14.45"/>
    <col collapsed="false" customWidth="true" hidden="false" outlineLevel="0" max="1025" min="10" style="65" width="9.18"/>
  </cols>
  <sheetData>
    <row r="1" customFormat="false" ht="15.5" hidden="false" customHeight="false" outlineLevel="0" collapsed="false">
      <c r="A1" s="176"/>
      <c r="B1" s="177" t="s">
        <v>4728</v>
      </c>
      <c r="C1" s="177"/>
      <c r="D1" s="177"/>
      <c r="E1" s="177"/>
      <c r="F1" s="178"/>
      <c r="G1" s="179"/>
      <c r="H1" s="179"/>
      <c r="I1" s="180"/>
    </row>
    <row r="2" customFormat="false" ht="14" hidden="false" customHeight="false" outlineLevel="0" collapsed="false">
      <c r="A2" s="176"/>
      <c r="B2" s="177" t="s">
        <v>4729</v>
      </c>
      <c r="C2" s="177"/>
      <c r="D2" s="177"/>
      <c r="E2" s="177"/>
      <c r="F2" s="178"/>
      <c r="G2" s="179"/>
      <c r="H2" s="179"/>
      <c r="I2" s="181"/>
    </row>
    <row r="3" customFormat="false" ht="14" hidden="false" customHeight="false" outlineLevel="0" collapsed="false">
      <c r="A3" s="176"/>
      <c r="B3" s="177" t="s">
        <v>2</v>
      </c>
      <c r="C3" s="177"/>
      <c r="D3" s="177"/>
      <c r="E3" s="177"/>
      <c r="F3" s="178"/>
      <c r="G3" s="179"/>
      <c r="H3" s="179"/>
      <c r="I3" s="182"/>
    </row>
    <row r="4" customFormat="false" ht="13" hidden="false" customHeight="false" outlineLevel="0" collapsed="false">
      <c r="A4" s="176"/>
      <c r="B4" s="177" t="s">
        <v>3</v>
      </c>
      <c r="C4" s="177"/>
      <c r="D4" s="177"/>
      <c r="E4" s="177"/>
      <c r="F4" s="178"/>
      <c r="G4" s="179"/>
      <c r="H4" s="179"/>
      <c r="I4" s="183"/>
    </row>
    <row r="5" customFormat="false" ht="13.5" hidden="false" customHeight="false" outlineLevel="0" collapsed="false">
      <c r="A5" s="176"/>
      <c r="B5" s="184"/>
      <c r="C5" s="184"/>
      <c r="D5" s="184"/>
      <c r="E5" s="184"/>
      <c r="F5" s="178"/>
      <c r="G5" s="179"/>
      <c r="H5" s="179"/>
      <c r="I5" s="183"/>
    </row>
    <row r="6" customFormat="false" ht="13" hidden="false" customHeight="false" outlineLevel="0" collapsed="false">
      <c r="A6" s="185" t="s">
        <v>17</v>
      </c>
      <c r="B6" s="186" t="s">
        <v>18</v>
      </c>
      <c r="C6" s="186" t="s">
        <v>21</v>
      </c>
      <c r="D6" s="187" t="s">
        <v>19</v>
      </c>
      <c r="E6" s="187"/>
      <c r="F6" s="187"/>
    </row>
    <row r="7" customFormat="false" ht="13" hidden="false" customHeight="false" outlineLevel="0" collapsed="false">
      <c r="A7" s="185"/>
      <c r="B7" s="188" t="s">
        <v>23</v>
      </c>
      <c r="C7" s="188"/>
      <c r="D7" s="186" t="s">
        <v>9</v>
      </c>
      <c r="E7" s="189" t="s">
        <v>4730</v>
      </c>
      <c r="F7" s="189"/>
    </row>
    <row r="8" s="61" customFormat="true" ht="13.5" hidden="false" customHeight="false" outlineLevel="0" collapsed="false">
      <c r="A8" s="190" t="s">
        <v>3845</v>
      </c>
      <c r="B8" s="191" t="s">
        <v>72</v>
      </c>
      <c r="C8" s="191" t="s">
        <v>26</v>
      </c>
      <c r="D8" s="191" t="s">
        <v>3847</v>
      </c>
      <c r="E8" s="191" t="s">
        <v>3848</v>
      </c>
      <c r="F8" s="192" t="s">
        <v>3849</v>
      </c>
      <c r="G8" s="192" t="s">
        <v>4731</v>
      </c>
    </row>
    <row r="9" customFormat="false" ht="12.5" hidden="false" customHeight="false" outlineLevel="0" collapsed="false">
      <c r="A9" s="193" t="n">
        <v>116</v>
      </c>
      <c r="B9" s="60" t="s">
        <v>1574</v>
      </c>
      <c r="C9" s="60" t="s">
        <v>1575</v>
      </c>
      <c r="D9" s="60" t="s">
        <v>3875</v>
      </c>
      <c r="E9" s="60" t="s">
        <v>3905</v>
      </c>
      <c r="F9" s="194" t="n">
        <v>42376</v>
      </c>
      <c r="G9" s="195"/>
    </row>
    <row r="10" customFormat="false" ht="13" hidden="false" customHeight="false" outlineLevel="0" collapsed="false">
      <c r="A10" s="193" t="n">
        <v>216</v>
      </c>
      <c r="B10" s="60" t="s">
        <v>1576</v>
      </c>
      <c r="C10" s="60" t="s">
        <v>1577</v>
      </c>
      <c r="D10" s="60" t="s">
        <v>3852</v>
      </c>
      <c r="E10" s="65" t="s">
        <v>3989</v>
      </c>
      <c r="F10" s="194" t="n">
        <v>42395</v>
      </c>
      <c r="G10" s="195"/>
    </row>
    <row r="11" customFormat="false" ht="13.5" hidden="false" customHeight="false" outlineLevel="0" collapsed="false">
      <c r="A11" s="193" t="n">
        <v>316</v>
      </c>
      <c r="B11" s="60" t="s">
        <v>1578</v>
      </c>
      <c r="C11" s="60" t="s">
        <v>1579</v>
      </c>
      <c r="D11" s="60" t="s">
        <v>3852</v>
      </c>
      <c r="E11" s="60" t="s">
        <v>4080</v>
      </c>
      <c r="F11" s="194" t="n">
        <v>42396</v>
      </c>
      <c r="G11" s="195"/>
      <c r="I11" s="196" t="s">
        <v>5</v>
      </c>
      <c r="J11" s="196" t="n">
        <f aca="false">COUNTIF($D$9:$D$4767,"PTE")</f>
        <v>160</v>
      </c>
    </row>
    <row r="12" customFormat="false" ht="13.5" hidden="false" customHeight="false" outlineLevel="0" collapsed="false">
      <c r="A12" s="193" t="n">
        <v>416</v>
      </c>
      <c r="B12" s="61" t="s">
        <v>1580</v>
      </c>
      <c r="C12" s="60" t="s">
        <v>1577</v>
      </c>
      <c r="D12" s="60" t="s">
        <v>3852</v>
      </c>
      <c r="E12" s="60" t="s">
        <v>4697</v>
      </c>
      <c r="F12" s="194" t="n">
        <v>42397</v>
      </c>
      <c r="G12" s="195"/>
      <c r="I12" s="196" t="s">
        <v>6</v>
      </c>
      <c r="J12" s="196" t="n">
        <f aca="false">COUNTIF($D$9:$D$4767,"PT")</f>
        <v>2</v>
      </c>
    </row>
    <row r="13" customFormat="false" ht="26.5" hidden="false" customHeight="false" outlineLevel="0" collapsed="false">
      <c r="A13" s="193" t="n">
        <v>516</v>
      </c>
      <c r="B13" s="61" t="s">
        <v>1581</v>
      </c>
      <c r="C13" s="60" t="s">
        <v>1582</v>
      </c>
      <c r="D13" s="60" t="s">
        <v>3875</v>
      </c>
      <c r="E13" s="60" t="s">
        <v>3983</v>
      </c>
      <c r="F13" s="194" t="n">
        <v>42397</v>
      </c>
      <c r="G13" s="195" t="s">
        <v>4732</v>
      </c>
      <c r="H13" s="197"/>
      <c r="I13" s="196" t="s">
        <v>7</v>
      </c>
      <c r="J13" s="196" t="n">
        <f aca="false">COUNTIF($D$9:$D$4767,"PF")</f>
        <v>28</v>
      </c>
    </row>
    <row r="14" customFormat="false" ht="13.5" hidden="false" customHeight="false" outlineLevel="0" collapsed="false">
      <c r="A14" s="193" t="n">
        <v>616</v>
      </c>
      <c r="B14" s="61" t="s">
        <v>1583</v>
      </c>
      <c r="C14" s="60" t="s">
        <v>1577</v>
      </c>
      <c r="D14" s="60" t="s">
        <v>3852</v>
      </c>
      <c r="E14" s="60" t="s">
        <v>3869</v>
      </c>
      <c r="F14" s="194" t="n">
        <v>42398</v>
      </c>
      <c r="G14" s="195"/>
      <c r="I14" s="196" t="s">
        <v>8</v>
      </c>
      <c r="J14" s="196" t="n">
        <f aca="false">COUNTIF($D$9:$D$4767,"PF/PTE")</f>
        <v>47</v>
      </c>
    </row>
    <row r="15" customFormat="false" ht="13.5" hidden="false" customHeight="false" outlineLevel="0" collapsed="false">
      <c r="A15" s="193" t="n">
        <v>716</v>
      </c>
      <c r="B15" s="61" t="s">
        <v>1584</v>
      </c>
      <c r="C15" s="60" t="s">
        <v>1577</v>
      </c>
      <c r="D15" s="60" t="s">
        <v>3852</v>
      </c>
      <c r="E15" s="65" t="s">
        <v>3989</v>
      </c>
      <c r="F15" s="194" t="n">
        <v>42398</v>
      </c>
      <c r="G15" s="195"/>
      <c r="I15" s="196" t="s">
        <v>9</v>
      </c>
      <c r="J15" s="196" t="n">
        <f aca="false">COUNTIF($D$9:$D$4767,"Pré-Mistura")</f>
        <v>1</v>
      </c>
    </row>
    <row r="16" customFormat="false" ht="13.5" hidden="false" customHeight="false" outlineLevel="0" collapsed="false">
      <c r="A16" s="193" t="n">
        <v>816</v>
      </c>
      <c r="B16" s="60" t="s">
        <v>1585</v>
      </c>
      <c r="C16" s="60" t="s">
        <v>157</v>
      </c>
      <c r="D16" s="60" t="s">
        <v>3875</v>
      </c>
      <c r="E16" s="60" t="s">
        <v>3945</v>
      </c>
      <c r="F16" s="194" t="n">
        <v>42405</v>
      </c>
      <c r="G16" s="195"/>
      <c r="I16" s="196" t="s">
        <v>4733</v>
      </c>
      <c r="J16" s="196" t="n">
        <f aca="false">COUNTIF($D$9:$D$4767,"Biológicos")</f>
        <v>14</v>
      </c>
    </row>
    <row r="17" customFormat="false" ht="15" hidden="false" customHeight="false" outlineLevel="0" collapsed="false">
      <c r="A17" s="193" t="n">
        <v>916</v>
      </c>
      <c r="B17" s="60" t="s">
        <v>1586</v>
      </c>
      <c r="C17" s="62" t="s">
        <v>1587</v>
      </c>
      <c r="D17" s="60" t="s">
        <v>4733</v>
      </c>
      <c r="E17" s="60" t="s">
        <v>3915</v>
      </c>
      <c r="F17" s="194" t="n">
        <v>42405</v>
      </c>
      <c r="G17" s="195" t="s">
        <v>4734</v>
      </c>
      <c r="H17" s="197"/>
      <c r="I17" s="196" t="s">
        <v>11</v>
      </c>
      <c r="J17" s="196" t="n">
        <f aca="false">COUNTIF($D$9:$D$4767,"Extrato/Org")</f>
        <v>0</v>
      </c>
    </row>
    <row r="18" customFormat="false" ht="13.5" hidden="false" customHeight="false" outlineLevel="0" collapsed="false">
      <c r="A18" s="193" t="n">
        <v>1016</v>
      </c>
      <c r="B18" s="60" t="s">
        <v>1588</v>
      </c>
      <c r="C18" s="60" t="s">
        <v>1587</v>
      </c>
      <c r="D18" s="60" t="s">
        <v>4733</v>
      </c>
      <c r="E18" s="60" t="s">
        <v>4149</v>
      </c>
      <c r="F18" s="194" t="n">
        <v>42410</v>
      </c>
      <c r="G18" s="195"/>
      <c r="I18" s="198" t="s">
        <v>12</v>
      </c>
      <c r="J18" s="198" t="n">
        <f aca="false">COUNTIF($D$9:$D$4767,"Extrato")</f>
        <v>1</v>
      </c>
    </row>
    <row r="19" customFormat="false" ht="13.5" hidden="false" customHeight="false" outlineLevel="0" collapsed="false">
      <c r="A19" s="193" t="n">
        <v>1116</v>
      </c>
      <c r="B19" s="60" t="s">
        <v>1589</v>
      </c>
      <c r="C19" s="60" t="s">
        <v>1590</v>
      </c>
      <c r="D19" s="60" t="s">
        <v>3863</v>
      </c>
      <c r="E19" s="60" t="s">
        <v>3915</v>
      </c>
      <c r="F19" s="194" t="n">
        <v>42412</v>
      </c>
      <c r="G19" s="195"/>
      <c r="I19" s="196" t="s">
        <v>4735</v>
      </c>
      <c r="J19" s="196" t="n">
        <f aca="false">COUNTIF($D$9:$D$4767,"Biológicos/Org")</f>
        <v>24</v>
      </c>
    </row>
    <row r="20" customFormat="false" ht="13" hidden="false" customHeight="false" outlineLevel="0" collapsed="false">
      <c r="A20" s="193" t="n">
        <v>1216</v>
      </c>
      <c r="B20" s="60" t="s">
        <v>1591</v>
      </c>
      <c r="C20" s="60" t="s">
        <v>1269</v>
      </c>
      <c r="D20" s="60" t="s">
        <v>3875</v>
      </c>
      <c r="E20" s="60" t="s">
        <v>3892</v>
      </c>
      <c r="F20" s="199" t="n">
        <v>42419</v>
      </c>
      <c r="G20" s="195"/>
      <c r="I20" s="200"/>
      <c r="J20" s="200"/>
    </row>
    <row r="21" customFormat="false" ht="13.5" hidden="false" customHeight="false" outlineLevel="0" collapsed="false">
      <c r="A21" s="201" t="n">
        <v>1316</v>
      </c>
      <c r="B21" s="63" t="s">
        <v>1592</v>
      </c>
      <c r="C21" s="64" t="s">
        <v>205</v>
      </c>
      <c r="D21" s="63" t="s">
        <v>4735</v>
      </c>
      <c r="E21" s="63" t="s">
        <v>4736</v>
      </c>
      <c r="F21" s="202" t="n">
        <v>42422</v>
      </c>
      <c r="G21" s="195"/>
      <c r="I21" s="203" t="s">
        <v>4737</v>
      </c>
      <c r="J21" s="204" t="n">
        <f aca="false">SUM(J11:J19)</f>
        <v>277</v>
      </c>
    </row>
    <row r="22" customFormat="false" ht="13" hidden="false" customHeight="false" outlineLevel="0" collapsed="false">
      <c r="A22" s="201" t="n">
        <v>1416</v>
      </c>
      <c r="B22" s="63" t="s">
        <v>1593</v>
      </c>
      <c r="C22" s="64" t="s">
        <v>205</v>
      </c>
      <c r="D22" s="63" t="s">
        <v>4735</v>
      </c>
      <c r="E22" s="63" t="s">
        <v>4736</v>
      </c>
      <c r="F22" s="202" t="n">
        <v>42422</v>
      </c>
      <c r="G22" s="195"/>
    </row>
    <row r="23" customFormat="false" ht="13" hidden="false" customHeight="false" outlineLevel="0" collapsed="false">
      <c r="A23" s="201" t="n">
        <v>1516</v>
      </c>
      <c r="B23" s="63" t="s">
        <v>1594</v>
      </c>
      <c r="C23" s="64" t="s">
        <v>625</v>
      </c>
      <c r="D23" s="63" t="s">
        <v>4735</v>
      </c>
      <c r="E23" s="63" t="s">
        <v>4738</v>
      </c>
      <c r="F23" s="202" t="n">
        <v>42425</v>
      </c>
      <c r="G23" s="195"/>
    </row>
    <row r="24" customFormat="false" ht="12.5" hidden="false" customHeight="false" outlineLevel="0" collapsed="false">
      <c r="A24" s="193" t="n">
        <v>1616</v>
      </c>
      <c r="B24" s="60" t="s">
        <v>1595</v>
      </c>
      <c r="C24" s="60" t="s">
        <v>1596</v>
      </c>
      <c r="D24" s="60" t="s">
        <v>4132</v>
      </c>
      <c r="E24" s="60" t="s">
        <v>4098</v>
      </c>
      <c r="F24" s="199" t="n">
        <v>42432</v>
      </c>
      <c r="G24" s="195"/>
    </row>
    <row r="25" customFormat="false" ht="12.5" hidden="false" customHeight="false" outlineLevel="0" collapsed="false">
      <c r="A25" s="193" t="n">
        <v>1716</v>
      </c>
      <c r="B25" s="60" t="s">
        <v>1597</v>
      </c>
      <c r="C25" s="60" t="s">
        <v>43</v>
      </c>
      <c r="D25" s="60" t="s">
        <v>3852</v>
      </c>
      <c r="E25" s="65" t="s">
        <v>3989</v>
      </c>
      <c r="F25" s="199" t="n">
        <v>42436</v>
      </c>
      <c r="G25" s="195"/>
    </row>
    <row r="26" customFormat="false" ht="12.5" hidden="false" customHeight="false" outlineLevel="0" collapsed="false">
      <c r="A26" s="193" t="n">
        <v>1816</v>
      </c>
      <c r="B26" s="60" t="s">
        <v>1598</v>
      </c>
      <c r="C26" s="60" t="s">
        <v>1599</v>
      </c>
      <c r="D26" s="60" t="s">
        <v>3852</v>
      </c>
      <c r="E26" s="60" t="s">
        <v>3934</v>
      </c>
      <c r="F26" s="199" t="n">
        <v>42436</v>
      </c>
      <c r="G26" s="195"/>
    </row>
    <row r="27" customFormat="false" ht="12.5" hidden="false" customHeight="false" outlineLevel="0" collapsed="false">
      <c r="A27" s="193" t="n">
        <v>1916</v>
      </c>
      <c r="B27" s="60" t="s">
        <v>1600</v>
      </c>
      <c r="C27" s="60" t="s">
        <v>212</v>
      </c>
      <c r="D27" s="60" t="s">
        <v>3852</v>
      </c>
      <c r="E27" s="60" t="s">
        <v>3945</v>
      </c>
      <c r="F27" s="199" t="n">
        <v>42437</v>
      </c>
      <c r="G27" s="195"/>
    </row>
    <row r="28" customFormat="false" ht="12.5" hidden="false" customHeight="false" outlineLevel="0" collapsed="false">
      <c r="A28" s="193" t="n">
        <v>2016</v>
      </c>
      <c r="B28" s="60" t="s">
        <v>1601</v>
      </c>
      <c r="C28" s="60" t="s">
        <v>1602</v>
      </c>
      <c r="D28" s="60" t="s">
        <v>3852</v>
      </c>
      <c r="E28" s="60" t="s">
        <v>4321</v>
      </c>
      <c r="F28" s="199" t="n">
        <v>42437</v>
      </c>
      <c r="G28" s="195"/>
    </row>
    <row r="29" customFormat="false" ht="12.5" hidden="false" customHeight="false" outlineLevel="0" collapsed="false">
      <c r="A29" s="193" t="n">
        <v>2116</v>
      </c>
      <c r="B29" s="60" t="s">
        <v>1603</v>
      </c>
      <c r="C29" s="60" t="s">
        <v>1602</v>
      </c>
      <c r="D29" s="60" t="s">
        <v>3852</v>
      </c>
      <c r="E29" s="60" t="s">
        <v>3898</v>
      </c>
      <c r="F29" s="199" t="n">
        <v>42438</v>
      </c>
      <c r="G29" s="195"/>
    </row>
    <row r="30" customFormat="false" ht="12.5" hidden="false" customHeight="false" outlineLevel="0" collapsed="false">
      <c r="A30" s="193" t="n">
        <v>2216</v>
      </c>
      <c r="B30" s="60" t="s">
        <v>1604</v>
      </c>
      <c r="C30" s="60" t="s">
        <v>102</v>
      </c>
      <c r="D30" s="60" t="s">
        <v>3852</v>
      </c>
      <c r="E30" s="65" t="s">
        <v>3989</v>
      </c>
      <c r="F30" s="199" t="n">
        <v>42438</v>
      </c>
      <c r="G30" s="195"/>
    </row>
    <row r="31" customFormat="false" ht="12.5" hidden="false" customHeight="false" outlineLevel="0" collapsed="false">
      <c r="A31" s="193" t="n">
        <v>2316</v>
      </c>
      <c r="B31" s="60" t="s">
        <v>1605</v>
      </c>
      <c r="C31" s="60" t="s">
        <v>102</v>
      </c>
      <c r="D31" s="60" t="s">
        <v>3852</v>
      </c>
      <c r="E31" s="65" t="s">
        <v>3989</v>
      </c>
      <c r="F31" s="199" t="n">
        <v>42438</v>
      </c>
      <c r="G31" s="195"/>
    </row>
    <row r="32" customFormat="false" ht="12.5" hidden="false" customHeight="false" outlineLevel="0" collapsed="false">
      <c r="A32" s="193" t="n">
        <v>2416</v>
      </c>
      <c r="B32" s="60" t="s">
        <v>1606</v>
      </c>
      <c r="C32" s="60" t="s">
        <v>102</v>
      </c>
      <c r="D32" s="60" t="s">
        <v>3852</v>
      </c>
      <c r="E32" s="65" t="s">
        <v>3989</v>
      </c>
      <c r="F32" s="199" t="n">
        <v>42438</v>
      </c>
      <c r="G32" s="195"/>
    </row>
    <row r="33" customFormat="false" ht="12.5" hidden="false" customHeight="false" outlineLevel="0" collapsed="false">
      <c r="A33" s="193" t="n">
        <v>2516</v>
      </c>
      <c r="B33" s="60" t="s">
        <v>1607</v>
      </c>
      <c r="C33" s="60" t="s">
        <v>212</v>
      </c>
      <c r="D33" s="60" t="s">
        <v>3852</v>
      </c>
      <c r="E33" s="65" t="s">
        <v>3989</v>
      </c>
      <c r="F33" s="199" t="n">
        <v>42438</v>
      </c>
      <c r="G33" s="195"/>
    </row>
    <row r="34" customFormat="false" ht="12.5" hidden="false" customHeight="false" outlineLevel="0" collapsed="false">
      <c r="A34" s="193" t="n">
        <v>2616</v>
      </c>
      <c r="B34" s="60" t="s">
        <v>1608</v>
      </c>
      <c r="C34" s="65" t="s">
        <v>141</v>
      </c>
      <c r="D34" s="60" t="s">
        <v>3852</v>
      </c>
      <c r="E34" s="65" t="s">
        <v>4543</v>
      </c>
      <c r="F34" s="199" t="n">
        <v>42438</v>
      </c>
      <c r="G34" s="195"/>
    </row>
    <row r="35" customFormat="false" ht="12.5" hidden="false" customHeight="false" outlineLevel="0" collapsed="false">
      <c r="A35" s="193" t="n">
        <v>2716</v>
      </c>
      <c r="B35" s="60" t="s">
        <v>1609</v>
      </c>
      <c r="C35" s="60" t="s">
        <v>1610</v>
      </c>
      <c r="D35" s="60" t="s">
        <v>3852</v>
      </c>
      <c r="E35" s="60" t="s">
        <v>4083</v>
      </c>
      <c r="F35" s="199" t="n">
        <v>42443</v>
      </c>
      <c r="G35" s="195"/>
    </row>
    <row r="36" customFormat="false" ht="12.5" hidden="false" customHeight="false" outlineLevel="0" collapsed="false">
      <c r="A36" s="193" t="n">
        <v>2816</v>
      </c>
      <c r="B36" s="60" t="s">
        <v>1611</v>
      </c>
      <c r="C36" s="60" t="s">
        <v>1610</v>
      </c>
      <c r="D36" s="60" t="s">
        <v>3852</v>
      </c>
      <c r="E36" s="60" t="s">
        <v>4080</v>
      </c>
      <c r="F36" s="199" t="n">
        <v>42443</v>
      </c>
      <c r="G36" s="195"/>
    </row>
    <row r="37" customFormat="false" ht="12.5" hidden="false" customHeight="false" outlineLevel="0" collapsed="false">
      <c r="A37" s="193" t="n">
        <v>2916</v>
      </c>
      <c r="B37" s="60" t="s">
        <v>1612</v>
      </c>
      <c r="C37" s="60" t="s">
        <v>212</v>
      </c>
      <c r="D37" s="60" t="s">
        <v>3852</v>
      </c>
      <c r="E37" s="65" t="s">
        <v>3989</v>
      </c>
      <c r="F37" s="199" t="n">
        <v>42444</v>
      </c>
      <c r="G37" s="195"/>
    </row>
    <row r="38" customFormat="false" ht="12.5" hidden="false" customHeight="false" outlineLevel="0" collapsed="false">
      <c r="A38" s="193" t="n">
        <v>3016</v>
      </c>
      <c r="B38" s="60" t="s">
        <v>1613</v>
      </c>
      <c r="C38" s="60" t="s">
        <v>1579</v>
      </c>
      <c r="D38" s="60" t="s">
        <v>3852</v>
      </c>
      <c r="E38" s="65" t="s">
        <v>4543</v>
      </c>
      <c r="F38" s="199" t="n">
        <v>42445</v>
      </c>
      <c r="G38" s="195"/>
    </row>
    <row r="39" customFormat="false" ht="12.5" hidden="false" customHeight="false" outlineLevel="0" collapsed="false">
      <c r="A39" s="193" t="n">
        <v>3116</v>
      </c>
      <c r="B39" s="60" t="s">
        <v>1614</v>
      </c>
      <c r="C39" s="60" t="s">
        <v>1596</v>
      </c>
      <c r="D39" s="60" t="s">
        <v>3863</v>
      </c>
      <c r="E39" s="60" t="s">
        <v>4098</v>
      </c>
      <c r="F39" s="199" t="n">
        <v>42445</v>
      </c>
      <c r="G39" s="195"/>
    </row>
    <row r="40" customFormat="false" ht="12.5" hidden="false" customHeight="false" outlineLevel="0" collapsed="false">
      <c r="A40" s="193" t="n">
        <v>3216</v>
      </c>
      <c r="B40" s="60" t="s">
        <v>1615</v>
      </c>
      <c r="C40" s="60" t="s">
        <v>102</v>
      </c>
      <c r="D40" s="60" t="s">
        <v>3852</v>
      </c>
      <c r="E40" s="65" t="s">
        <v>3989</v>
      </c>
      <c r="F40" s="199" t="n">
        <v>42445</v>
      </c>
      <c r="G40" s="195"/>
    </row>
    <row r="41" customFormat="false" ht="12.5" hidden="false" customHeight="false" outlineLevel="0" collapsed="false">
      <c r="A41" s="193" t="n">
        <v>3316</v>
      </c>
      <c r="B41" s="60" t="s">
        <v>1616</v>
      </c>
      <c r="C41" s="60" t="s">
        <v>102</v>
      </c>
      <c r="D41" s="60" t="s">
        <v>3852</v>
      </c>
      <c r="E41" s="65" t="s">
        <v>3989</v>
      </c>
      <c r="F41" s="199" t="n">
        <v>42445</v>
      </c>
      <c r="G41" s="195"/>
    </row>
    <row r="42" customFormat="false" ht="12.5" hidden="false" customHeight="false" outlineLevel="0" collapsed="false">
      <c r="A42" s="193" t="n">
        <v>3416</v>
      </c>
      <c r="B42" s="60" t="s">
        <v>1617</v>
      </c>
      <c r="C42" s="60" t="s">
        <v>91</v>
      </c>
      <c r="D42" s="60" t="s">
        <v>3875</v>
      </c>
      <c r="E42" s="60" t="s">
        <v>3869</v>
      </c>
      <c r="F42" s="199" t="n">
        <v>42457</v>
      </c>
      <c r="G42" s="195"/>
    </row>
    <row r="43" customFormat="false" ht="12.5" hidden="false" customHeight="false" outlineLevel="0" collapsed="false">
      <c r="A43" s="193" t="n">
        <v>3516</v>
      </c>
      <c r="B43" s="60" t="s">
        <v>1618</v>
      </c>
      <c r="C43" s="60" t="s">
        <v>1602</v>
      </c>
      <c r="D43" s="60" t="s">
        <v>3875</v>
      </c>
      <c r="E43" s="65" t="s">
        <v>3989</v>
      </c>
      <c r="F43" s="199" t="n">
        <v>42458</v>
      </c>
      <c r="G43" s="195"/>
    </row>
    <row r="44" customFormat="false" ht="26" hidden="false" customHeight="false" outlineLevel="0" collapsed="false">
      <c r="A44" s="193" t="n">
        <v>3616</v>
      </c>
      <c r="B44" s="60" t="s">
        <v>1619</v>
      </c>
      <c r="C44" s="60" t="s">
        <v>1620</v>
      </c>
      <c r="D44" s="60" t="s">
        <v>3863</v>
      </c>
      <c r="E44" s="60" t="s">
        <v>3880</v>
      </c>
      <c r="F44" s="199" t="n">
        <v>42459</v>
      </c>
      <c r="G44" s="195" t="s">
        <v>4739</v>
      </c>
      <c r="H44" s="197"/>
    </row>
    <row r="45" customFormat="false" ht="13" hidden="false" customHeight="false" outlineLevel="0" collapsed="false">
      <c r="A45" s="201" t="n">
        <v>3716</v>
      </c>
      <c r="B45" s="63" t="s">
        <v>1621</v>
      </c>
      <c r="C45" s="64" t="s">
        <v>205</v>
      </c>
      <c r="D45" s="63" t="s">
        <v>4735</v>
      </c>
      <c r="E45" s="63" t="s">
        <v>4038</v>
      </c>
      <c r="F45" s="202" t="n">
        <v>42459</v>
      </c>
      <c r="G45" s="195"/>
    </row>
    <row r="46" customFormat="false" ht="13" hidden="false" customHeight="false" outlineLevel="0" collapsed="false">
      <c r="A46" s="201" t="n">
        <v>3816</v>
      </c>
      <c r="B46" s="63" t="s">
        <v>1622</v>
      </c>
      <c r="C46" s="64" t="s">
        <v>331</v>
      </c>
      <c r="D46" s="63" t="s">
        <v>4735</v>
      </c>
      <c r="E46" s="63" t="s">
        <v>4038</v>
      </c>
      <c r="F46" s="202" t="n">
        <v>42459</v>
      </c>
      <c r="G46" s="195"/>
    </row>
    <row r="47" customFormat="false" ht="12.5" hidden="false" customHeight="false" outlineLevel="0" collapsed="false">
      <c r="A47" s="193" t="n">
        <v>3916</v>
      </c>
      <c r="B47" s="60" t="s">
        <v>1623</v>
      </c>
      <c r="C47" s="60" t="s">
        <v>1624</v>
      </c>
      <c r="D47" s="60" t="s">
        <v>3863</v>
      </c>
      <c r="E47" s="60" t="s">
        <v>3880</v>
      </c>
      <c r="F47" s="199" t="n">
        <v>42459</v>
      </c>
      <c r="G47" s="195"/>
    </row>
    <row r="48" customFormat="false" ht="12.5" hidden="false" customHeight="false" outlineLevel="0" collapsed="false">
      <c r="A48" s="193" t="n">
        <v>4016</v>
      </c>
      <c r="B48" s="60" t="s">
        <v>1625</v>
      </c>
      <c r="C48" s="60" t="s">
        <v>91</v>
      </c>
      <c r="D48" s="60" t="s">
        <v>3875</v>
      </c>
      <c r="E48" s="60" t="s">
        <v>4170</v>
      </c>
      <c r="F48" s="199" t="n">
        <v>42471</v>
      </c>
      <c r="G48" s="195"/>
    </row>
    <row r="49" customFormat="false" ht="12.5" hidden="false" customHeight="false" outlineLevel="0" collapsed="false">
      <c r="A49" s="193" t="n">
        <v>4116</v>
      </c>
      <c r="B49" s="60" t="s">
        <v>1626</v>
      </c>
      <c r="C49" s="60" t="s">
        <v>772</v>
      </c>
      <c r="D49" s="60" t="s">
        <v>3875</v>
      </c>
      <c r="E49" s="60" t="s">
        <v>3869</v>
      </c>
      <c r="F49" s="199" t="n">
        <v>42471</v>
      </c>
      <c r="G49" s="195"/>
    </row>
    <row r="50" customFormat="false" ht="12.5" hidden="false" customHeight="false" outlineLevel="0" collapsed="false">
      <c r="A50" s="193" t="n">
        <v>4216</v>
      </c>
      <c r="B50" s="60" t="s">
        <v>1627</v>
      </c>
      <c r="C50" s="60" t="s">
        <v>429</v>
      </c>
      <c r="D50" s="60" t="s">
        <v>3863</v>
      </c>
      <c r="E50" s="60" t="s">
        <v>3983</v>
      </c>
      <c r="F50" s="199" t="n">
        <v>42473</v>
      </c>
      <c r="G50" s="195"/>
    </row>
    <row r="51" customFormat="false" ht="12.5" hidden="false" customHeight="false" outlineLevel="0" collapsed="false">
      <c r="A51" s="193" t="n">
        <v>4316</v>
      </c>
      <c r="B51" s="60" t="s">
        <v>1628</v>
      </c>
      <c r="C51" s="60" t="s">
        <v>91</v>
      </c>
      <c r="D51" s="60" t="s">
        <v>3863</v>
      </c>
      <c r="E51" s="61" t="s">
        <v>3859</v>
      </c>
      <c r="F51" s="199" t="n">
        <v>42473</v>
      </c>
      <c r="G51" s="195"/>
    </row>
    <row r="52" customFormat="false" ht="12.5" hidden="false" customHeight="false" outlineLevel="0" collapsed="false">
      <c r="A52" s="193" t="n">
        <v>4416</v>
      </c>
      <c r="B52" s="60" t="s">
        <v>1629</v>
      </c>
      <c r="C52" s="60" t="s">
        <v>1596</v>
      </c>
      <c r="D52" s="60" t="s">
        <v>3863</v>
      </c>
      <c r="E52" s="60" t="s">
        <v>4098</v>
      </c>
      <c r="F52" s="199" t="n">
        <v>42473</v>
      </c>
      <c r="G52" s="195"/>
    </row>
    <row r="53" customFormat="false" ht="26" hidden="false" customHeight="false" outlineLevel="0" collapsed="false">
      <c r="A53" s="193" t="n">
        <v>4516</v>
      </c>
      <c r="B53" s="60" t="s">
        <v>1630</v>
      </c>
      <c r="C53" s="60" t="s">
        <v>394</v>
      </c>
      <c r="D53" s="60" t="s">
        <v>3875</v>
      </c>
      <c r="E53" s="60" t="s">
        <v>3855</v>
      </c>
      <c r="F53" s="194" t="n">
        <v>42474</v>
      </c>
      <c r="G53" s="195" t="s">
        <v>4740</v>
      </c>
      <c r="H53" s="197"/>
    </row>
    <row r="54" customFormat="false" ht="12.5" hidden="false" customHeight="false" outlineLevel="0" collapsed="false">
      <c r="A54" s="193" t="n">
        <v>4616</v>
      </c>
      <c r="B54" s="60" t="s">
        <v>1631</v>
      </c>
      <c r="C54" s="60" t="s">
        <v>1198</v>
      </c>
      <c r="D54" s="60" t="s">
        <v>3852</v>
      </c>
      <c r="E54" s="60" t="s">
        <v>3997</v>
      </c>
      <c r="F54" s="194" t="n">
        <v>42474</v>
      </c>
      <c r="G54" s="195"/>
    </row>
    <row r="55" customFormat="false" ht="13" hidden="false" customHeight="false" outlineLevel="0" collapsed="false">
      <c r="A55" s="201" t="n">
        <v>4716</v>
      </c>
      <c r="B55" s="63" t="s">
        <v>1632</v>
      </c>
      <c r="C55" s="64" t="s">
        <v>331</v>
      </c>
      <c r="D55" s="63" t="s">
        <v>4735</v>
      </c>
      <c r="E55" s="63" t="s">
        <v>4741</v>
      </c>
      <c r="F55" s="205" t="n">
        <v>42480</v>
      </c>
      <c r="G55" s="195"/>
    </row>
    <row r="56" customFormat="false" ht="12.5" hidden="false" customHeight="false" outlineLevel="0" collapsed="false">
      <c r="A56" s="193" t="n">
        <v>4816</v>
      </c>
      <c r="B56" s="60" t="s">
        <v>1633</v>
      </c>
      <c r="C56" s="60" t="s">
        <v>646</v>
      </c>
      <c r="D56" s="60" t="s">
        <v>4733</v>
      </c>
      <c r="E56" s="60" t="s">
        <v>4038</v>
      </c>
      <c r="F56" s="194" t="n">
        <v>42480</v>
      </c>
      <c r="G56" s="195"/>
    </row>
    <row r="57" customFormat="false" ht="12.5" hidden="false" customHeight="false" outlineLevel="0" collapsed="false">
      <c r="A57" s="193" t="n">
        <v>4916</v>
      </c>
      <c r="B57" s="60" t="s">
        <v>1634</v>
      </c>
      <c r="C57" s="60" t="s">
        <v>1008</v>
      </c>
      <c r="D57" s="60" t="s">
        <v>3863</v>
      </c>
      <c r="E57" s="60" t="s">
        <v>3983</v>
      </c>
      <c r="F57" s="194" t="n">
        <v>42480</v>
      </c>
      <c r="G57" s="195" t="s">
        <v>4742</v>
      </c>
    </row>
    <row r="58" customFormat="false" ht="12.5" hidden="false" customHeight="false" outlineLevel="0" collapsed="false">
      <c r="A58" s="193" t="n">
        <v>5016</v>
      </c>
      <c r="B58" s="60" t="s">
        <v>1635</v>
      </c>
      <c r="C58" s="60" t="s">
        <v>1636</v>
      </c>
      <c r="D58" s="60" t="s">
        <v>3863</v>
      </c>
      <c r="E58" s="60" t="s">
        <v>4340</v>
      </c>
      <c r="F58" s="194" t="n">
        <v>42485</v>
      </c>
      <c r="G58" s="195"/>
    </row>
    <row r="59" customFormat="false" ht="12.5" hidden="false" customHeight="false" outlineLevel="0" collapsed="false">
      <c r="A59" s="193" t="n">
        <v>5116</v>
      </c>
      <c r="B59" s="60" t="s">
        <v>1637</v>
      </c>
      <c r="C59" s="60" t="s">
        <v>1638</v>
      </c>
      <c r="D59" s="60" t="s">
        <v>3863</v>
      </c>
      <c r="E59" s="60" t="s">
        <v>4340</v>
      </c>
      <c r="F59" s="194" t="n">
        <v>42485</v>
      </c>
      <c r="G59" s="195"/>
    </row>
    <row r="60" s="61" customFormat="true" ht="12.5" hidden="false" customHeight="false" outlineLevel="0" collapsed="false">
      <c r="A60" s="193" t="n">
        <v>5216</v>
      </c>
      <c r="B60" s="60" t="s">
        <v>1639</v>
      </c>
      <c r="C60" s="60" t="s">
        <v>766</v>
      </c>
      <c r="D60" s="60" t="s">
        <v>3852</v>
      </c>
      <c r="E60" s="60" t="s">
        <v>4743</v>
      </c>
      <c r="F60" s="194" t="n">
        <v>42488</v>
      </c>
      <c r="G60" s="195"/>
    </row>
    <row r="61" customFormat="false" ht="12.5" hidden="false" customHeight="false" outlineLevel="0" collapsed="false">
      <c r="A61" s="193" t="n">
        <v>5316</v>
      </c>
      <c r="B61" s="60" t="s">
        <v>1640</v>
      </c>
      <c r="C61" s="60" t="s">
        <v>1641</v>
      </c>
      <c r="D61" s="60" t="s">
        <v>3863</v>
      </c>
      <c r="E61" s="60" t="s">
        <v>4744</v>
      </c>
      <c r="F61" s="199" t="n">
        <v>42488</v>
      </c>
      <c r="G61" s="195"/>
    </row>
    <row r="62" customFormat="false" ht="12.5" hidden="false" customHeight="false" outlineLevel="0" collapsed="false">
      <c r="A62" s="193" t="n">
        <v>5416</v>
      </c>
      <c r="B62" s="60" t="s">
        <v>1642</v>
      </c>
      <c r="C62" s="60" t="s">
        <v>306</v>
      </c>
      <c r="D62" s="60" t="s">
        <v>3875</v>
      </c>
      <c r="E62" s="60" t="s">
        <v>3945</v>
      </c>
      <c r="F62" s="199" t="n">
        <v>42496</v>
      </c>
      <c r="G62" s="195"/>
    </row>
    <row r="63" customFormat="false" ht="12.5" hidden="false" customHeight="false" outlineLevel="0" collapsed="false">
      <c r="A63" s="193" t="n">
        <v>5516</v>
      </c>
      <c r="B63" s="60" t="s">
        <v>1643</v>
      </c>
      <c r="C63" s="60" t="s">
        <v>1644</v>
      </c>
      <c r="D63" s="60" t="s">
        <v>3852</v>
      </c>
      <c r="E63" s="60" t="s">
        <v>3876</v>
      </c>
      <c r="F63" s="199" t="n">
        <v>42496</v>
      </c>
      <c r="G63" s="195"/>
    </row>
    <row r="64" customFormat="false" ht="12.5" hidden="false" customHeight="false" outlineLevel="0" collapsed="false">
      <c r="A64" s="193" t="n">
        <v>5616</v>
      </c>
      <c r="B64" s="60" t="s">
        <v>1645</v>
      </c>
      <c r="C64" s="60" t="s">
        <v>1269</v>
      </c>
      <c r="D64" s="60" t="s">
        <v>3875</v>
      </c>
      <c r="E64" s="60" t="s">
        <v>3924</v>
      </c>
      <c r="F64" s="199" t="n">
        <v>42496</v>
      </c>
      <c r="G64" s="195"/>
    </row>
    <row r="65" customFormat="false" ht="12.5" hidden="false" customHeight="false" outlineLevel="0" collapsed="false">
      <c r="A65" s="193" t="n">
        <v>5716</v>
      </c>
      <c r="B65" s="60" t="s">
        <v>1646</v>
      </c>
      <c r="C65" s="61" t="s">
        <v>1644</v>
      </c>
      <c r="D65" s="60" t="s">
        <v>3852</v>
      </c>
      <c r="E65" s="60" t="s">
        <v>4080</v>
      </c>
      <c r="F65" s="199" t="n">
        <v>42499</v>
      </c>
      <c r="G65" s="195"/>
    </row>
    <row r="66" customFormat="false" ht="12.5" hidden="false" customHeight="false" outlineLevel="0" collapsed="false">
      <c r="A66" s="193" t="n">
        <v>5816</v>
      </c>
      <c r="B66" s="60" t="s">
        <v>1647</v>
      </c>
      <c r="C66" s="60" t="s">
        <v>1648</v>
      </c>
      <c r="D66" s="60" t="s">
        <v>4733</v>
      </c>
      <c r="E66" s="60" t="s">
        <v>4745</v>
      </c>
      <c r="F66" s="199" t="n">
        <v>42500</v>
      </c>
      <c r="G66" s="195"/>
    </row>
    <row r="67" customFormat="false" ht="25" hidden="false" customHeight="false" outlineLevel="0" collapsed="false">
      <c r="A67" s="193" t="n">
        <v>5916</v>
      </c>
      <c r="B67" s="60" t="s">
        <v>1649</v>
      </c>
      <c r="C67" s="1" t="s">
        <v>1650</v>
      </c>
      <c r="D67" s="60" t="s">
        <v>3863</v>
      </c>
      <c r="E67" s="60" t="s">
        <v>3983</v>
      </c>
      <c r="F67" s="199" t="n">
        <v>42500</v>
      </c>
      <c r="G67" s="195" t="s">
        <v>4739</v>
      </c>
    </row>
    <row r="68" customFormat="false" ht="12.5" hidden="false" customHeight="false" outlineLevel="0" collapsed="false">
      <c r="A68" s="193" t="n">
        <v>6016</v>
      </c>
      <c r="B68" s="60" t="s">
        <v>1651</v>
      </c>
      <c r="C68" s="60" t="s">
        <v>165</v>
      </c>
      <c r="D68" s="60" t="s">
        <v>3852</v>
      </c>
      <c r="E68" s="60" t="s">
        <v>3924</v>
      </c>
      <c r="F68" s="199" t="n">
        <v>42501</v>
      </c>
      <c r="G68" s="195"/>
    </row>
    <row r="69" customFormat="false" ht="12.5" hidden="false" customHeight="false" outlineLevel="0" collapsed="false">
      <c r="A69" s="193" t="n">
        <v>6116</v>
      </c>
      <c r="B69" s="60" t="s">
        <v>1652</v>
      </c>
      <c r="C69" s="60" t="s">
        <v>165</v>
      </c>
      <c r="D69" s="60" t="s">
        <v>3852</v>
      </c>
      <c r="E69" s="60" t="s">
        <v>3892</v>
      </c>
      <c r="F69" s="199" t="n">
        <v>42501</v>
      </c>
      <c r="G69" s="195"/>
    </row>
    <row r="70" customFormat="false" ht="12.5" hidden="false" customHeight="false" outlineLevel="0" collapsed="false">
      <c r="A70" s="193" t="n">
        <v>6216</v>
      </c>
      <c r="B70" s="61" t="s">
        <v>1653</v>
      </c>
      <c r="C70" s="60" t="s">
        <v>165</v>
      </c>
      <c r="D70" s="60" t="s">
        <v>3852</v>
      </c>
      <c r="E70" s="60" t="s">
        <v>4321</v>
      </c>
      <c r="F70" s="199" t="n">
        <v>42501</v>
      </c>
      <c r="G70" s="195"/>
    </row>
    <row r="71" customFormat="false" ht="12.5" hidden="false" customHeight="false" outlineLevel="0" collapsed="false">
      <c r="A71" s="193" t="n">
        <v>6316</v>
      </c>
      <c r="B71" s="61" t="s">
        <v>1654</v>
      </c>
      <c r="C71" s="60" t="s">
        <v>165</v>
      </c>
      <c r="D71" s="60" t="s">
        <v>3852</v>
      </c>
      <c r="E71" s="60" t="s">
        <v>4088</v>
      </c>
      <c r="F71" s="199" t="n">
        <v>42501</v>
      </c>
      <c r="G71" s="195"/>
    </row>
    <row r="72" customFormat="false" ht="12.5" hidden="false" customHeight="false" outlineLevel="0" collapsed="false">
      <c r="A72" s="193" t="n">
        <v>6416</v>
      </c>
      <c r="B72" s="61" t="s">
        <v>1655</v>
      </c>
      <c r="C72" s="60" t="s">
        <v>165</v>
      </c>
      <c r="D72" s="60" t="s">
        <v>3852</v>
      </c>
      <c r="E72" s="60" t="s">
        <v>4746</v>
      </c>
      <c r="F72" s="199" t="n">
        <v>42502</v>
      </c>
      <c r="G72" s="195"/>
    </row>
    <row r="73" customFormat="false" ht="12.5" hidden="false" customHeight="false" outlineLevel="0" collapsed="false">
      <c r="A73" s="193" t="n">
        <v>6516</v>
      </c>
      <c r="B73" s="61" t="s">
        <v>1656</v>
      </c>
      <c r="C73" s="60" t="s">
        <v>165</v>
      </c>
      <c r="D73" s="60" t="s">
        <v>3852</v>
      </c>
      <c r="E73" s="60" t="s">
        <v>3869</v>
      </c>
      <c r="F73" s="199" t="n">
        <v>42502</v>
      </c>
      <c r="G73" s="195"/>
    </row>
    <row r="74" customFormat="false" ht="12.5" hidden="false" customHeight="false" outlineLevel="0" collapsed="false">
      <c r="A74" s="193" t="n">
        <v>6616</v>
      </c>
      <c r="B74" s="61" t="s">
        <v>1657</v>
      </c>
      <c r="C74" s="60" t="s">
        <v>165</v>
      </c>
      <c r="D74" s="60" t="s">
        <v>3852</v>
      </c>
      <c r="E74" s="60" t="s">
        <v>4330</v>
      </c>
      <c r="F74" s="199" t="n">
        <v>42502</v>
      </c>
      <c r="G74" s="195"/>
    </row>
    <row r="75" customFormat="false" ht="12.5" hidden="false" customHeight="false" outlineLevel="0" collapsed="false">
      <c r="A75" s="193" t="n">
        <v>6716</v>
      </c>
      <c r="B75" s="61" t="s">
        <v>1658</v>
      </c>
      <c r="C75" s="60" t="s">
        <v>269</v>
      </c>
      <c r="D75" s="60" t="s">
        <v>3852</v>
      </c>
      <c r="E75" s="60" t="s">
        <v>4348</v>
      </c>
      <c r="F75" s="199" t="n">
        <v>42502</v>
      </c>
      <c r="G75" s="195"/>
    </row>
    <row r="76" customFormat="false" ht="12.5" hidden="false" customHeight="false" outlineLevel="0" collapsed="false">
      <c r="A76" s="193" t="n">
        <v>6816</v>
      </c>
      <c r="B76" s="61" t="s">
        <v>1659</v>
      </c>
      <c r="C76" s="60" t="s">
        <v>255</v>
      </c>
      <c r="D76" s="60" t="s">
        <v>3852</v>
      </c>
      <c r="E76" s="60" t="s">
        <v>3892</v>
      </c>
      <c r="F76" s="199" t="n">
        <v>42502</v>
      </c>
      <c r="G76" s="195"/>
    </row>
    <row r="77" customFormat="false" ht="12.5" hidden="false" customHeight="false" outlineLevel="0" collapsed="false">
      <c r="A77" s="193" t="n">
        <v>6916</v>
      </c>
      <c r="B77" s="61" t="s">
        <v>1660</v>
      </c>
      <c r="C77" s="60" t="s">
        <v>1269</v>
      </c>
      <c r="D77" s="60" t="s">
        <v>3852</v>
      </c>
      <c r="E77" s="60" t="s">
        <v>4321</v>
      </c>
      <c r="F77" s="199" t="n">
        <v>42502</v>
      </c>
      <c r="G77" s="195"/>
    </row>
    <row r="78" customFormat="false" ht="12.5" hidden="false" customHeight="false" outlineLevel="0" collapsed="false">
      <c r="A78" s="193" t="n">
        <v>7016</v>
      </c>
      <c r="B78" s="61" t="s">
        <v>1661</v>
      </c>
      <c r="C78" s="60" t="s">
        <v>1662</v>
      </c>
      <c r="D78" s="60" t="s">
        <v>3852</v>
      </c>
      <c r="E78" s="60" t="s">
        <v>4747</v>
      </c>
      <c r="F78" s="199" t="n">
        <v>42503</v>
      </c>
      <c r="G78" s="195"/>
    </row>
    <row r="79" customFormat="false" ht="25" hidden="false" customHeight="false" outlineLevel="0" collapsed="false">
      <c r="A79" s="193" t="n">
        <v>7116</v>
      </c>
      <c r="B79" s="61" t="s">
        <v>1663</v>
      </c>
      <c r="C79" s="60" t="s">
        <v>1641</v>
      </c>
      <c r="D79" s="60" t="s">
        <v>3863</v>
      </c>
      <c r="E79" s="60" t="s">
        <v>3880</v>
      </c>
      <c r="F79" s="199" t="n">
        <v>42503</v>
      </c>
      <c r="G79" s="195" t="s">
        <v>4748</v>
      </c>
    </row>
    <row r="80" customFormat="false" ht="12.5" hidden="false" customHeight="false" outlineLevel="0" collapsed="false">
      <c r="A80" s="193" t="n">
        <v>7216</v>
      </c>
      <c r="B80" s="61" t="s">
        <v>1664</v>
      </c>
      <c r="C80" s="60" t="s">
        <v>212</v>
      </c>
      <c r="D80" s="60" t="s">
        <v>3852</v>
      </c>
      <c r="E80" s="60" t="s">
        <v>3869</v>
      </c>
      <c r="F80" s="199" t="n">
        <v>42506</v>
      </c>
      <c r="G80" s="195"/>
    </row>
    <row r="81" customFormat="false" ht="12.5" hidden="false" customHeight="false" outlineLevel="0" collapsed="false">
      <c r="A81" s="193" t="n">
        <v>7316</v>
      </c>
      <c r="B81" s="61" t="s">
        <v>1665</v>
      </c>
      <c r="C81" s="60" t="s">
        <v>91</v>
      </c>
      <c r="D81" s="60" t="s">
        <v>3875</v>
      </c>
      <c r="E81" s="61" t="s">
        <v>3869</v>
      </c>
      <c r="F81" s="199" t="n">
        <v>42513</v>
      </c>
      <c r="G81" s="195"/>
    </row>
    <row r="82" customFormat="false" ht="12.5" hidden="false" customHeight="false" outlineLevel="0" collapsed="false">
      <c r="A82" s="193" t="n">
        <v>7416</v>
      </c>
      <c r="B82" s="61" t="s">
        <v>1666</v>
      </c>
      <c r="C82" s="60" t="s">
        <v>91</v>
      </c>
      <c r="D82" s="60" t="s">
        <v>3852</v>
      </c>
      <c r="E82" s="65" t="s">
        <v>3989</v>
      </c>
      <c r="F82" s="199" t="n">
        <v>42513</v>
      </c>
      <c r="G82" s="195"/>
    </row>
    <row r="83" customFormat="false" ht="12.5" hidden="false" customHeight="false" outlineLevel="0" collapsed="false">
      <c r="A83" s="193" t="n">
        <v>7516</v>
      </c>
      <c r="B83" s="61" t="s">
        <v>1667</v>
      </c>
      <c r="C83" s="60" t="s">
        <v>1587</v>
      </c>
      <c r="D83" s="60" t="s">
        <v>4733</v>
      </c>
      <c r="E83" s="61" t="s">
        <v>4493</v>
      </c>
      <c r="F83" s="199" t="n">
        <v>42514</v>
      </c>
      <c r="G83" s="195"/>
    </row>
    <row r="84" customFormat="false" ht="12.5" hidden="false" customHeight="false" outlineLevel="0" collapsed="false">
      <c r="A84" s="193" t="n">
        <v>7616</v>
      </c>
      <c r="B84" s="61" t="s">
        <v>1668</v>
      </c>
      <c r="C84" s="61" t="s">
        <v>1644</v>
      </c>
      <c r="D84" s="60" t="s">
        <v>3852</v>
      </c>
      <c r="E84" s="61" t="s">
        <v>3869</v>
      </c>
      <c r="F84" s="199" t="n">
        <v>42514</v>
      </c>
      <c r="G84" s="195"/>
    </row>
    <row r="85" customFormat="false" ht="13" hidden="false" customHeight="false" outlineLevel="0" collapsed="false">
      <c r="A85" s="201" t="n">
        <v>7716</v>
      </c>
      <c r="B85" s="66" t="s">
        <v>1669</v>
      </c>
      <c r="C85" s="64" t="s">
        <v>205</v>
      </c>
      <c r="D85" s="63" t="s">
        <v>4735</v>
      </c>
      <c r="E85" s="66" t="s">
        <v>4741</v>
      </c>
      <c r="F85" s="202" t="n">
        <v>42521</v>
      </c>
      <c r="G85" s="195"/>
    </row>
    <row r="86" customFormat="false" ht="13" hidden="false" customHeight="false" outlineLevel="0" collapsed="false">
      <c r="A86" s="201" t="n">
        <v>7816</v>
      </c>
      <c r="B86" s="66" t="s">
        <v>1670</v>
      </c>
      <c r="C86" s="64" t="s">
        <v>331</v>
      </c>
      <c r="D86" s="63" t="s">
        <v>4735</v>
      </c>
      <c r="E86" s="66" t="s">
        <v>4736</v>
      </c>
      <c r="F86" s="202" t="n">
        <v>42521</v>
      </c>
      <c r="G86" s="195"/>
    </row>
    <row r="87" customFormat="false" ht="13" hidden="false" customHeight="false" outlineLevel="0" collapsed="false">
      <c r="A87" s="201" t="n">
        <v>7916</v>
      </c>
      <c r="B87" s="66" t="s">
        <v>1671</v>
      </c>
      <c r="C87" s="64" t="s">
        <v>205</v>
      </c>
      <c r="D87" s="63" t="s">
        <v>4735</v>
      </c>
      <c r="E87" s="66" t="s">
        <v>4749</v>
      </c>
      <c r="F87" s="202" t="n">
        <v>42523</v>
      </c>
      <c r="G87" s="195"/>
    </row>
    <row r="88" customFormat="false" ht="12.5" hidden="false" customHeight="false" outlineLevel="0" collapsed="false">
      <c r="A88" s="193" t="n">
        <v>8016</v>
      </c>
      <c r="B88" s="61" t="s">
        <v>1672</v>
      </c>
      <c r="C88" s="60" t="s">
        <v>1587</v>
      </c>
      <c r="D88" s="60" t="s">
        <v>4733</v>
      </c>
      <c r="E88" s="61" t="s">
        <v>4750</v>
      </c>
      <c r="F88" s="199" t="n">
        <v>42523</v>
      </c>
    </row>
    <row r="89" customFormat="false" ht="12.5" hidden="false" customHeight="false" outlineLevel="0" collapsed="false">
      <c r="A89" s="193" t="n">
        <v>8116</v>
      </c>
      <c r="B89" s="61" t="s">
        <v>1673</v>
      </c>
      <c r="C89" s="60" t="s">
        <v>269</v>
      </c>
      <c r="D89" s="60" t="s">
        <v>3852</v>
      </c>
      <c r="E89" s="61" t="s">
        <v>4321</v>
      </c>
      <c r="F89" s="199" t="n">
        <v>42529</v>
      </c>
    </row>
    <row r="90" customFormat="false" ht="12.5" hidden="false" customHeight="false" outlineLevel="0" collapsed="false">
      <c r="A90" s="193" t="n">
        <v>8216</v>
      </c>
      <c r="B90" s="61" t="s">
        <v>1674</v>
      </c>
      <c r="C90" s="60" t="s">
        <v>222</v>
      </c>
      <c r="D90" s="60" t="s">
        <v>3875</v>
      </c>
      <c r="E90" s="61" t="s">
        <v>4751</v>
      </c>
      <c r="F90" s="199" t="n">
        <v>42529</v>
      </c>
    </row>
    <row r="91" customFormat="false" ht="12.5" hidden="false" customHeight="false" outlineLevel="0" collapsed="false">
      <c r="A91" s="193" t="n">
        <v>8316</v>
      </c>
      <c r="B91" s="60" t="s">
        <v>1675</v>
      </c>
      <c r="C91" s="60" t="s">
        <v>91</v>
      </c>
      <c r="D91" s="60" t="s">
        <v>3875</v>
      </c>
      <c r="E91" s="61" t="s">
        <v>4321</v>
      </c>
      <c r="F91" s="199" t="n">
        <v>42530</v>
      </c>
    </row>
    <row r="92" customFormat="false" ht="13" hidden="false" customHeight="false" outlineLevel="0" collapsed="false">
      <c r="A92" s="201" t="n">
        <v>8416</v>
      </c>
      <c r="B92" s="66" t="s">
        <v>1676</v>
      </c>
      <c r="C92" s="64" t="s">
        <v>205</v>
      </c>
      <c r="D92" s="63" t="s">
        <v>4735</v>
      </c>
      <c r="E92" s="66" t="s">
        <v>4752</v>
      </c>
      <c r="F92" s="202" t="n">
        <v>42530</v>
      </c>
    </row>
    <row r="93" customFormat="false" ht="13" hidden="false" customHeight="false" outlineLevel="0" collapsed="false">
      <c r="A93" s="201" t="n">
        <v>8516</v>
      </c>
      <c r="B93" s="66" t="s">
        <v>1677</v>
      </c>
      <c r="C93" s="64" t="s">
        <v>625</v>
      </c>
      <c r="D93" s="63" t="s">
        <v>4735</v>
      </c>
      <c r="E93" s="66" t="s">
        <v>4753</v>
      </c>
      <c r="F93" s="202" t="n">
        <v>42530</v>
      </c>
    </row>
    <row r="94" customFormat="false" ht="12.5" hidden="false" customHeight="false" outlineLevel="0" collapsed="false">
      <c r="A94" s="193" t="n">
        <v>8616</v>
      </c>
      <c r="B94" s="61" t="s">
        <v>1678</v>
      </c>
      <c r="C94" s="60" t="s">
        <v>79</v>
      </c>
      <c r="D94" s="60" t="s">
        <v>3852</v>
      </c>
      <c r="E94" s="61" t="s">
        <v>3945</v>
      </c>
      <c r="F94" s="199" t="n">
        <v>42530</v>
      </c>
    </row>
    <row r="95" customFormat="false" ht="12.5" hidden="false" customHeight="false" outlineLevel="0" collapsed="false">
      <c r="A95" s="193" t="n">
        <v>8716</v>
      </c>
      <c r="B95" s="61" t="s">
        <v>1679</v>
      </c>
      <c r="C95" s="60" t="s">
        <v>1680</v>
      </c>
      <c r="D95" s="60" t="s">
        <v>3852</v>
      </c>
      <c r="E95" s="61" t="s">
        <v>4080</v>
      </c>
      <c r="F95" s="199" t="n">
        <v>42531</v>
      </c>
    </row>
    <row r="96" customFormat="false" ht="12.5" hidden="false" customHeight="false" outlineLevel="0" collapsed="false">
      <c r="A96" s="193" t="n">
        <v>8816</v>
      </c>
      <c r="B96" s="61" t="s">
        <v>1681</v>
      </c>
      <c r="C96" s="60" t="s">
        <v>79</v>
      </c>
      <c r="D96" s="60" t="s">
        <v>3852</v>
      </c>
      <c r="E96" s="61" t="s">
        <v>4080</v>
      </c>
      <c r="F96" s="199" t="n">
        <v>42535</v>
      </c>
    </row>
    <row r="97" customFormat="false" ht="12.5" hidden="false" customHeight="false" outlineLevel="0" collapsed="false">
      <c r="A97" s="193" t="n">
        <v>8916</v>
      </c>
      <c r="B97" s="61" t="s">
        <v>1682</v>
      </c>
      <c r="C97" s="60" t="s">
        <v>79</v>
      </c>
      <c r="D97" s="60" t="s">
        <v>3852</v>
      </c>
      <c r="E97" s="61" t="s">
        <v>4754</v>
      </c>
      <c r="F97" s="199" t="n">
        <v>42535</v>
      </c>
    </row>
    <row r="98" customFormat="false" ht="12.5" hidden="false" customHeight="false" outlineLevel="0" collapsed="false">
      <c r="A98" s="193" t="n">
        <v>9016</v>
      </c>
      <c r="B98" s="60" t="s">
        <v>1683</v>
      </c>
      <c r="C98" s="65" t="s">
        <v>141</v>
      </c>
      <c r="D98" s="60" t="s">
        <v>3852</v>
      </c>
      <c r="E98" s="61" t="s">
        <v>3889</v>
      </c>
      <c r="F98" s="199" t="n">
        <v>42535</v>
      </c>
    </row>
    <row r="99" customFormat="false" ht="12.5" hidden="false" customHeight="false" outlineLevel="0" collapsed="false">
      <c r="A99" s="193" t="n">
        <v>9116</v>
      </c>
      <c r="B99" s="65" t="s">
        <v>1684</v>
      </c>
      <c r="C99" s="65" t="s">
        <v>1680</v>
      </c>
      <c r="D99" s="60" t="s">
        <v>3852</v>
      </c>
      <c r="E99" s="61" t="s">
        <v>4088</v>
      </c>
      <c r="F99" s="199" t="n">
        <v>42550</v>
      </c>
    </row>
    <row r="100" customFormat="false" ht="12.5" hidden="false" customHeight="false" outlineLevel="0" collapsed="false">
      <c r="A100" s="193" t="n">
        <v>9216</v>
      </c>
      <c r="B100" s="65" t="s">
        <v>1685</v>
      </c>
      <c r="C100" s="65" t="s">
        <v>1680</v>
      </c>
      <c r="D100" s="60" t="s">
        <v>3852</v>
      </c>
      <c r="E100" s="61" t="s">
        <v>3905</v>
      </c>
      <c r="F100" s="199" t="n">
        <v>42550</v>
      </c>
    </row>
    <row r="101" customFormat="false" ht="12.5" hidden="false" customHeight="false" outlineLevel="0" collapsed="false">
      <c r="A101" s="193" t="n">
        <v>9316</v>
      </c>
      <c r="B101" s="61" t="s">
        <v>1686</v>
      </c>
      <c r="C101" s="65" t="s">
        <v>148</v>
      </c>
      <c r="D101" s="60" t="s">
        <v>3852</v>
      </c>
      <c r="E101" s="61" t="s">
        <v>4321</v>
      </c>
      <c r="F101" s="199" t="n">
        <v>42550</v>
      </c>
    </row>
    <row r="102" customFormat="false" ht="12.5" hidden="false" customHeight="false" outlineLevel="0" collapsed="false">
      <c r="A102" s="193" t="n">
        <v>9416</v>
      </c>
      <c r="B102" s="61" t="s">
        <v>1687</v>
      </c>
      <c r="C102" s="65" t="s">
        <v>148</v>
      </c>
      <c r="D102" s="60" t="s">
        <v>3852</v>
      </c>
      <c r="E102" s="61" t="s">
        <v>4080</v>
      </c>
      <c r="F102" s="199" t="n">
        <v>42550</v>
      </c>
    </row>
    <row r="103" customFormat="false" ht="12.5" hidden="false" customHeight="false" outlineLevel="0" collapsed="false">
      <c r="A103" s="193" t="n">
        <v>9516</v>
      </c>
      <c r="B103" s="61" t="s">
        <v>1688</v>
      </c>
      <c r="C103" s="65" t="s">
        <v>148</v>
      </c>
      <c r="D103" s="60" t="s">
        <v>3852</v>
      </c>
      <c r="E103" s="61" t="s">
        <v>4700</v>
      </c>
      <c r="F103" s="199" t="n">
        <v>42550</v>
      </c>
    </row>
    <row r="104" customFormat="false" ht="12.5" hidden="false" customHeight="false" outlineLevel="0" collapsed="false">
      <c r="A104" s="193" t="n">
        <v>9616</v>
      </c>
      <c r="B104" s="61" t="s">
        <v>1689</v>
      </c>
      <c r="C104" s="65" t="s">
        <v>148</v>
      </c>
      <c r="D104" s="60" t="s">
        <v>3852</v>
      </c>
      <c r="E104" s="61" t="s">
        <v>3905</v>
      </c>
      <c r="F104" s="199" t="n">
        <v>42550</v>
      </c>
    </row>
    <row r="105" customFormat="false" ht="12.5" hidden="false" customHeight="false" outlineLevel="0" collapsed="false">
      <c r="A105" s="193" t="n">
        <v>9716</v>
      </c>
      <c r="B105" s="61" t="s">
        <v>1690</v>
      </c>
      <c r="C105" s="65" t="s">
        <v>148</v>
      </c>
      <c r="D105" s="60" t="s">
        <v>3852</v>
      </c>
      <c r="E105" s="61" t="s">
        <v>4755</v>
      </c>
      <c r="F105" s="199" t="n">
        <v>42551</v>
      </c>
    </row>
    <row r="106" customFormat="false" ht="12.5" hidden="false" customHeight="false" outlineLevel="0" collapsed="false">
      <c r="A106" s="193" t="n">
        <v>9816</v>
      </c>
      <c r="B106" s="61" t="s">
        <v>1691</v>
      </c>
      <c r="C106" s="65" t="s">
        <v>148</v>
      </c>
      <c r="D106" s="60" t="s">
        <v>3852</v>
      </c>
      <c r="E106" s="61" t="s">
        <v>3892</v>
      </c>
      <c r="F106" s="199" t="n">
        <v>42551</v>
      </c>
    </row>
    <row r="107" customFormat="false" ht="12.5" hidden="false" customHeight="false" outlineLevel="0" collapsed="false">
      <c r="A107" s="193" t="n">
        <v>9916</v>
      </c>
      <c r="B107" s="61" t="s">
        <v>1692</v>
      </c>
      <c r="C107" s="60" t="s">
        <v>1108</v>
      </c>
      <c r="D107" s="60" t="s">
        <v>3875</v>
      </c>
      <c r="E107" s="61" t="s">
        <v>4179</v>
      </c>
      <c r="F107" s="199" t="n">
        <v>42551</v>
      </c>
    </row>
    <row r="108" customFormat="false" ht="12.5" hidden="false" customHeight="false" outlineLevel="0" collapsed="false">
      <c r="A108" s="193" t="n">
        <v>10016</v>
      </c>
      <c r="B108" s="61" t="s">
        <v>1693</v>
      </c>
      <c r="C108" s="60" t="s">
        <v>394</v>
      </c>
      <c r="D108" s="60" t="s">
        <v>3852</v>
      </c>
      <c r="E108" s="65" t="s">
        <v>3989</v>
      </c>
      <c r="F108" s="199" t="n">
        <v>42551</v>
      </c>
    </row>
    <row r="109" customFormat="false" ht="12.5" hidden="false" customHeight="false" outlineLevel="0" collapsed="false">
      <c r="A109" s="193" t="n">
        <v>10116</v>
      </c>
      <c r="B109" s="61" t="s">
        <v>1694</v>
      </c>
      <c r="C109" s="60" t="s">
        <v>102</v>
      </c>
      <c r="D109" s="60" t="s">
        <v>3852</v>
      </c>
      <c r="E109" s="65" t="s">
        <v>3989</v>
      </c>
      <c r="F109" s="199" t="n">
        <v>42551</v>
      </c>
    </row>
    <row r="110" customFormat="false" ht="12.5" hidden="false" customHeight="false" outlineLevel="0" collapsed="false">
      <c r="A110" s="193" t="n">
        <v>10216</v>
      </c>
      <c r="B110" s="61" t="s">
        <v>1695</v>
      </c>
      <c r="C110" s="60" t="s">
        <v>91</v>
      </c>
      <c r="D110" s="60" t="s">
        <v>3852</v>
      </c>
      <c r="E110" s="61" t="s">
        <v>4321</v>
      </c>
      <c r="F110" s="199" t="n">
        <v>42533</v>
      </c>
    </row>
    <row r="111" customFormat="false" ht="12.5" hidden="false" customHeight="false" outlineLevel="0" collapsed="false">
      <c r="A111" s="193" t="n">
        <v>10316</v>
      </c>
      <c r="B111" s="61" t="s">
        <v>1696</v>
      </c>
      <c r="C111" s="60" t="s">
        <v>91</v>
      </c>
      <c r="D111" s="60" t="s">
        <v>3852</v>
      </c>
      <c r="E111" s="61" t="s">
        <v>4348</v>
      </c>
      <c r="F111" s="199" t="n">
        <v>42533</v>
      </c>
    </row>
    <row r="112" customFormat="false" ht="12.5" hidden="false" customHeight="false" outlineLevel="0" collapsed="false">
      <c r="A112" s="193" t="n">
        <v>10416</v>
      </c>
      <c r="B112" s="61" t="s">
        <v>1697</v>
      </c>
      <c r="C112" s="60" t="s">
        <v>1698</v>
      </c>
      <c r="D112" s="60" t="s">
        <v>3863</v>
      </c>
      <c r="E112" s="61" t="s">
        <v>3892</v>
      </c>
      <c r="F112" s="199" t="n">
        <v>42578</v>
      </c>
    </row>
    <row r="113" customFormat="false" ht="12.5" hidden="false" customHeight="false" outlineLevel="0" collapsed="false">
      <c r="A113" s="193" t="n">
        <v>10516</v>
      </c>
      <c r="B113" s="61" t="s">
        <v>1699</v>
      </c>
      <c r="C113" s="61" t="s">
        <v>91</v>
      </c>
      <c r="D113" s="60" t="s">
        <v>3852</v>
      </c>
      <c r="E113" s="60" t="s">
        <v>3924</v>
      </c>
      <c r="F113" s="199" t="n">
        <v>42580</v>
      </c>
    </row>
    <row r="114" customFormat="false" ht="12.5" hidden="false" customHeight="false" outlineLevel="0" collapsed="false">
      <c r="A114" s="193" t="n">
        <v>10616</v>
      </c>
      <c r="B114" s="61" t="s">
        <v>1700</v>
      </c>
      <c r="C114" s="65" t="s">
        <v>185</v>
      </c>
      <c r="D114" s="60" t="s">
        <v>3875</v>
      </c>
      <c r="E114" s="60" t="s">
        <v>3892</v>
      </c>
      <c r="F114" s="199" t="n">
        <v>42578</v>
      </c>
    </row>
    <row r="115" customFormat="false" ht="12.5" hidden="false" customHeight="false" outlineLevel="0" collapsed="false">
      <c r="A115" s="193" t="n">
        <v>10716</v>
      </c>
      <c r="B115" s="61" t="s">
        <v>1701</v>
      </c>
      <c r="C115" s="61" t="s">
        <v>1599</v>
      </c>
      <c r="D115" s="60" t="s">
        <v>3875</v>
      </c>
      <c r="E115" s="61" t="s">
        <v>3945</v>
      </c>
      <c r="F115" s="199" t="n">
        <v>42583</v>
      </c>
    </row>
    <row r="116" customFormat="false" ht="12.5" hidden="false" customHeight="false" outlineLevel="0" collapsed="false">
      <c r="A116" s="193" t="n">
        <v>10816</v>
      </c>
      <c r="B116" s="61" t="s">
        <v>1702</v>
      </c>
      <c r="C116" s="61" t="s">
        <v>306</v>
      </c>
      <c r="D116" s="61" t="s">
        <v>3875</v>
      </c>
      <c r="E116" s="61" t="s">
        <v>3892</v>
      </c>
      <c r="F116" s="199" t="n">
        <v>42591</v>
      </c>
    </row>
    <row r="117" customFormat="false" ht="12.5" hidden="false" customHeight="false" outlineLevel="0" collapsed="false">
      <c r="A117" s="193" t="n">
        <v>10916</v>
      </c>
      <c r="B117" s="61" t="s">
        <v>1703</v>
      </c>
      <c r="C117" s="61" t="s">
        <v>300</v>
      </c>
      <c r="D117" s="60" t="s">
        <v>3852</v>
      </c>
      <c r="E117" s="61" t="s">
        <v>4348</v>
      </c>
      <c r="F117" s="199" t="n">
        <v>42600</v>
      </c>
    </row>
    <row r="118" customFormat="false" ht="12.5" hidden="false" customHeight="false" outlineLevel="0" collapsed="false">
      <c r="A118" s="193" t="n">
        <v>11016</v>
      </c>
      <c r="B118" s="61" t="s">
        <v>1704</v>
      </c>
      <c r="C118" s="61" t="s">
        <v>300</v>
      </c>
      <c r="D118" s="60" t="s">
        <v>3852</v>
      </c>
      <c r="E118" s="61" t="s">
        <v>3898</v>
      </c>
      <c r="F118" s="199" t="n">
        <v>42600</v>
      </c>
    </row>
    <row r="119" customFormat="false" ht="12.5" hidden="false" customHeight="false" outlineLevel="0" collapsed="false">
      <c r="A119" s="193" t="n">
        <v>11116</v>
      </c>
      <c r="B119" s="61" t="s">
        <v>1705</v>
      </c>
      <c r="C119" s="61" t="s">
        <v>1706</v>
      </c>
      <c r="D119" s="60" t="s">
        <v>3852</v>
      </c>
      <c r="E119" s="61" t="s">
        <v>4080</v>
      </c>
      <c r="F119" s="199" t="n">
        <v>42598</v>
      </c>
    </row>
    <row r="120" customFormat="false" ht="12.5" hidden="false" customHeight="false" outlineLevel="0" collapsed="false">
      <c r="A120" s="193" t="n">
        <v>11216</v>
      </c>
      <c r="B120" s="61" t="s">
        <v>1707</v>
      </c>
      <c r="C120" s="61" t="s">
        <v>1650</v>
      </c>
      <c r="D120" s="60" t="s">
        <v>3863</v>
      </c>
      <c r="E120" s="61" t="s">
        <v>3983</v>
      </c>
      <c r="F120" s="199" t="n">
        <v>42607</v>
      </c>
    </row>
    <row r="121" customFormat="false" ht="12.5" hidden="false" customHeight="false" outlineLevel="0" collapsed="false">
      <c r="A121" s="193" t="n">
        <v>11316</v>
      </c>
      <c r="B121" s="61" t="s">
        <v>1708</v>
      </c>
      <c r="C121" s="61" t="s">
        <v>328</v>
      </c>
      <c r="D121" s="60" t="s">
        <v>3852</v>
      </c>
      <c r="E121" s="61" t="s">
        <v>3892</v>
      </c>
      <c r="F121" s="199" t="n">
        <v>42607</v>
      </c>
    </row>
    <row r="122" customFormat="false" ht="12.5" hidden="false" customHeight="false" outlineLevel="0" collapsed="false">
      <c r="A122" s="193" t="n">
        <v>11416</v>
      </c>
      <c r="B122" s="61" t="s">
        <v>1709</v>
      </c>
      <c r="C122" s="61" t="s">
        <v>328</v>
      </c>
      <c r="D122" s="60" t="s">
        <v>3852</v>
      </c>
      <c r="E122" s="61" t="s">
        <v>3892</v>
      </c>
      <c r="F122" s="199" t="n">
        <v>42622</v>
      </c>
    </row>
    <row r="123" customFormat="false" ht="12.5" hidden="false" customHeight="false" outlineLevel="0" collapsed="false">
      <c r="A123" s="193" t="n">
        <v>11516</v>
      </c>
      <c r="B123" s="61" t="s">
        <v>1710</v>
      </c>
      <c r="C123" s="61" t="s">
        <v>1711</v>
      </c>
      <c r="D123" s="60" t="s">
        <v>3863</v>
      </c>
      <c r="E123" s="61" t="s">
        <v>3859</v>
      </c>
      <c r="F123" s="199" t="n">
        <v>42607</v>
      </c>
    </row>
    <row r="124" customFormat="false" ht="12.5" hidden="false" customHeight="false" outlineLevel="0" collapsed="false">
      <c r="A124" s="193" t="n">
        <v>11616</v>
      </c>
      <c r="B124" s="61" t="s">
        <v>1712</v>
      </c>
      <c r="C124" s="61" t="s">
        <v>328</v>
      </c>
      <c r="D124" s="60" t="s">
        <v>3852</v>
      </c>
      <c r="E124" s="61" t="s">
        <v>4755</v>
      </c>
      <c r="F124" s="199" t="n">
        <v>42607</v>
      </c>
    </row>
    <row r="125" customFormat="false" ht="12.5" hidden="false" customHeight="false" outlineLevel="0" collapsed="false">
      <c r="A125" s="193" t="n">
        <v>11716</v>
      </c>
      <c r="B125" s="61" t="s">
        <v>1713</v>
      </c>
      <c r="C125" s="61" t="s">
        <v>328</v>
      </c>
      <c r="D125" s="60" t="s">
        <v>3852</v>
      </c>
      <c r="E125" s="61" t="s">
        <v>4387</v>
      </c>
      <c r="F125" s="199" t="n">
        <v>42607</v>
      </c>
    </row>
    <row r="126" customFormat="false" ht="12.5" hidden="false" customHeight="false" outlineLevel="0" collapsed="false">
      <c r="A126" s="193" t="n">
        <v>11816</v>
      </c>
      <c r="B126" s="61" t="s">
        <v>1714</v>
      </c>
      <c r="C126" s="61" t="s">
        <v>1680</v>
      </c>
      <c r="D126" s="60" t="s">
        <v>3852</v>
      </c>
      <c r="E126" s="61" t="s">
        <v>4701</v>
      </c>
      <c r="F126" s="199" t="n">
        <v>42607</v>
      </c>
    </row>
    <row r="127" customFormat="false" ht="12.5" hidden="false" customHeight="false" outlineLevel="0" collapsed="false">
      <c r="A127" s="193" t="n">
        <v>11916</v>
      </c>
      <c r="B127" s="61" t="s">
        <v>1715</v>
      </c>
      <c r="C127" s="61" t="s">
        <v>1650</v>
      </c>
      <c r="D127" s="60" t="s">
        <v>3863</v>
      </c>
      <c r="E127" s="61" t="s">
        <v>3983</v>
      </c>
      <c r="F127" s="199" t="n">
        <v>42607</v>
      </c>
    </row>
    <row r="128" customFormat="false" ht="12.5" hidden="false" customHeight="false" outlineLevel="0" collapsed="false">
      <c r="A128" s="193" t="n">
        <v>12016</v>
      </c>
      <c r="B128" s="61" t="s">
        <v>1716</v>
      </c>
      <c r="C128" s="61" t="s">
        <v>532</v>
      </c>
      <c r="D128" s="60" t="s">
        <v>4733</v>
      </c>
      <c r="E128" s="61" t="s">
        <v>4038</v>
      </c>
      <c r="F128" s="199" t="n">
        <v>42608</v>
      </c>
    </row>
    <row r="129" customFormat="false" ht="12.5" hidden="false" customHeight="false" outlineLevel="0" collapsed="false">
      <c r="A129" s="193" t="n">
        <v>12116</v>
      </c>
      <c r="B129" s="61" t="s">
        <v>1717</v>
      </c>
      <c r="C129" s="61" t="s">
        <v>328</v>
      </c>
      <c r="D129" s="60" t="s">
        <v>3852</v>
      </c>
      <c r="E129" s="65" t="s">
        <v>3989</v>
      </c>
      <c r="F129" s="199" t="n">
        <v>42608</v>
      </c>
    </row>
    <row r="130" customFormat="false" ht="12.5" hidden="false" customHeight="false" outlineLevel="0" collapsed="false">
      <c r="A130" s="201" t="n">
        <v>12216</v>
      </c>
      <c r="B130" s="66" t="s">
        <v>1718</v>
      </c>
      <c r="C130" s="66" t="s">
        <v>205</v>
      </c>
      <c r="D130" s="63" t="s">
        <v>4735</v>
      </c>
      <c r="E130" s="63" t="s">
        <v>4756</v>
      </c>
      <c r="F130" s="202" t="n">
        <v>42611</v>
      </c>
    </row>
    <row r="131" customFormat="false" ht="13" hidden="false" customHeight="false" outlineLevel="0" collapsed="false">
      <c r="A131" s="201" t="n">
        <v>12316</v>
      </c>
      <c r="B131" s="63" t="s">
        <v>1719</v>
      </c>
      <c r="C131" s="64" t="s">
        <v>1720</v>
      </c>
      <c r="D131" s="63" t="s">
        <v>4735</v>
      </c>
      <c r="E131" s="63" t="s">
        <v>4343</v>
      </c>
      <c r="F131" s="202" t="n">
        <v>42612</v>
      </c>
    </row>
    <row r="132" customFormat="false" ht="12.5" hidden="false" customHeight="false" outlineLevel="0" collapsed="false">
      <c r="A132" s="201" t="n">
        <v>12416</v>
      </c>
      <c r="B132" s="63" t="s">
        <v>1721</v>
      </c>
      <c r="C132" s="66" t="s">
        <v>205</v>
      </c>
      <c r="D132" s="63" t="s">
        <v>4735</v>
      </c>
      <c r="E132" s="63" t="s">
        <v>4757</v>
      </c>
      <c r="F132" s="202" t="n">
        <v>42612</v>
      </c>
    </row>
    <row r="133" customFormat="false" ht="13" hidden="false" customHeight="false" outlineLevel="0" collapsed="false">
      <c r="A133" s="201" t="n">
        <v>12516</v>
      </c>
      <c r="B133" s="63" t="s">
        <v>1722</v>
      </c>
      <c r="C133" s="64" t="s">
        <v>331</v>
      </c>
      <c r="D133" s="63" t="s">
        <v>4735</v>
      </c>
      <c r="E133" s="63" t="s">
        <v>3956</v>
      </c>
      <c r="F133" s="202" t="n">
        <v>42612</v>
      </c>
    </row>
    <row r="134" customFormat="false" ht="13" hidden="false" customHeight="false" outlineLevel="0" collapsed="false">
      <c r="A134" s="201" t="n">
        <v>12616</v>
      </c>
      <c r="B134" s="63" t="s">
        <v>1723</v>
      </c>
      <c r="C134" s="64" t="s">
        <v>173</v>
      </c>
      <c r="D134" s="63" t="s">
        <v>4735</v>
      </c>
      <c r="E134" s="63" t="s">
        <v>4756</v>
      </c>
      <c r="F134" s="202" t="n">
        <v>42612</v>
      </c>
    </row>
    <row r="135" customFormat="false" ht="12.5" hidden="false" customHeight="false" outlineLevel="0" collapsed="false">
      <c r="A135" s="193" t="n">
        <v>12716</v>
      </c>
      <c r="B135" s="60" t="s">
        <v>1724</v>
      </c>
      <c r="C135" s="60" t="s">
        <v>1711</v>
      </c>
      <c r="D135" s="60" t="s">
        <v>3863</v>
      </c>
      <c r="E135" s="60" t="s">
        <v>3859</v>
      </c>
      <c r="F135" s="199" t="n">
        <v>42615</v>
      </c>
    </row>
    <row r="136" customFormat="false" ht="13" hidden="false" customHeight="false" outlineLevel="0" collapsed="false">
      <c r="A136" s="201" t="n">
        <v>12816</v>
      </c>
      <c r="B136" s="63" t="s">
        <v>1725</v>
      </c>
      <c r="C136" s="64" t="s">
        <v>205</v>
      </c>
      <c r="D136" s="63" t="s">
        <v>4735</v>
      </c>
      <c r="E136" s="63" t="s">
        <v>3956</v>
      </c>
      <c r="F136" s="202" t="n">
        <v>42615</v>
      </c>
    </row>
    <row r="137" customFormat="false" ht="12.5" hidden="false" customHeight="false" outlineLevel="0" collapsed="false">
      <c r="A137" s="193" t="n">
        <v>12916</v>
      </c>
      <c r="B137" s="60" t="s">
        <v>1726</v>
      </c>
      <c r="C137" s="60" t="s">
        <v>1727</v>
      </c>
      <c r="D137" s="60" t="s">
        <v>3863</v>
      </c>
      <c r="E137" s="60" t="s">
        <v>3915</v>
      </c>
      <c r="F137" s="199" t="n">
        <v>42619</v>
      </c>
    </row>
    <row r="138" customFormat="false" ht="12.5" hidden="false" customHeight="false" outlineLevel="0" collapsed="false">
      <c r="A138" s="193" t="n">
        <v>13016</v>
      </c>
      <c r="B138" s="60" t="s">
        <v>1728</v>
      </c>
      <c r="C138" s="60" t="s">
        <v>91</v>
      </c>
      <c r="D138" s="60" t="s">
        <v>3852</v>
      </c>
      <c r="E138" s="60" t="s">
        <v>3855</v>
      </c>
      <c r="F138" s="199" t="n">
        <v>42619</v>
      </c>
    </row>
    <row r="139" customFormat="false" ht="12.5" hidden="false" customHeight="false" outlineLevel="0" collapsed="false">
      <c r="A139" s="193" t="n">
        <v>13116</v>
      </c>
      <c r="B139" s="60" t="s">
        <v>1729</v>
      </c>
      <c r="C139" s="60" t="s">
        <v>91</v>
      </c>
      <c r="D139" s="60" t="s">
        <v>3852</v>
      </c>
      <c r="E139" s="60" t="s">
        <v>4758</v>
      </c>
      <c r="F139" s="199" t="n">
        <v>42646</v>
      </c>
    </row>
    <row r="140" customFormat="false" ht="12.5" hidden="false" customHeight="false" outlineLevel="0" collapsed="false">
      <c r="A140" s="193" t="n">
        <v>13216</v>
      </c>
      <c r="B140" s="60" t="s">
        <v>1730</v>
      </c>
      <c r="C140" s="60" t="s">
        <v>91</v>
      </c>
      <c r="D140" s="60" t="s">
        <v>3852</v>
      </c>
      <c r="E140" s="60" t="s">
        <v>4759</v>
      </c>
      <c r="F140" s="199" t="n">
        <v>42646</v>
      </c>
    </row>
    <row r="141" customFormat="false" ht="12.5" hidden="false" customHeight="false" outlineLevel="0" collapsed="false">
      <c r="A141" s="193" t="n">
        <v>13316</v>
      </c>
      <c r="B141" s="60" t="s">
        <v>1731</v>
      </c>
      <c r="C141" s="60" t="s">
        <v>91</v>
      </c>
      <c r="D141" s="60" t="s">
        <v>3852</v>
      </c>
      <c r="E141" s="60" t="s">
        <v>4170</v>
      </c>
      <c r="F141" s="199" t="n">
        <v>42619</v>
      </c>
    </row>
    <row r="142" customFormat="false" ht="12.5" hidden="false" customHeight="false" outlineLevel="0" collapsed="false">
      <c r="A142" s="193" t="n">
        <v>13416</v>
      </c>
      <c r="B142" s="60" t="s">
        <v>1732</v>
      </c>
      <c r="C142" s="60" t="s">
        <v>1733</v>
      </c>
      <c r="D142" s="60" t="s">
        <v>3852</v>
      </c>
      <c r="E142" s="61" t="s">
        <v>4080</v>
      </c>
      <c r="F142" s="199" t="n">
        <v>42622</v>
      </c>
    </row>
    <row r="143" customFormat="false" ht="12.5" hidden="false" customHeight="false" outlineLevel="0" collapsed="false">
      <c r="A143" s="193" t="n">
        <v>13516</v>
      </c>
      <c r="B143" s="61" t="s">
        <v>1734</v>
      </c>
      <c r="C143" s="61" t="s">
        <v>1735</v>
      </c>
      <c r="D143" s="60" t="s">
        <v>3875</v>
      </c>
      <c r="E143" s="61" t="s">
        <v>3945</v>
      </c>
      <c r="F143" s="199" t="n">
        <v>42622</v>
      </c>
    </row>
    <row r="144" customFormat="false" ht="12.5" hidden="false" customHeight="false" outlineLevel="0" collapsed="false">
      <c r="A144" s="193" t="n">
        <v>13616</v>
      </c>
      <c r="B144" s="61" t="s">
        <v>1736</v>
      </c>
      <c r="C144" s="61" t="s">
        <v>1737</v>
      </c>
      <c r="D144" s="61" t="s">
        <v>3863</v>
      </c>
      <c r="E144" s="61" t="s">
        <v>3983</v>
      </c>
      <c r="F144" s="199" t="n">
        <v>42622</v>
      </c>
    </row>
    <row r="145" customFormat="false" ht="12.5" hidden="false" customHeight="false" outlineLevel="0" collapsed="false">
      <c r="A145" s="193" t="n">
        <v>13716</v>
      </c>
      <c r="B145" s="61" t="s">
        <v>1738</v>
      </c>
      <c r="C145" s="61" t="s">
        <v>394</v>
      </c>
      <c r="D145" s="60" t="s">
        <v>3875</v>
      </c>
      <c r="E145" s="61" t="s">
        <v>4754</v>
      </c>
      <c r="F145" s="199" t="n">
        <v>42622</v>
      </c>
    </row>
    <row r="146" customFormat="false" ht="12.5" hidden="false" customHeight="false" outlineLevel="0" collapsed="false">
      <c r="A146" s="193" t="n">
        <v>13816</v>
      </c>
      <c r="B146" s="61" t="s">
        <v>1739</v>
      </c>
      <c r="C146" s="61" t="s">
        <v>91</v>
      </c>
      <c r="D146" s="60" t="s">
        <v>3852</v>
      </c>
      <c r="E146" s="60" t="s">
        <v>4340</v>
      </c>
      <c r="F146" s="199" t="n">
        <v>42622</v>
      </c>
    </row>
    <row r="147" customFormat="false" ht="12.5" hidden="false" customHeight="false" outlineLevel="0" collapsed="false">
      <c r="A147" s="193" t="n">
        <v>13916</v>
      </c>
      <c r="B147" s="61" t="s">
        <v>1740</v>
      </c>
      <c r="C147" s="61" t="s">
        <v>328</v>
      </c>
      <c r="D147" s="61" t="s">
        <v>3852</v>
      </c>
      <c r="E147" s="61" t="s">
        <v>4321</v>
      </c>
      <c r="F147" s="199" t="n">
        <v>42622</v>
      </c>
    </row>
    <row r="148" customFormat="false" ht="12.5" hidden="false" customHeight="false" outlineLevel="0" collapsed="false">
      <c r="A148" s="193" t="n">
        <v>14016</v>
      </c>
      <c r="B148" s="61" t="s">
        <v>1741</v>
      </c>
      <c r="C148" s="61" t="s">
        <v>328</v>
      </c>
      <c r="D148" s="61" t="s">
        <v>3852</v>
      </c>
      <c r="E148" s="61" t="s">
        <v>4348</v>
      </c>
      <c r="F148" s="199" t="n">
        <v>42622</v>
      </c>
    </row>
    <row r="149" customFormat="false" ht="12.5" hidden="false" customHeight="false" outlineLevel="0" collapsed="false">
      <c r="A149" s="193" t="n">
        <v>14116</v>
      </c>
      <c r="B149" s="65" t="s">
        <v>1742</v>
      </c>
      <c r="C149" s="65" t="s">
        <v>312</v>
      </c>
      <c r="D149" s="65" t="s">
        <v>3852</v>
      </c>
      <c r="E149" s="65" t="s">
        <v>4321</v>
      </c>
      <c r="F149" s="71" t="n">
        <v>42625</v>
      </c>
    </row>
    <row r="150" customFormat="false" ht="12.5" hidden="false" customHeight="false" outlineLevel="0" collapsed="false">
      <c r="A150" s="193" t="n">
        <v>14216</v>
      </c>
      <c r="B150" s="65" t="s">
        <v>1743</v>
      </c>
      <c r="C150" s="65" t="s">
        <v>312</v>
      </c>
      <c r="D150" s="65" t="s">
        <v>3852</v>
      </c>
      <c r="E150" s="65" t="s">
        <v>4387</v>
      </c>
      <c r="F150" s="71" t="n">
        <v>42625</v>
      </c>
    </row>
    <row r="151" customFormat="false" ht="12.5" hidden="false" customHeight="false" outlineLevel="0" collapsed="false">
      <c r="A151" s="193" t="n">
        <v>14316</v>
      </c>
      <c r="B151" s="65" t="s">
        <v>1744</v>
      </c>
      <c r="C151" s="65" t="s">
        <v>312</v>
      </c>
      <c r="D151" s="65" t="s">
        <v>3852</v>
      </c>
      <c r="E151" s="65" t="s">
        <v>4755</v>
      </c>
      <c r="F151" s="71" t="n">
        <v>42625</v>
      </c>
    </row>
    <row r="152" customFormat="false" ht="12.5" hidden="false" customHeight="false" outlineLevel="0" collapsed="false">
      <c r="A152" s="193" t="n">
        <v>14416</v>
      </c>
      <c r="B152" s="65" t="s">
        <v>1745</v>
      </c>
      <c r="C152" s="65" t="s">
        <v>300</v>
      </c>
      <c r="D152" s="65" t="s">
        <v>3852</v>
      </c>
      <c r="E152" s="65" t="s">
        <v>3892</v>
      </c>
      <c r="F152" s="71" t="n">
        <v>42626</v>
      </c>
    </row>
    <row r="153" customFormat="false" ht="12.5" hidden="false" customHeight="false" outlineLevel="0" collapsed="false">
      <c r="A153" s="193" t="n">
        <v>14516</v>
      </c>
      <c r="B153" s="65" t="s">
        <v>1746</v>
      </c>
      <c r="C153" s="65" t="s">
        <v>91</v>
      </c>
      <c r="D153" s="65" t="s">
        <v>3852</v>
      </c>
      <c r="E153" s="65" t="s">
        <v>3889</v>
      </c>
      <c r="F153" s="65" t="s">
        <v>4760</v>
      </c>
    </row>
    <row r="154" customFormat="false" ht="12.5" hidden="false" customHeight="false" outlineLevel="0" collapsed="false">
      <c r="A154" s="193" t="n">
        <v>14616</v>
      </c>
      <c r="B154" s="65" t="s">
        <v>1747</v>
      </c>
      <c r="C154" s="65" t="s">
        <v>91</v>
      </c>
      <c r="D154" s="65" t="s">
        <v>3852</v>
      </c>
      <c r="E154" s="65" t="s">
        <v>3989</v>
      </c>
      <c r="F154" s="65" t="s">
        <v>4761</v>
      </c>
    </row>
    <row r="155" customFormat="false" ht="12.5" hidden="false" customHeight="false" outlineLevel="0" collapsed="false">
      <c r="A155" s="193" t="n">
        <v>14716</v>
      </c>
      <c r="B155" s="65" t="s">
        <v>1748</v>
      </c>
      <c r="C155" s="65" t="s">
        <v>96</v>
      </c>
      <c r="D155" s="65" t="s">
        <v>3852</v>
      </c>
      <c r="E155" s="65" t="s">
        <v>3941</v>
      </c>
      <c r="F155" s="71" t="n">
        <v>42627</v>
      </c>
    </row>
    <row r="156" customFormat="false" ht="12.5" hidden="false" customHeight="false" outlineLevel="0" collapsed="false">
      <c r="A156" s="193" t="n">
        <v>14816</v>
      </c>
      <c r="B156" s="65" t="s">
        <v>1749</v>
      </c>
      <c r="C156" s="65" t="s">
        <v>394</v>
      </c>
      <c r="D156" s="65" t="s">
        <v>3875</v>
      </c>
      <c r="E156" s="65" t="s">
        <v>4754</v>
      </c>
      <c r="F156" s="71" t="n">
        <v>42627</v>
      </c>
    </row>
    <row r="157" customFormat="false" ht="12.5" hidden="false" customHeight="false" outlineLevel="0" collapsed="false">
      <c r="A157" s="193" t="n">
        <v>14916</v>
      </c>
      <c r="B157" s="65" t="s">
        <v>1750</v>
      </c>
      <c r="C157" s="65" t="s">
        <v>1751</v>
      </c>
      <c r="D157" s="65" t="s">
        <v>3875</v>
      </c>
      <c r="E157" s="65" t="s">
        <v>3898</v>
      </c>
      <c r="F157" s="71" t="n">
        <v>42632</v>
      </c>
    </row>
    <row r="158" customFormat="false" ht="12.5" hidden="false" customHeight="false" outlineLevel="0" collapsed="false">
      <c r="A158" s="193" t="n">
        <v>15016</v>
      </c>
      <c r="B158" s="65" t="s">
        <v>1752</v>
      </c>
      <c r="C158" s="65" t="s">
        <v>141</v>
      </c>
      <c r="D158" s="65" t="s">
        <v>3875</v>
      </c>
      <c r="E158" s="65" t="s">
        <v>4543</v>
      </c>
      <c r="F158" s="71" t="n">
        <v>42632</v>
      </c>
    </row>
    <row r="159" customFormat="false" ht="13" hidden="false" customHeight="false" outlineLevel="0" collapsed="false">
      <c r="A159" s="201" t="n">
        <v>15116</v>
      </c>
      <c r="B159" s="66" t="s">
        <v>712</v>
      </c>
      <c r="C159" s="64" t="s">
        <v>713</v>
      </c>
      <c r="D159" s="63" t="s">
        <v>4735</v>
      </c>
      <c r="E159" s="66" t="s">
        <v>4756</v>
      </c>
      <c r="F159" s="202" t="n">
        <v>42639</v>
      </c>
    </row>
    <row r="160" customFormat="false" ht="13" hidden="false" customHeight="false" outlineLevel="0" collapsed="false">
      <c r="A160" s="201" t="n">
        <v>15216</v>
      </c>
      <c r="B160" s="66" t="s">
        <v>723</v>
      </c>
      <c r="C160" s="64" t="s">
        <v>724</v>
      </c>
      <c r="D160" s="63" t="s">
        <v>4735</v>
      </c>
      <c r="E160" s="66" t="s">
        <v>4756</v>
      </c>
      <c r="F160" s="202" t="n">
        <v>42632</v>
      </c>
    </row>
    <row r="161" customFormat="false" ht="12.5" hidden="false" customHeight="false" outlineLevel="0" collapsed="false">
      <c r="A161" s="193" t="n">
        <v>15316</v>
      </c>
      <c r="B161" s="65" t="s">
        <v>1753</v>
      </c>
      <c r="C161" s="65" t="s">
        <v>1579</v>
      </c>
      <c r="D161" s="65" t="s">
        <v>3875</v>
      </c>
      <c r="E161" s="65" t="s">
        <v>3918</v>
      </c>
      <c r="F161" s="71" t="n">
        <v>42639</v>
      </c>
    </row>
    <row r="162" customFormat="false" ht="12.5" hidden="false" customHeight="false" outlineLevel="0" collapsed="false">
      <c r="A162" s="193" t="n">
        <v>15416</v>
      </c>
      <c r="B162" s="65" t="s">
        <v>1754</v>
      </c>
      <c r="C162" s="65" t="s">
        <v>91</v>
      </c>
      <c r="D162" s="65" t="s">
        <v>3852</v>
      </c>
      <c r="E162" s="65" t="s">
        <v>3924</v>
      </c>
      <c r="F162" s="71" t="n">
        <v>42647</v>
      </c>
    </row>
    <row r="163" customFormat="false" ht="12.5" hidden="false" customHeight="false" outlineLevel="0" collapsed="false">
      <c r="A163" s="193" t="n">
        <v>15516</v>
      </c>
      <c r="B163" s="65" t="s">
        <v>1755</v>
      </c>
      <c r="C163" s="65" t="s">
        <v>328</v>
      </c>
      <c r="D163" s="65" t="s">
        <v>3875</v>
      </c>
      <c r="E163" s="65" t="s">
        <v>3905</v>
      </c>
      <c r="F163" s="71" t="n">
        <v>42649</v>
      </c>
    </row>
    <row r="164" customFormat="false" ht="12.5" hidden="false" customHeight="false" outlineLevel="0" collapsed="false">
      <c r="A164" s="193" t="n">
        <v>15616</v>
      </c>
      <c r="B164" s="65" t="s">
        <v>1756</v>
      </c>
      <c r="C164" s="65" t="s">
        <v>85</v>
      </c>
      <c r="D164" s="65" t="s">
        <v>3875</v>
      </c>
      <c r="E164" s="65" t="s">
        <v>3898</v>
      </c>
      <c r="F164" s="71" t="n">
        <v>42649</v>
      </c>
    </row>
    <row r="165" customFormat="false" ht="12.5" hidden="false" customHeight="false" outlineLevel="0" collapsed="false">
      <c r="A165" s="193" t="n">
        <v>15716</v>
      </c>
      <c r="B165" s="65" t="s">
        <v>1757</v>
      </c>
      <c r="C165" s="65" t="s">
        <v>76</v>
      </c>
      <c r="D165" s="65" t="s">
        <v>3875</v>
      </c>
      <c r="E165" s="65" t="s">
        <v>4762</v>
      </c>
      <c r="F165" s="71" t="n">
        <v>42649</v>
      </c>
    </row>
    <row r="166" customFormat="false" ht="12.5" hidden="false" customHeight="false" outlineLevel="0" collapsed="false">
      <c r="A166" s="193" t="n">
        <v>15816</v>
      </c>
      <c r="B166" s="65" t="s">
        <v>1758</v>
      </c>
      <c r="C166" s="65" t="s">
        <v>1579</v>
      </c>
      <c r="D166" s="65" t="s">
        <v>3875</v>
      </c>
      <c r="E166" s="65" t="s">
        <v>4543</v>
      </c>
      <c r="F166" s="71" t="n">
        <v>42649</v>
      </c>
    </row>
    <row r="167" customFormat="false" ht="12.5" hidden="false" customHeight="false" outlineLevel="0" collapsed="false">
      <c r="A167" s="193" t="n">
        <v>15916</v>
      </c>
      <c r="B167" s="65" t="s">
        <v>1759</v>
      </c>
      <c r="C167" s="65" t="s">
        <v>185</v>
      </c>
      <c r="D167" s="65" t="s">
        <v>3852</v>
      </c>
      <c r="E167" s="65" t="s">
        <v>3880</v>
      </c>
      <c r="F167" s="71" t="n">
        <v>42649</v>
      </c>
    </row>
    <row r="168" customFormat="false" ht="12.5" hidden="false" customHeight="false" outlineLevel="0" collapsed="false">
      <c r="A168" s="193" t="n">
        <v>16016</v>
      </c>
      <c r="B168" s="65" t="s">
        <v>1760</v>
      </c>
      <c r="C168" s="65" t="s">
        <v>85</v>
      </c>
      <c r="D168" s="65" t="s">
        <v>3852</v>
      </c>
      <c r="E168" s="65" t="s">
        <v>3934</v>
      </c>
      <c r="F168" s="71" t="n">
        <v>42649</v>
      </c>
    </row>
    <row r="169" customFormat="false" ht="12.5" hidden="false" customHeight="false" outlineLevel="0" collapsed="false">
      <c r="A169" s="193" t="n">
        <v>16116</v>
      </c>
      <c r="B169" s="65" t="s">
        <v>1761</v>
      </c>
      <c r="C169" s="65" t="s">
        <v>300</v>
      </c>
      <c r="D169" s="65" t="s">
        <v>3852</v>
      </c>
      <c r="E169" s="65" t="s">
        <v>4321</v>
      </c>
      <c r="F169" s="71" t="n">
        <v>42653</v>
      </c>
    </row>
    <row r="170" customFormat="false" ht="12.5" hidden="false" customHeight="false" outlineLevel="0" collapsed="false">
      <c r="A170" s="193" t="n">
        <v>16216</v>
      </c>
      <c r="B170" s="65" t="s">
        <v>1762</v>
      </c>
      <c r="C170" s="65" t="s">
        <v>212</v>
      </c>
      <c r="D170" s="65" t="s">
        <v>3852</v>
      </c>
      <c r="E170" s="65" t="s">
        <v>3876</v>
      </c>
      <c r="F170" s="71" t="n">
        <v>42653</v>
      </c>
    </row>
    <row r="171" customFormat="false" ht="12.5" hidden="false" customHeight="false" outlineLevel="0" collapsed="false">
      <c r="A171" s="193" t="n">
        <v>16316</v>
      </c>
      <c r="B171" s="65" t="s">
        <v>1763</v>
      </c>
      <c r="C171" s="65" t="s">
        <v>212</v>
      </c>
      <c r="D171" s="65" t="s">
        <v>3852</v>
      </c>
      <c r="E171" s="65" t="s">
        <v>4335</v>
      </c>
      <c r="F171" s="71" t="n">
        <v>42653</v>
      </c>
    </row>
    <row r="172" customFormat="false" ht="12.5" hidden="false" customHeight="false" outlineLevel="0" collapsed="false">
      <c r="A172" s="193" t="n">
        <v>16416</v>
      </c>
      <c r="B172" s="65" t="s">
        <v>1764</v>
      </c>
      <c r="C172" s="65" t="s">
        <v>1650</v>
      </c>
      <c r="D172" s="65" t="s">
        <v>3863</v>
      </c>
      <c r="E172" s="65" t="s">
        <v>3983</v>
      </c>
      <c r="F172" s="71" t="n">
        <v>42653</v>
      </c>
    </row>
    <row r="173" customFormat="false" ht="12.5" hidden="false" customHeight="false" outlineLevel="0" collapsed="false">
      <c r="A173" s="193" t="n">
        <v>16516</v>
      </c>
      <c r="B173" s="65" t="s">
        <v>1765</v>
      </c>
      <c r="C173" s="65" t="s">
        <v>1579</v>
      </c>
      <c r="D173" s="65" t="s">
        <v>3875</v>
      </c>
      <c r="E173" s="65" t="s">
        <v>4543</v>
      </c>
      <c r="F173" s="71" t="n">
        <v>42654</v>
      </c>
    </row>
    <row r="174" customFormat="false" ht="12.5" hidden="false" customHeight="false" outlineLevel="0" collapsed="false">
      <c r="A174" s="193" t="n">
        <v>16616</v>
      </c>
      <c r="B174" s="65" t="s">
        <v>1766</v>
      </c>
      <c r="C174" s="65" t="s">
        <v>218</v>
      </c>
      <c r="D174" s="65" t="s">
        <v>3852</v>
      </c>
      <c r="E174" s="65" t="s">
        <v>3869</v>
      </c>
      <c r="F174" s="71" t="n">
        <v>42654</v>
      </c>
    </row>
    <row r="175" customFormat="false" ht="12.5" hidden="false" customHeight="false" outlineLevel="0" collapsed="false">
      <c r="A175" s="193" t="n">
        <v>16716</v>
      </c>
      <c r="B175" s="65" t="s">
        <v>1767</v>
      </c>
      <c r="C175" s="65" t="s">
        <v>185</v>
      </c>
      <c r="D175" s="65" t="s">
        <v>3852</v>
      </c>
      <c r="E175" s="65" t="s">
        <v>4763</v>
      </c>
      <c r="F175" s="71" t="n">
        <v>42654</v>
      </c>
    </row>
    <row r="176" customFormat="false" ht="12.5" hidden="false" customHeight="false" outlineLevel="0" collapsed="false">
      <c r="A176" s="193" t="n">
        <v>16816</v>
      </c>
      <c r="B176" s="65" t="s">
        <v>1768</v>
      </c>
      <c r="C176" s="65" t="s">
        <v>185</v>
      </c>
      <c r="D176" s="65" t="s">
        <v>3852</v>
      </c>
      <c r="E176" s="65" t="s">
        <v>3892</v>
      </c>
      <c r="F176" s="71" t="n">
        <v>42654</v>
      </c>
    </row>
    <row r="177" customFormat="false" ht="13" hidden="false" customHeight="false" outlineLevel="0" collapsed="false">
      <c r="A177" s="201" t="n">
        <v>16916</v>
      </c>
      <c r="B177" s="66" t="s">
        <v>1769</v>
      </c>
      <c r="C177" s="64" t="s">
        <v>205</v>
      </c>
      <c r="D177" s="63" t="s">
        <v>4735</v>
      </c>
      <c r="E177" s="66" t="s">
        <v>4764</v>
      </c>
      <c r="F177" s="202" t="n">
        <v>42656</v>
      </c>
    </row>
    <row r="178" customFormat="false" ht="13" hidden="false" customHeight="false" outlineLevel="0" collapsed="false">
      <c r="A178" s="201" t="n">
        <v>17016</v>
      </c>
      <c r="B178" s="66" t="s">
        <v>1770</v>
      </c>
      <c r="C178" s="64" t="s">
        <v>625</v>
      </c>
      <c r="D178" s="63" t="s">
        <v>4735</v>
      </c>
      <c r="E178" s="66" t="s">
        <v>4765</v>
      </c>
      <c r="F178" s="202" t="n">
        <v>42660</v>
      </c>
    </row>
    <row r="179" customFormat="false" ht="12.5" hidden="false" customHeight="false" outlineLevel="0" collapsed="false">
      <c r="A179" s="193" t="n">
        <v>17116</v>
      </c>
      <c r="B179" s="65" t="s">
        <v>1771</v>
      </c>
      <c r="C179" s="65" t="s">
        <v>96</v>
      </c>
      <c r="D179" s="65" t="s">
        <v>3852</v>
      </c>
      <c r="E179" s="65" t="s">
        <v>3905</v>
      </c>
      <c r="F179" s="71" t="n">
        <v>42668</v>
      </c>
    </row>
    <row r="180" customFormat="false" ht="12.5" hidden="false" customHeight="false" outlineLevel="0" collapsed="false">
      <c r="A180" s="193" t="n">
        <v>17216</v>
      </c>
      <c r="B180" s="65" t="s">
        <v>1772</v>
      </c>
      <c r="C180" s="65" t="s">
        <v>185</v>
      </c>
      <c r="D180" s="65" t="s">
        <v>3852</v>
      </c>
      <c r="E180" s="65" t="s">
        <v>3898</v>
      </c>
      <c r="F180" s="71" t="n">
        <v>42656</v>
      </c>
    </row>
    <row r="181" customFormat="false" ht="12.5" hidden="false" customHeight="false" outlineLevel="0" collapsed="false">
      <c r="A181" s="193" t="n">
        <v>17316</v>
      </c>
      <c r="B181" s="65" t="s">
        <v>1773</v>
      </c>
      <c r="C181" s="65" t="s">
        <v>212</v>
      </c>
      <c r="D181" s="65" t="s">
        <v>3852</v>
      </c>
      <c r="E181" s="65" t="s">
        <v>3889</v>
      </c>
      <c r="F181" s="71" t="n">
        <v>42656</v>
      </c>
    </row>
    <row r="182" customFormat="false" ht="12.5" hidden="false" customHeight="false" outlineLevel="0" collapsed="false">
      <c r="A182" s="193" t="n">
        <v>17416</v>
      </c>
      <c r="B182" s="65" t="s">
        <v>1774</v>
      </c>
      <c r="C182" s="65" t="s">
        <v>218</v>
      </c>
      <c r="D182" s="65" t="s">
        <v>3852</v>
      </c>
      <c r="E182" s="65" t="s">
        <v>3905</v>
      </c>
      <c r="F182" s="71" t="n">
        <v>42663</v>
      </c>
    </row>
    <row r="183" customFormat="false" ht="12.5" hidden="false" customHeight="false" outlineLevel="0" collapsed="false">
      <c r="A183" s="193" t="n">
        <v>17516</v>
      </c>
      <c r="B183" s="65" t="s">
        <v>1775</v>
      </c>
      <c r="C183" s="65" t="s">
        <v>218</v>
      </c>
      <c r="D183" s="65" t="s">
        <v>3852</v>
      </c>
      <c r="E183" s="65" t="s">
        <v>3876</v>
      </c>
      <c r="F183" s="71" t="n">
        <v>42663</v>
      </c>
    </row>
    <row r="184" customFormat="false" ht="12.5" hidden="false" customHeight="false" outlineLevel="0" collapsed="false">
      <c r="A184" s="193" t="n">
        <v>17616</v>
      </c>
      <c r="B184" s="65" t="s">
        <v>1776</v>
      </c>
      <c r="C184" s="65" t="s">
        <v>218</v>
      </c>
      <c r="D184" s="65" t="s">
        <v>3852</v>
      </c>
      <c r="E184" s="65" t="s">
        <v>4321</v>
      </c>
      <c r="F184" s="71" t="n">
        <v>42663</v>
      </c>
    </row>
    <row r="185" customFormat="false" ht="12.5" hidden="false" customHeight="false" outlineLevel="0" collapsed="false">
      <c r="A185" s="193" t="n">
        <v>17716</v>
      </c>
      <c r="B185" s="65" t="s">
        <v>1777</v>
      </c>
      <c r="C185" s="65" t="s">
        <v>218</v>
      </c>
      <c r="D185" s="65" t="s">
        <v>3852</v>
      </c>
      <c r="E185" s="65" t="s">
        <v>3898</v>
      </c>
      <c r="F185" s="71" t="n">
        <v>42663</v>
      </c>
    </row>
    <row r="186" customFormat="false" ht="12.5" hidden="false" customHeight="false" outlineLevel="0" collapsed="false">
      <c r="A186" s="193" t="n">
        <v>17816</v>
      </c>
      <c r="B186" s="65" t="s">
        <v>1778</v>
      </c>
      <c r="C186" s="65" t="s">
        <v>1008</v>
      </c>
      <c r="D186" s="65" t="s">
        <v>3863</v>
      </c>
      <c r="E186" s="65" t="s">
        <v>3983</v>
      </c>
      <c r="F186" s="71" t="n">
        <v>42668</v>
      </c>
    </row>
    <row r="187" customFormat="false" ht="12.5" hidden="false" customHeight="false" outlineLevel="0" collapsed="false">
      <c r="A187" s="193" t="n">
        <v>17916</v>
      </c>
      <c r="B187" s="65" t="s">
        <v>1779</v>
      </c>
      <c r="C187" s="65" t="s">
        <v>300</v>
      </c>
      <c r="D187" s="65" t="s">
        <v>3852</v>
      </c>
      <c r="E187" s="65" t="s">
        <v>4088</v>
      </c>
      <c r="F187" s="71" t="n">
        <v>42668</v>
      </c>
    </row>
    <row r="188" customFormat="false" ht="12.5" hidden="false" customHeight="false" outlineLevel="0" collapsed="false">
      <c r="A188" s="193" t="n">
        <v>18016</v>
      </c>
      <c r="B188" s="65" t="s">
        <v>1780</v>
      </c>
      <c r="C188" s="65" t="s">
        <v>89</v>
      </c>
      <c r="D188" s="65" t="s">
        <v>3852</v>
      </c>
      <c r="E188" s="65" t="s">
        <v>3918</v>
      </c>
      <c r="F188" s="71" t="n">
        <v>42668</v>
      </c>
    </row>
    <row r="189" customFormat="false" ht="12.5" hidden="false" customHeight="false" outlineLevel="0" collapsed="false">
      <c r="A189" s="193" t="n">
        <v>18116</v>
      </c>
      <c r="B189" s="65" t="s">
        <v>1781</v>
      </c>
      <c r="C189" s="65" t="s">
        <v>85</v>
      </c>
      <c r="D189" s="65" t="s">
        <v>3852</v>
      </c>
      <c r="E189" s="65" t="s">
        <v>3918</v>
      </c>
      <c r="F189" s="71" t="n">
        <v>42668</v>
      </c>
    </row>
    <row r="190" customFormat="false" ht="12.5" hidden="false" customHeight="false" outlineLevel="0" collapsed="false">
      <c r="A190" s="193" t="n">
        <v>18216</v>
      </c>
      <c r="B190" s="65" t="s">
        <v>1782</v>
      </c>
      <c r="C190" s="65" t="s">
        <v>96</v>
      </c>
      <c r="D190" s="65" t="s">
        <v>3852</v>
      </c>
      <c r="E190" s="65" t="s">
        <v>3918</v>
      </c>
      <c r="F190" s="71" t="n">
        <v>42668</v>
      </c>
    </row>
    <row r="191" customFormat="false" ht="13" hidden="false" customHeight="false" outlineLevel="0" collapsed="false">
      <c r="A191" s="201" t="n">
        <v>18316</v>
      </c>
      <c r="B191" s="66" t="s">
        <v>1783</v>
      </c>
      <c r="C191" s="64" t="s">
        <v>331</v>
      </c>
      <c r="D191" s="63" t="s">
        <v>4735</v>
      </c>
      <c r="E191" s="66" t="s">
        <v>4764</v>
      </c>
      <c r="F191" s="202" t="n">
        <v>42669</v>
      </c>
    </row>
    <row r="192" customFormat="false" ht="12.5" hidden="false" customHeight="false" outlineLevel="0" collapsed="false">
      <c r="A192" s="193" t="n">
        <v>18416</v>
      </c>
      <c r="B192" s="65" t="s">
        <v>1784</v>
      </c>
      <c r="C192" s="65" t="s">
        <v>1785</v>
      </c>
      <c r="D192" s="65" t="s">
        <v>3875</v>
      </c>
      <c r="E192" s="65" t="s">
        <v>4080</v>
      </c>
      <c r="F192" s="71" t="n">
        <v>42675</v>
      </c>
    </row>
    <row r="193" customFormat="false" ht="12.5" hidden="false" customHeight="false" outlineLevel="0" collapsed="false">
      <c r="A193" s="193" t="n">
        <v>18516</v>
      </c>
      <c r="B193" s="65" t="s">
        <v>1786</v>
      </c>
      <c r="C193" s="65" t="s">
        <v>574</v>
      </c>
      <c r="D193" s="65" t="s">
        <v>3852</v>
      </c>
      <c r="E193" s="65" t="s">
        <v>3918</v>
      </c>
      <c r="F193" s="71" t="n">
        <v>42675</v>
      </c>
    </row>
    <row r="194" customFormat="false" ht="12.5" hidden="false" customHeight="false" outlineLevel="0" collapsed="false">
      <c r="A194" s="193" t="n">
        <v>18616</v>
      </c>
      <c r="B194" s="65" t="s">
        <v>1787</v>
      </c>
      <c r="C194" s="65" t="s">
        <v>148</v>
      </c>
      <c r="D194" s="65" t="s">
        <v>3852</v>
      </c>
      <c r="E194" s="65" t="s">
        <v>3915</v>
      </c>
      <c r="F194" s="71" t="n">
        <v>42677</v>
      </c>
    </row>
    <row r="195" customFormat="false" ht="12.5" hidden="false" customHeight="false" outlineLevel="0" collapsed="false">
      <c r="A195" s="193" t="n">
        <v>18716</v>
      </c>
      <c r="B195" s="65" t="s">
        <v>1788</v>
      </c>
      <c r="C195" s="65" t="s">
        <v>312</v>
      </c>
      <c r="D195" s="65" t="s">
        <v>3852</v>
      </c>
      <c r="E195" s="65" t="s">
        <v>3915</v>
      </c>
      <c r="F195" s="71" t="n">
        <v>42677</v>
      </c>
    </row>
    <row r="196" customFormat="false" ht="12.5" hidden="false" customHeight="false" outlineLevel="0" collapsed="false">
      <c r="A196" s="193" t="n">
        <v>18816</v>
      </c>
      <c r="B196" s="65" t="s">
        <v>1789</v>
      </c>
      <c r="C196" s="65" t="s">
        <v>91</v>
      </c>
      <c r="D196" s="65" t="s">
        <v>3852</v>
      </c>
      <c r="E196" s="65" t="s">
        <v>4766</v>
      </c>
      <c r="F196" s="71" t="n">
        <v>42685</v>
      </c>
    </row>
    <row r="197" customFormat="false" ht="12.5" hidden="false" customHeight="false" outlineLevel="0" collapsed="false">
      <c r="A197" s="193" t="n">
        <v>18916</v>
      </c>
      <c r="B197" s="65" t="s">
        <v>1790</v>
      </c>
      <c r="C197" s="65" t="s">
        <v>102</v>
      </c>
      <c r="D197" s="65" t="s">
        <v>9</v>
      </c>
      <c r="E197" s="60" t="s">
        <v>4340</v>
      </c>
      <c r="F197" s="71" t="n">
        <v>42688</v>
      </c>
    </row>
    <row r="198" customFormat="false" ht="12.5" hidden="false" customHeight="false" outlineLevel="0" collapsed="false">
      <c r="A198" s="193" t="n">
        <v>19016</v>
      </c>
      <c r="B198" s="65" t="s">
        <v>1791</v>
      </c>
      <c r="C198" s="65" t="s">
        <v>1792</v>
      </c>
      <c r="D198" s="65" t="s">
        <v>3875</v>
      </c>
      <c r="E198" s="65" t="s">
        <v>3898</v>
      </c>
      <c r="F198" s="71" t="n">
        <v>42692</v>
      </c>
    </row>
    <row r="199" customFormat="false" ht="12.5" hidden="false" customHeight="false" outlineLevel="0" collapsed="false">
      <c r="A199" s="193" t="n">
        <v>19116</v>
      </c>
      <c r="B199" s="65" t="s">
        <v>1793</v>
      </c>
      <c r="C199" s="65" t="s">
        <v>1794</v>
      </c>
      <c r="D199" s="65" t="s">
        <v>4132</v>
      </c>
      <c r="E199" s="60" t="s">
        <v>4340</v>
      </c>
      <c r="F199" s="71" t="n">
        <v>42692</v>
      </c>
    </row>
    <row r="200" customFormat="false" ht="12.5" hidden="false" customHeight="false" outlineLevel="0" collapsed="false">
      <c r="A200" s="193" t="n">
        <v>19216</v>
      </c>
      <c r="B200" s="65" t="s">
        <v>1795</v>
      </c>
      <c r="C200" s="65" t="s">
        <v>1040</v>
      </c>
      <c r="D200" s="65" t="s">
        <v>3852</v>
      </c>
      <c r="E200" s="65" t="s">
        <v>3898</v>
      </c>
      <c r="F200" s="71" t="n">
        <v>42696</v>
      </c>
    </row>
    <row r="201" customFormat="false" ht="12.5" hidden="false" customHeight="false" outlineLevel="0" collapsed="false">
      <c r="A201" s="193" t="n">
        <v>19316</v>
      </c>
      <c r="B201" s="65" t="s">
        <v>1796</v>
      </c>
      <c r="C201" s="65" t="s">
        <v>91</v>
      </c>
      <c r="D201" s="65" t="s">
        <v>3852</v>
      </c>
      <c r="E201" s="65" t="s">
        <v>3969</v>
      </c>
      <c r="F201" s="71" t="n">
        <v>42698</v>
      </c>
    </row>
    <row r="202" customFormat="false" ht="12.5" hidden="false" customHeight="false" outlineLevel="0" collapsed="false">
      <c r="A202" s="193" t="n">
        <v>19416</v>
      </c>
      <c r="B202" s="65" t="s">
        <v>1797</v>
      </c>
      <c r="C202" s="65" t="s">
        <v>1798</v>
      </c>
      <c r="D202" s="65" t="s">
        <v>3852</v>
      </c>
      <c r="E202" s="65" t="s">
        <v>4543</v>
      </c>
      <c r="F202" s="71" t="n">
        <v>42698</v>
      </c>
    </row>
    <row r="203" customFormat="false" ht="12.5" hidden="false" customHeight="false" outlineLevel="0" collapsed="false">
      <c r="A203" s="193" t="n">
        <v>19516</v>
      </c>
      <c r="B203" s="65" t="s">
        <v>1799</v>
      </c>
      <c r="C203" s="65" t="s">
        <v>91</v>
      </c>
      <c r="D203" s="65" t="s">
        <v>3852</v>
      </c>
      <c r="E203" s="65" t="s">
        <v>3895</v>
      </c>
      <c r="F203" s="71" t="n">
        <v>42699</v>
      </c>
    </row>
    <row r="204" customFormat="false" ht="12.5" hidden="false" customHeight="false" outlineLevel="0" collapsed="false">
      <c r="A204" s="193" t="n">
        <v>19616</v>
      </c>
      <c r="B204" s="65" t="s">
        <v>1800</v>
      </c>
      <c r="C204" s="65" t="s">
        <v>91</v>
      </c>
      <c r="D204" s="65" t="s">
        <v>3852</v>
      </c>
      <c r="E204" s="65" t="s">
        <v>3895</v>
      </c>
      <c r="F204" s="71" t="n">
        <v>42699</v>
      </c>
    </row>
    <row r="205" customFormat="false" ht="12.5" hidden="false" customHeight="false" outlineLevel="0" collapsed="false">
      <c r="A205" s="193" t="n">
        <v>19716</v>
      </c>
      <c r="B205" s="65" t="s">
        <v>1801</v>
      </c>
      <c r="C205" s="65" t="s">
        <v>1587</v>
      </c>
      <c r="D205" s="65" t="s">
        <v>4733</v>
      </c>
      <c r="E205" s="65" t="s">
        <v>4712</v>
      </c>
      <c r="F205" s="71" t="n">
        <v>42668</v>
      </c>
    </row>
    <row r="206" customFormat="false" ht="12.5" hidden="false" customHeight="false" outlineLevel="0" collapsed="false">
      <c r="A206" s="193" t="n">
        <v>19816</v>
      </c>
      <c r="B206" s="65" t="s">
        <v>1802</v>
      </c>
      <c r="C206" s="65" t="s">
        <v>76</v>
      </c>
      <c r="D206" s="65" t="s">
        <v>3852</v>
      </c>
      <c r="E206" s="65" t="s">
        <v>4543</v>
      </c>
      <c r="F206" s="71" t="n">
        <v>42702</v>
      </c>
    </row>
    <row r="207" customFormat="false" ht="12.5" hidden="false" customHeight="false" outlineLevel="0" collapsed="false">
      <c r="A207" s="193" t="n">
        <v>19916</v>
      </c>
      <c r="B207" s="65" t="s">
        <v>1803</v>
      </c>
      <c r="C207" s="65" t="s">
        <v>1804</v>
      </c>
      <c r="D207" s="65" t="s">
        <v>3863</v>
      </c>
      <c r="E207" s="65" t="s">
        <v>3983</v>
      </c>
      <c r="F207" s="71" t="n">
        <v>42702</v>
      </c>
    </row>
    <row r="208" customFormat="false" ht="12.5" hidden="false" customHeight="false" outlineLevel="0" collapsed="false">
      <c r="A208" s="193" t="n">
        <v>20016</v>
      </c>
      <c r="B208" s="65" t="s">
        <v>1805</v>
      </c>
      <c r="C208" s="65" t="s">
        <v>146</v>
      </c>
      <c r="D208" s="65" t="s">
        <v>3852</v>
      </c>
      <c r="E208" s="65" t="s">
        <v>3869</v>
      </c>
      <c r="F208" s="71" t="n">
        <v>42680</v>
      </c>
    </row>
    <row r="209" customFormat="false" ht="12.5" hidden="false" customHeight="false" outlineLevel="0" collapsed="false">
      <c r="A209" s="193" t="n">
        <v>20116</v>
      </c>
      <c r="B209" s="65" t="s">
        <v>1806</v>
      </c>
      <c r="C209" s="65" t="s">
        <v>1269</v>
      </c>
      <c r="D209" s="65" t="s">
        <v>3852</v>
      </c>
      <c r="E209" s="65" t="s">
        <v>4766</v>
      </c>
      <c r="F209" s="71" t="n">
        <v>42703</v>
      </c>
    </row>
    <row r="210" customFormat="false" ht="12.5" hidden="false" customHeight="false" outlineLevel="0" collapsed="false">
      <c r="A210" s="193" t="n">
        <v>20216</v>
      </c>
      <c r="B210" s="65" t="s">
        <v>1807</v>
      </c>
      <c r="C210" s="65" t="s">
        <v>1269</v>
      </c>
      <c r="D210" s="65" t="s">
        <v>3852</v>
      </c>
      <c r="E210" s="65" t="s">
        <v>3855</v>
      </c>
      <c r="F210" s="71" t="n">
        <v>42703</v>
      </c>
    </row>
    <row r="211" customFormat="false" ht="12.5" hidden="false" customHeight="false" outlineLevel="0" collapsed="false">
      <c r="A211" s="193" t="n">
        <v>20316</v>
      </c>
      <c r="B211" s="65" t="s">
        <v>1808</v>
      </c>
      <c r="C211" s="65" t="s">
        <v>1269</v>
      </c>
      <c r="D211" s="65" t="s">
        <v>3852</v>
      </c>
      <c r="E211" s="65" t="s">
        <v>4287</v>
      </c>
      <c r="F211" s="71" t="n">
        <v>42703</v>
      </c>
    </row>
    <row r="212" customFormat="false" ht="12.5" hidden="false" customHeight="false" outlineLevel="0" collapsed="false">
      <c r="A212" s="193" t="n">
        <v>20416</v>
      </c>
      <c r="B212" s="65" t="s">
        <v>1809</v>
      </c>
      <c r="C212" s="65" t="s">
        <v>1108</v>
      </c>
      <c r="D212" s="65" t="s">
        <v>3852</v>
      </c>
      <c r="E212" s="65" t="s">
        <v>3924</v>
      </c>
      <c r="F212" s="71" t="n">
        <v>42703</v>
      </c>
    </row>
    <row r="213" customFormat="false" ht="12.5" hidden="false" customHeight="false" outlineLevel="0" collapsed="false">
      <c r="A213" s="193" t="n">
        <v>20516</v>
      </c>
      <c r="B213" s="65" t="s">
        <v>1810</v>
      </c>
      <c r="C213" s="65" t="s">
        <v>146</v>
      </c>
      <c r="D213" s="65" t="s">
        <v>3852</v>
      </c>
      <c r="E213" s="65" t="s">
        <v>3876</v>
      </c>
      <c r="F213" s="71" t="n">
        <v>42704</v>
      </c>
    </row>
    <row r="214" customFormat="false" ht="12.5" hidden="false" customHeight="false" outlineLevel="0" collapsed="false">
      <c r="A214" s="193" t="n">
        <v>20616</v>
      </c>
      <c r="B214" s="65" t="s">
        <v>1811</v>
      </c>
      <c r="C214" s="65" t="s">
        <v>1108</v>
      </c>
      <c r="D214" s="65" t="s">
        <v>3852</v>
      </c>
      <c r="E214" s="65" t="s">
        <v>3889</v>
      </c>
      <c r="F214" s="71" t="n">
        <v>42704</v>
      </c>
    </row>
    <row r="215" customFormat="false" ht="12.5" hidden="false" customHeight="false" outlineLevel="0" collapsed="false">
      <c r="A215" s="193" t="n">
        <v>20716</v>
      </c>
      <c r="B215" s="65" t="s">
        <v>1812</v>
      </c>
      <c r="C215" s="65" t="s">
        <v>146</v>
      </c>
      <c r="D215" s="65" t="s">
        <v>3875</v>
      </c>
      <c r="E215" s="65" t="s">
        <v>3918</v>
      </c>
      <c r="F215" s="71" t="n">
        <v>42705</v>
      </c>
    </row>
    <row r="216" customFormat="false" ht="12.5" hidden="false" customHeight="false" outlineLevel="0" collapsed="false">
      <c r="A216" s="193" t="n">
        <v>20816</v>
      </c>
      <c r="B216" s="65" t="s">
        <v>1813</v>
      </c>
      <c r="C216" s="65" t="s">
        <v>102</v>
      </c>
      <c r="D216" s="65" t="s">
        <v>3875</v>
      </c>
      <c r="E216" s="65" t="s">
        <v>3989</v>
      </c>
      <c r="F216" s="71" t="n">
        <v>42706</v>
      </c>
    </row>
    <row r="217" customFormat="false" ht="12.5" hidden="false" customHeight="false" outlineLevel="0" collapsed="false">
      <c r="A217" s="193" t="n">
        <v>20916</v>
      </c>
      <c r="B217" s="65" t="s">
        <v>1814</v>
      </c>
      <c r="C217" s="65" t="s">
        <v>102</v>
      </c>
      <c r="D217" s="65" t="s">
        <v>3875</v>
      </c>
      <c r="E217" s="65" t="s">
        <v>3945</v>
      </c>
      <c r="F217" s="71" t="n">
        <v>42706</v>
      </c>
    </row>
    <row r="218" customFormat="false" ht="12.5" hidden="false" customHeight="false" outlineLevel="0" collapsed="false">
      <c r="A218" s="193" t="n">
        <v>21016</v>
      </c>
      <c r="B218" s="65" t="s">
        <v>1815</v>
      </c>
      <c r="C218" s="65" t="s">
        <v>1816</v>
      </c>
      <c r="D218" s="65" t="s">
        <v>3863</v>
      </c>
      <c r="E218" s="65" t="s">
        <v>4098</v>
      </c>
      <c r="F218" s="71" t="n">
        <v>42706</v>
      </c>
    </row>
    <row r="219" customFormat="false" ht="12.5" hidden="false" customHeight="false" outlineLevel="0" collapsed="false">
      <c r="A219" s="193" t="n">
        <v>21116</v>
      </c>
      <c r="B219" s="65" t="s">
        <v>1817</v>
      </c>
      <c r="C219" s="65" t="s">
        <v>1818</v>
      </c>
      <c r="D219" s="65" t="s">
        <v>3863</v>
      </c>
      <c r="E219" s="65" t="s">
        <v>3915</v>
      </c>
      <c r="F219" s="71" t="n">
        <v>42710</v>
      </c>
    </row>
    <row r="220" customFormat="false" ht="12.5" hidden="false" customHeight="false" outlineLevel="0" collapsed="false">
      <c r="A220" s="193" t="n">
        <v>21216</v>
      </c>
      <c r="B220" s="65" t="s">
        <v>1819</v>
      </c>
      <c r="C220" s="65" t="s">
        <v>102</v>
      </c>
      <c r="D220" s="65" t="s">
        <v>3875</v>
      </c>
      <c r="E220" s="65" t="s">
        <v>3989</v>
      </c>
      <c r="F220" s="71" t="n">
        <v>42710</v>
      </c>
    </row>
    <row r="221" customFormat="false" ht="12.5" hidden="false" customHeight="false" outlineLevel="0" collapsed="false">
      <c r="A221" s="193" t="n">
        <v>21316</v>
      </c>
      <c r="B221" s="65" t="s">
        <v>1820</v>
      </c>
      <c r="C221" s="65" t="s">
        <v>102</v>
      </c>
      <c r="D221" s="65" t="s">
        <v>3875</v>
      </c>
      <c r="E221" s="65" t="s">
        <v>3989</v>
      </c>
      <c r="F221" s="71" t="n">
        <v>42710</v>
      </c>
    </row>
    <row r="222" customFormat="false" ht="12.5" hidden="false" customHeight="false" outlineLevel="0" collapsed="false">
      <c r="A222" s="193" t="n">
        <v>21416</v>
      </c>
      <c r="B222" s="65" t="s">
        <v>1821</v>
      </c>
      <c r="C222" s="65" t="s">
        <v>1063</v>
      </c>
      <c r="D222" s="65" t="s">
        <v>3863</v>
      </c>
      <c r="E222" s="65" t="s">
        <v>4673</v>
      </c>
      <c r="F222" s="71" t="n">
        <v>42710</v>
      </c>
    </row>
    <row r="223" customFormat="false" ht="12.5" hidden="false" customHeight="false" outlineLevel="0" collapsed="false">
      <c r="A223" s="193" t="n">
        <v>21516</v>
      </c>
      <c r="B223" s="65" t="s">
        <v>1822</v>
      </c>
      <c r="C223" s="65" t="s">
        <v>1108</v>
      </c>
      <c r="D223" s="65" t="s">
        <v>3875</v>
      </c>
      <c r="E223" s="65" t="s">
        <v>3989</v>
      </c>
      <c r="F223" s="71" t="n">
        <v>42710</v>
      </c>
    </row>
    <row r="224" customFormat="false" ht="12.5" hidden="false" customHeight="false" outlineLevel="0" collapsed="false">
      <c r="A224" s="193" t="n">
        <v>21616</v>
      </c>
      <c r="B224" s="65" t="s">
        <v>1823</v>
      </c>
      <c r="C224" s="65" t="s">
        <v>1824</v>
      </c>
      <c r="D224" s="65" t="s">
        <v>3875</v>
      </c>
      <c r="E224" s="65" t="s">
        <v>4543</v>
      </c>
      <c r="F224" s="71" t="n">
        <v>42723</v>
      </c>
    </row>
    <row r="225" customFormat="false" ht="12.5" hidden="false" customHeight="false" outlineLevel="0" collapsed="false">
      <c r="A225" s="193" t="n">
        <v>21716</v>
      </c>
      <c r="B225" s="65" t="s">
        <v>1825</v>
      </c>
      <c r="C225" s="65" t="s">
        <v>1824</v>
      </c>
      <c r="D225" s="65" t="s">
        <v>3875</v>
      </c>
      <c r="E225" s="65" t="s">
        <v>4543</v>
      </c>
      <c r="F225" s="71" t="n">
        <v>42723</v>
      </c>
    </row>
    <row r="226" customFormat="false" ht="12.5" hidden="false" customHeight="false" outlineLevel="0" collapsed="false">
      <c r="A226" s="193" t="n">
        <v>21816</v>
      </c>
      <c r="B226" s="65" t="s">
        <v>1826</v>
      </c>
      <c r="C226" s="65" t="s">
        <v>1827</v>
      </c>
      <c r="D226" s="65" t="s">
        <v>3875</v>
      </c>
      <c r="E226" s="65" t="s">
        <v>3924</v>
      </c>
      <c r="F226" s="71" t="n">
        <v>42723</v>
      </c>
    </row>
    <row r="227" customFormat="false" ht="12.5" hidden="false" customHeight="false" outlineLevel="0" collapsed="false">
      <c r="A227" s="193" t="n">
        <v>21916</v>
      </c>
      <c r="B227" s="65" t="s">
        <v>1828</v>
      </c>
      <c r="C227" s="65" t="s">
        <v>230</v>
      </c>
      <c r="D227" s="65" t="s">
        <v>3875</v>
      </c>
      <c r="E227" s="65" t="s">
        <v>4227</v>
      </c>
      <c r="F227" s="71" t="n">
        <v>42723</v>
      </c>
    </row>
    <row r="228" customFormat="false" ht="12.5" hidden="false" customHeight="false" outlineLevel="0" collapsed="false">
      <c r="A228" s="193" t="n">
        <v>22016</v>
      </c>
      <c r="B228" s="65" t="s">
        <v>1829</v>
      </c>
      <c r="C228" s="65" t="s">
        <v>230</v>
      </c>
      <c r="D228" s="65" t="s">
        <v>3875</v>
      </c>
      <c r="E228" s="65" t="s">
        <v>4227</v>
      </c>
      <c r="F228" s="71" t="n">
        <v>42723</v>
      </c>
    </row>
    <row r="229" customFormat="false" ht="12.5" hidden="false" customHeight="false" outlineLevel="0" collapsed="false">
      <c r="A229" s="193" t="n">
        <v>22116</v>
      </c>
      <c r="B229" s="65" t="s">
        <v>1830</v>
      </c>
      <c r="C229" s="65" t="s">
        <v>1831</v>
      </c>
      <c r="D229" s="65" t="s">
        <v>12</v>
      </c>
      <c r="E229" s="65" t="s">
        <v>4330</v>
      </c>
      <c r="F229" s="71" t="n">
        <v>42723</v>
      </c>
    </row>
    <row r="230" customFormat="false" ht="12.5" hidden="false" customHeight="false" outlineLevel="0" collapsed="false">
      <c r="A230" s="193" t="n">
        <v>22216</v>
      </c>
      <c r="B230" s="62" t="s">
        <v>1832</v>
      </c>
      <c r="C230" s="62" t="s">
        <v>646</v>
      </c>
      <c r="D230" s="62" t="s">
        <v>4733</v>
      </c>
      <c r="E230" s="62" t="s">
        <v>4756</v>
      </c>
      <c r="F230" s="71" t="n">
        <v>42724</v>
      </c>
    </row>
    <row r="231" customFormat="false" ht="12.5" hidden="false" customHeight="false" outlineLevel="0" collapsed="false">
      <c r="A231" s="193" t="n">
        <v>22316</v>
      </c>
      <c r="B231" s="62" t="s">
        <v>1833</v>
      </c>
      <c r="C231" s="62" t="s">
        <v>646</v>
      </c>
      <c r="D231" s="62" t="s">
        <v>4733</v>
      </c>
      <c r="E231" s="62" t="s">
        <v>3859</v>
      </c>
      <c r="F231" s="71" t="n">
        <v>42724</v>
      </c>
    </row>
    <row r="232" customFormat="false" ht="13" hidden="false" customHeight="false" outlineLevel="0" collapsed="false">
      <c r="A232" s="201" t="n">
        <v>22416</v>
      </c>
      <c r="B232" s="63" t="s">
        <v>1834</v>
      </c>
      <c r="C232" s="64" t="s">
        <v>331</v>
      </c>
      <c r="D232" s="63" t="s">
        <v>4735</v>
      </c>
      <c r="E232" s="63" t="s">
        <v>4757</v>
      </c>
      <c r="F232" s="202" t="n">
        <v>42724</v>
      </c>
    </row>
    <row r="233" customFormat="false" ht="12.5" hidden="false" customHeight="false" outlineLevel="0" collapsed="false">
      <c r="A233" s="193" t="n">
        <v>22516</v>
      </c>
      <c r="B233" s="62" t="s">
        <v>1835</v>
      </c>
      <c r="C233" s="62" t="s">
        <v>135</v>
      </c>
      <c r="D233" s="62" t="s">
        <v>4733</v>
      </c>
      <c r="E233" s="62" t="s">
        <v>4038</v>
      </c>
      <c r="F233" s="71" t="n">
        <v>42724</v>
      </c>
    </row>
    <row r="234" customFormat="false" ht="12.5" hidden="false" customHeight="false" outlineLevel="0" collapsed="false">
      <c r="A234" s="193" t="n">
        <v>22616</v>
      </c>
      <c r="B234" s="62" t="s">
        <v>1836</v>
      </c>
      <c r="C234" s="62" t="s">
        <v>141</v>
      </c>
      <c r="D234" s="62" t="s">
        <v>3875</v>
      </c>
      <c r="E234" s="62" t="s">
        <v>4543</v>
      </c>
      <c r="F234" s="71" t="n">
        <v>42724</v>
      </c>
    </row>
    <row r="235" customFormat="false" ht="12.5" hidden="false" customHeight="false" outlineLevel="0" collapsed="false">
      <c r="A235" s="193" t="n">
        <v>22716</v>
      </c>
      <c r="B235" s="62" t="s">
        <v>1837</v>
      </c>
      <c r="C235" s="62" t="s">
        <v>1108</v>
      </c>
      <c r="D235" s="62" t="s">
        <v>3875</v>
      </c>
      <c r="E235" s="62" t="s">
        <v>4330</v>
      </c>
      <c r="F235" s="71" t="n">
        <v>42724</v>
      </c>
    </row>
    <row r="236" customFormat="false" ht="12.5" hidden="false" customHeight="false" outlineLevel="0" collapsed="false">
      <c r="A236" s="193" t="n">
        <v>22816</v>
      </c>
      <c r="B236" s="62" t="s">
        <v>1838</v>
      </c>
      <c r="C236" s="62" t="s">
        <v>1126</v>
      </c>
      <c r="D236" s="62" t="s">
        <v>4733</v>
      </c>
      <c r="E236" s="62" t="s">
        <v>4098</v>
      </c>
      <c r="F236" s="71" t="n">
        <v>42724</v>
      </c>
    </row>
    <row r="237" customFormat="false" ht="12.5" hidden="false" customHeight="false" outlineLevel="0" collapsed="false">
      <c r="A237" s="193" t="n">
        <v>22916</v>
      </c>
      <c r="B237" s="62" t="s">
        <v>1839</v>
      </c>
      <c r="C237" s="62" t="s">
        <v>271</v>
      </c>
      <c r="D237" s="62" t="s">
        <v>3852</v>
      </c>
      <c r="E237" s="62" t="s">
        <v>4321</v>
      </c>
      <c r="F237" s="71" t="n">
        <v>42725</v>
      </c>
    </row>
    <row r="238" customFormat="false" ht="12.5" hidden="false" customHeight="false" outlineLevel="0" collapsed="false">
      <c r="A238" s="193" t="n">
        <v>23016</v>
      </c>
      <c r="B238" s="62" t="s">
        <v>1840</v>
      </c>
      <c r="C238" s="62" t="s">
        <v>212</v>
      </c>
      <c r="D238" s="62" t="s">
        <v>3875</v>
      </c>
      <c r="E238" s="62" t="s">
        <v>3989</v>
      </c>
      <c r="F238" s="71" t="n">
        <v>42725</v>
      </c>
    </row>
    <row r="239" customFormat="false" ht="12.5" hidden="false" customHeight="false" outlineLevel="0" collapsed="false">
      <c r="A239" s="193" t="n">
        <v>23116</v>
      </c>
      <c r="B239" s="62" t="s">
        <v>1841</v>
      </c>
      <c r="C239" s="62" t="s">
        <v>271</v>
      </c>
      <c r="D239" s="62" t="s">
        <v>3852</v>
      </c>
      <c r="E239" s="62" t="s">
        <v>4348</v>
      </c>
      <c r="F239" s="71" t="n">
        <v>42725</v>
      </c>
    </row>
    <row r="240" customFormat="false" ht="12.5" hidden="false" customHeight="false" outlineLevel="0" collapsed="false">
      <c r="A240" s="193" t="n">
        <v>23216</v>
      </c>
      <c r="B240" s="62" t="s">
        <v>1842</v>
      </c>
      <c r="C240" s="62" t="s">
        <v>271</v>
      </c>
      <c r="D240" s="62" t="s">
        <v>3852</v>
      </c>
      <c r="E240" s="62" t="s">
        <v>4080</v>
      </c>
      <c r="F240" s="71" t="n">
        <v>42725</v>
      </c>
    </row>
    <row r="241" customFormat="false" ht="12.5" hidden="false" customHeight="false" outlineLevel="0" collapsed="false">
      <c r="A241" s="193" t="n">
        <v>23316</v>
      </c>
      <c r="B241" s="62" t="s">
        <v>1843</v>
      </c>
      <c r="C241" s="62" t="s">
        <v>563</v>
      </c>
      <c r="D241" s="62" t="s">
        <v>3852</v>
      </c>
      <c r="E241" s="62" t="s">
        <v>4387</v>
      </c>
      <c r="F241" s="71" t="n">
        <v>42725</v>
      </c>
    </row>
    <row r="242" customFormat="false" ht="12.5" hidden="false" customHeight="false" outlineLevel="0" collapsed="false">
      <c r="A242" s="193" t="n">
        <v>23416</v>
      </c>
      <c r="B242" s="62" t="s">
        <v>1844</v>
      </c>
      <c r="C242" s="62" t="s">
        <v>85</v>
      </c>
      <c r="D242" s="62" t="s">
        <v>3852</v>
      </c>
      <c r="E242" s="62" t="s">
        <v>4755</v>
      </c>
      <c r="F242" s="71" t="n">
        <v>42725</v>
      </c>
    </row>
    <row r="243" customFormat="false" ht="12.5" hidden="false" customHeight="false" outlineLevel="0" collapsed="false">
      <c r="A243" s="193" t="n">
        <v>23516</v>
      </c>
      <c r="B243" s="62" t="s">
        <v>1845</v>
      </c>
      <c r="C243" s="62" t="s">
        <v>269</v>
      </c>
      <c r="D243" s="62" t="s">
        <v>3852</v>
      </c>
      <c r="E243" s="62" t="s">
        <v>3945</v>
      </c>
      <c r="F243" s="71" t="n">
        <v>42725</v>
      </c>
    </row>
    <row r="244" customFormat="false" ht="12.5" hidden="false" customHeight="false" outlineLevel="0" collapsed="false">
      <c r="A244" s="193" t="n">
        <v>23616</v>
      </c>
      <c r="B244" s="62" t="s">
        <v>1846</v>
      </c>
      <c r="C244" s="62" t="s">
        <v>91</v>
      </c>
      <c r="D244" s="62" t="s">
        <v>3852</v>
      </c>
      <c r="E244" s="62" t="s">
        <v>3969</v>
      </c>
      <c r="F244" s="71" t="n">
        <v>42730</v>
      </c>
    </row>
    <row r="245" customFormat="false" ht="12.5" hidden="false" customHeight="false" outlineLevel="0" collapsed="false">
      <c r="A245" s="193" t="n">
        <v>23716</v>
      </c>
      <c r="B245" s="62" t="s">
        <v>1847</v>
      </c>
      <c r="C245" s="62" t="s">
        <v>130</v>
      </c>
      <c r="D245" s="62" t="s">
        <v>3852</v>
      </c>
      <c r="E245" s="62" t="s">
        <v>3945</v>
      </c>
      <c r="F245" s="71" t="n">
        <v>42726</v>
      </c>
    </row>
    <row r="246" customFormat="false" ht="12.5" hidden="false" customHeight="false" outlineLevel="0" collapsed="false">
      <c r="A246" s="193" t="n">
        <v>23816</v>
      </c>
      <c r="B246" s="62" t="s">
        <v>1848</v>
      </c>
      <c r="C246" s="62" t="s">
        <v>271</v>
      </c>
      <c r="D246" s="62" t="s">
        <v>3852</v>
      </c>
      <c r="E246" s="62" t="s">
        <v>3869</v>
      </c>
      <c r="F246" s="71" t="n">
        <v>42726</v>
      </c>
    </row>
    <row r="247" customFormat="false" ht="12.5" hidden="false" customHeight="false" outlineLevel="0" collapsed="false">
      <c r="A247" s="193" t="n">
        <v>23916</v>
      </c>
      <c r="B247" s="62" t="s">
        <v>1849</v>
      </c>
      <c r="C247" s="62" t="s">
        <v>563</v>
      </c>
      <c r="D247" s="62" t="s">
        <v>3852</v>
      </c>
      <c r="E247" s="62" t="s">
        <v>4701</v>
      </c>
      <c r="F247" s="71" t="n">
        <v>42726</v>
      </c>
    </row>
    <row r="248" customFormat="false" ht="12.5" hidden="false" customHeight="false" outlineLevel="0" collapsed="false">
      <c r="A248" s="193" t="n">
        <v>24016</v>
      </c>
      <c r="B248" s="62" t="s">
        <v>1850</v>
      </c>
      <c r="C248" s="62" t="s">
        <v>130</v>
      </c>
      <c r="D248" s="62" t="s">
        <v>3852</v>
      </c>
      <c r="E248" s="62" t="s">
        <v>3945</v>
      </c>
      <c r="F248" s="71" t="n">
        <v>42726</v>
      </c>
    </row>
    <row r="249" customFormat="false" ht="12.5" hidden="false" customHeight="false" outlineLevel="0" collapsed="false">
      <c r="A249" s="193" t="n">
        <v>24116</v>
      </c>
      <c r="B249" s="62" t="s">
        <v>1851</v>
      </c>
      <c r="C249" s="62" t="s">
        <v>130</v>
      </c>
      <c r="D249" s="62" t="s">
        <v>3852</v>
      </c>
      <c r="E249" s="62" t="s">
        <v>3989</v>
      </c>
      <c r="F249" s="71" t="n">
        <v>42726</v>
      </c>
    </row>
    <row r="250" customFormat="false" ht="12.5" hidden="false" customHeight="false" outlineLevel="0" collapsed="false">
      <c r="A250" s="193" t="n">
        <v>24216</v>
      </c>
      <c r="B250" s="62" t="s">
        <v>1852</v>
      </c>
      <c r="C250" s="62" t="s">
        <v>91</v>
      </c>
      <c r="D250" s="62" t="s">
        <v>3852</v>
      </c>
      <c r="E250" s="62" t="s">
        <v>3989</v>
      </c>
      <c r="F250" s="71" t="n">
        <v>42726</v>
      </c>
    </row>
    <row r="251" customFormat="false" ht="12.5" hidden="false" customHeight="false" outlineLevel="0" collapsed="false">
      <c r="A251" s="193" t="n">
        <v>24316</v>
      </c>
      <c r="B251" s="62" t="s">
        <v>1853</v>
      </c>
      <c r="C251" s="62" t="s">
        <v>130</v>
      </c>
      <c r="D251" s="62" t="s">
        <v>3852</v>
      </c>
      <c r="E251" s="62" t="s">
        <v>3941</v>
      </c>
      <c r="F251" s="71" t="n">
        <v>42727</v>
      </c>
    </row>
    <row r="252" customFormat="false" ht="12.5" hidden="false" customHeight="false" outlineLevel="0" collapsed="false">
      <c r="A252" s="193" t="n">
        <v>24416</v>
      </c>
      <c r="B252" s="62" t="s">
        <v>1854</v>
      </c>
      <c r="C252" s="62" t="s">
        <v>130</v>
      </c>
      <c r="D252" s="62" t="s">
        <v>3852</v>
      </c>
      <c r="E252" s="62" t="s">
        <v>4127</v>
      </c>
      <c r="F252" s="71" t="n">
        <v>42727</v>
      </c>
    </row>
    <row r="253" customFormat="false" ht="12.5" hidden="false" customHeight="false" outlineLevel="0" collapsed="false">
      <c r="A253" s="193" t="n">
        <v>24516</v>
      </c>
      <c r="B253" s="62" t="s">
        <v>1855</v>
      </c>
      <c r="C253" s="62" t="s">
        <v>130</v>
      </c>
      <c r="D253" s="62" t="s">
        <v>3852</v>
      </c>
      <c r="E253" s="62" t="s">
        <v>3898</v>
      </c>
      <c r="F253" s="71" t="n">
        <v>42727</v>
      </c>
    </row>
    <row r="254" customFormat="false" ht="12.5" hidden="false" customHeight="false" outlineLevel="0" collapsed="false">
      <c r="A254" s="193" t="n">
        <v>24616</v>
      </c>
      <c r="B254" s="65" t="s">
        <v>1856</v>
      </c>
      <c r="C254" s="62" t="s">
        <v>130</v>
      </c>
      <c r="D254" s="62" t="s">
        <v>3852</v>
      </c>
      <c r="E254" s="62" t="s">
        <v>3905</v>
      </c>
      <c r="F254" s="71" t="n">
        <v>42727</v>
      </c>
    </row>
    <row r="255" customFormat="false" ht="12.5" hidden="false" customHeight="false" outlineLevel="0" collapsed="false">
      <c r="A255" s="193" t="n">
        <v>24716</v>
      </c>
      <c r="B255" s="62" t="s">
        <v>1857</v>
      </c>
      <c r="C255" s="62" t="s">
        <v>130</v>
      </c>
      <c r="D255" s="62" t="s">
        <v>3852</v>
      </c>
      <c r="E255" s="62" t="s">
        <v>3895</v>
      </c>
      <c r="F255" s="71" t="n">
        <v>42727</v>
      </c>
    </row>
    <row r="256" customFormat="false" ht="12.5" hidden="false" customHeight="false" outlineLevel="0" collapsed="false">
      <c r="A256" s="193" t="n">
        <v>24816</v>
      </c>
      <c r="B256" s="62" t="s">
        <v>1858</v>
      </c>
      <c r="C256" s="62" t="s">
        <v>1108</v>
      </c>
      <c r="D256" s="62" t="s">
        <v>3852</v>
      </c>
      <c r="E256" s="62" t="s">
        <v>3898</v>
      </c>
      <c r="F256" s="71" t="n">
        <v>42727</v>
      </c>
    </row>
    <row r="257" customFormat="false" ht="12.5" hidden="false" customHeight="false" outlineLevel="0" collapsed="false">
      <c r="A257" s="193" t="n">
        <v>24916</v>
      </c>
      <c r="B257" s="62" t="s">
        <v>1859</v>
      </c>
      <c r="C257" s="62" t="s">
        <v>91</v>
      </c>
      <c r="D257" s="62" t="s">
        <v>3852</v>
      </c>
      <c r="E257" s="62" t="s">
        <v>3898</v>
      </c>
      <c r="F257" s="71" t="n">
        <v>42727</v>
      </c>
    </row>
    <row r="258" customFormat="false" ht="12.5" hidden="false" customHeight="false" outlineLevel="0" collapsed="false">
      <c r="A258" s="193" t="n">
        <v>25016</v>
      </c>
      <c r="B258" s="62" t="s">
        <v>1860</v>
      </c>
      <c r="C258" s="62" t="s">
        <v>1861</v>
      </c>
      <c r="D258" s="62" t="s">
        <v>3863</v>
      </c>
      <c r="E258" s="62" t="s">
        <v>3859</v>
      </c>
      <c r="F258" s="71" t="n">
        <v>42727</v>
      </c>
    </row>
    <row r="259" customFormat="false" ht="12.5" hidden="false" customHeight="false" outlineLevel="0" collapsed="false">
      <c r="A259" s="193" t="n">
        <v>25116</v>
      </c>
      <c r="B259" s="62" t="s">
        <v>1862</v>
      </c>
      <c r="C259" s="62" t="s">
        <v>1863</v>
      </c>
      <c r="D259" s="62" t="s">
        <v>3852</v>
      </c>
      <c r="E259" s="62" t="s">
        <v>3883</v>
      </c>
      <c r="F259" s="71" t="n">
        <v>42730</v>
      </c>
    </row>
    <row r="260" customFormat="false" ht="12.5" hidden="false" customHeight="false" outlineLevel="0" collapsed="false">
      <c r="A260" s="193" t="n">
        <v>25216</v>
      </c>
      <c r="B260" s="62" t="s">
        <v>1864</v>
      </c>
      <c r="C260" s="62" t="s">
        <v>87</v>
      </c>
      <c r="D260" s="62" t="s">
        <v>3875</v>
      </c>
      <c r="E260" s="62" t="s">
        <v>3989</v>
      </c>
      <c r="F260" s="71" t="n">
        <v>42731</v>
      </c>
    </row>
    <row r="261" customFormat="false" ht="12.5" hidden="false" customHeight="false" outlineLevel="0" collapsed="false">
      <c r="A261" s="193" t="n">
        <v>25316</v>
      </c>
      <c r="B261" s="62" t="s">
        <v>1865</v>
      </c>
      <c r="C261" s="62" t="s">
        <v>85</v>
      </c>
      <c r="D261" s="62" t="s">
        <v>3852</v>
      </c>
      <c r="E261" s="62" t="s">
        <v>4321</v>
      </c>
      <c r="F261" s="71" t="n">
        <v>42731</v>
      </c>
    </row>
    <row r="262" customFormat="false" ht="12.5" hidden="false" customHeight="false" outlineLevel="0" collapsed="false">
      <c r="A262" s="193" t="n">
        <v>25416</v>
      </c>
      <c r="B262" s="62" t="s">
        <v>1866</v>
      </c>
      <c r="C262" s="62" t="s">
        <v>85</v>
      </c>
      <c r="D262" s="62" t="s">
        <v>3852</v>
      </c>
      <c r="E262" s="62" t="s">
        <v>4700</v>
      </c>
      <c r="F262" s="71" t="n">
        <v>42731</v>
      </c>
    </row>
    <row r="263" customFormat="false" ht="12.5" hidden="false" customHeight="false" outlineLevel="0" collapsed="false">
      <c r="A263" s="193" t="n">
        <v>25516</v>
      </c>
      <c r="B263" s="62" t="s">
        <v>1867</v>
      </c>
      <c r="C263" s="62" t="s">
        <v>130</v>
      </c>
      <c r="D263" s="62" t="s">
        <v>3852</v>
      </c>
      <c r="E263" s="62" t="s">
        <v>3989</v>
      </c>
      <c r="F263" s="71" t="n">
        <v>42731</v>
      </c>
    </row>
    <row r="264" customFormat="false" ht="12.5" hidden="false" customHeight="false" outlineLevel="0" collapsed="false">
      <c r="A264" s="193" t="n">
        <v>25616</v>
      </c>
      <c r="B264" s="62" t="s">
        <v>1868</v>
      </c>
      <c r="C264" s="62" t="s">
        <v>563</v>
      </c>
      <c r="D264" s="62" t="s">
        <v>3852</v>
      </c>
      <c r="E264" s="62" t="s">
        <v>4321</v>
      </c>
      <c r="F264" s="71" t="n">
        <v>42731</v>
      </c>
    </row>
    <row r="265" customFormat="false" ht="12.5" hidden="false" customHeight="false" outlineLevel="0" collapsed="false">
      <c r="A265" s="193" t="n">
        <v>25716</v>
      </c>
      <c r="B265" s="62" t="s">
        <v>1869</v>
      </c>
      <c r="C265" s="62" t="s">
        <v>1870</v>
      </c>
      <c r="D265" s="62" t="s">
        <v>3863</v>
      </c>
      <c r="E265" s="62" t="s">
        <v>3880</v>
      </c>
      <c r="F265" s="71" t="n">
        <v>42732</v>
      </c>
    </row>
    <row r="266" customFormat="false" ht="12.5" hidden="false" customHeight="false" outlineLevel="0" collapsed="false">
      <c r="A266" s="193" t="n">
        <v>25816</v>
      </c>
      <c r="B266" s="62" t="s">
        <v>1871</v>
      </c>
      <c r="C266" s="62" t="s">
        <v>306</v>
      </c>
      <c r="D266" s="62" t="s">
        <v>3852</v>
      </c>
      <c r="E266" s="62" t="s">
        <v>4373</v>
      </c>
      <c r="F266" s="71" t="n">
        <v>42732</v>
      </c>
    </row>
    <row r="267" customFormat="false" ht="12.5" hidden="false" customHeight="false" outlineLevel="0" collapsed="false">
      <c r="A267" s="193" t="n">
        <v>25916</v>
      </c>
      <c r="B267" s="62" t="s">
        <v>1872</v>
      </c>
      <c r="C267" s="62" t="s">
        <v>306</v>
      </c>
      <c r="D267" s="62" t="s">
        <v>3852</v>
      </c>
      <c r="E267" s="62" t="s">
        <v>3898</v>
      </c>
      <c r="F267" s="71" t="n">
        <v>42732</v>
      </c>
    </row>
    <row r="268" customFormat="false" ht="12.5" hidden="false" customHeight="false" outlineLevel="0" collapsed="false">
      <c r="A268" s="193" t="n">
        <v>26016</v>
      </c>
      <c r="B268" s="62" t="s">
        <v>1873</v>
      </c>
      <c r="C268" s="62" t="s">
        <v>306</v>
      </c>
      <c r="D268" s="62" t="s">
        <v>3852</v>
      </c>
      <c r="E268" s="62" t="s">
        <v>3898</v>
      </c>
      <c r="F268" s="71" t="n">
        <v>42732</v>
      </c>
    </row>
    <row r="269" customFormat="false" ht="12.5" hidden="false" customHeight="false" outlineLevel="0" collapsed="false">
      <c r="A269" s="193" t="n">
        <v>26116</v>
      </c>
      <c r="B269" s="62" t="s">
        <v>1874</v>
      </c>
      <c r="C269" s="62" t="s">
        <v>1108</v>
      </c>
      <c r="D269" s="62" t="s">
        <v>3852</v>
      </c>
      <c r="E269" s="62" t="s">
        <v>3876</v>
      </c>
      <c r="F269" s="71" t="n">
        <v>42732</v>
      </c>
    </row>
    <row r="270" customFormat="false" ht="12.5" hidden="false" customHeight="false" outlineLevel="0" collapsed="false">
      <c r="A270" s="193" t="n">
        <v>26216</v>
      </c>
      <c r="B270" s="62" t="s">
        <v>1875</v>
      </c>
      <c r="C270" s="62" t="s">
        <v>271</v>
      </c>
      <c r="D270" s="62" t="s">
        <v>3852</v>
      </c>
      <c r="E270" s="62" t="s">
        <v>4127</v>
      </c>
      <c r="F270" s="71" t="n">
        <v>42732</v>
      </c>
    </row>
    <row r="271" customFormat="false" ht="12.5" hidden="false" customHeight="false" outlineLevel="0" collapsed="false">
      <c r="A271" s="193" t="n">
        <v>26316</v>
      </c>
      <c r="B271" s="62" t="s">
        <v>1876</v>
      </c>
      <c r="C271" s="62" t="s">
        <v>85</v>
      </c>
      <c r="D271" s="62" t="s">
        <v>3852</v>
      </c>
      <c r="E271" s="62" t="s">
        <v>4387</v>
      </c>
      <c r="F271" s="71" t="n">
        <v>42732</v>
      </c>
    </row>
    <row r="272" customFormat="false" ht="12.5" hidden="false" customHeight="false" outlineLevel="0" collapsed="false">
      <c r="A272" s="193" t="n">
        <v>26416</v>
      </c>
      <c r="B272" s="62" t="s">
        <v>1877</v>
      </c>
      <c r="C272" s="62" t="s">
        <v>306</v>
      </c>
      <c r="D272" s="62" t="s">
        <v>3852</v>
      </c>
      <c r="E272" s="62" t="s">
        <v>3969</v>
      </c>
      <c r="F272" s="71" t="n">
        <v>42732</v>
      </c>
    </row>
    <row r="273" customFormat="false" ht="12.5" hidden="false" customHeight="false" outlineLevel="0" collapsed="false">
      <c r="A273" s="193" t="n">
        <v>26516</v>
      </c>
      <c r="B273" s="62" t="s">
        <v>1878</v>
      </c>
      <c r="C273" s="62" t="s">
        <v>130</v>
      </c>
      <c r="D273" s="62" t="s">
        <v>3852</v>
      </c>
      <c r="E273" s="62" t="s">
        <v>4080</v>
      </c>
      <c r="F273" s="71" t="n">
        <v>42732</v>
      </c>
    </row>
    <row r="274" customFormat="false" ht="12.5" hidden="false" customHeight="false" outlineLevel="0" collapsed="false">
      <c r="A274" s="193" t="n">
        <v>26616</v>
      </c>
      <c r="B274" s="62" t="s">
        <v>1879</v>
      </c>
      <c r="C274" s="65" t="s">
        <v>532</v>
      </c>
      <c r="D274" s="62" t="s">
        <v>4733</v>
      </c>
      <c r="E274" s="62" t="s">
        <v>3859</v>
      </c>
      <c r="F274" s="71" t="n">
        <v>42732</v>
      </c>
    </row>
    <row r="275" customFormat="false" ht="12.5" hidden="false" customHeight="false" outlineLevel="0" collapsed="false">
      <c r="A275" s="193" t="n">
        <v>26716</v>
      </c>
      <c r="B275" s="62" t="s">
        <v>1880</v>
      </c>
      <c r="C275" s="62" t="s">
        <v>1108</v>
      </c>
      <c r="D275" s="62" t="s">
        <v>3875</v>
      </c>
      <c r="E275" s="62" t="s">
        <v>3945</v>
      </c>
      <c r="F275" s="71" t="n">
        <v>42732</v>
      </c>
    </row>
    <row r="276" customFormat="false" ht="12.5" hidden="false" customHeight="false" outlineLevel="0" collapsed="false">
      <c r="A276" s="193" t="n">
        <v>26816</v>
      </c>
      <c r="B276" s="62" t="s">
        <v>1881</v>
      </c>
      <c r="C276" s="62" t="s">
        <v>713</v>
      </c>
      <c r="D276" s="62" t="s">
        <v>4733</v>
      </c>
      <c r="E276" s="62" t="s">
        <v>3895</v>
      </c>
      <c r="F276" s="71" t="n">
        <v>42732</v>
      </c>
    </row>
    <row r="277" customFormat="false" ht="12.5" hidden="false" customHeight="false" outlineLevel="0" collapsed="false">
      <c r="A277" s="193" t="n">
        <v>26916</v>
      </c>
      <c r="B277" s="62" t="s">
        <v>1882</v>
      </c>
      <c r="C277" s="62" t="s">
        <v>563</v>
      </c>
      <c r="D277" s="62" t="s">
        <v>3852</v>
      </c>
      <c r="E277" s="62" t="s">
        <v>4330</v>
      </c>
      <c r="F277" s="71" t="n">
        <v>42732</v>
      </c>
    </row>
    <row r="278" customFormat="false" ht="12.5" hidden="false" customHeight="false" outlineLevel="0" collapsed="false">
      <c r="A278" s="193" t="n">
        <v>27016</v>
      </c>
      <c r="B278" s="62" t="s">
        <v>1883</v>
      </c>
      <c r="C278" s="62" t="s">
        <v>1108</v>
      </c>
      <c r="D278" s="62" t="s">
        <v>3852</v>
      </c>
      <c r="E278" s="62" t="s">
        <v>4767</v>
      </c>
      <c r="F278" s="71" t="n">
        <v>42733</v>
      </c>
    </row>
    <row r="279" customFormat="false" ht="12.5" hidden="false" customHeight="false" outlineLevel="0" collapsed="false">
      <c r="A279" s="193" t="n">
        <v>27116</v>
      </c>
      <c r="B279" s="62" t="s">
        <v>1884</v>
      </c>
      <c r="C279" s="62" t="s">
        <v>563</v>
      </c>
      <c r="D279" s="62" t="s">
        <v>3852</v>
      </c>
      <c r="E279" s="62" t="s">
        <v>3969</v>
      </c>
      <c r="F279" s="71" t="n">
        <v>42733</v>
      </c>
    </row>
    <row r="280" customFormat="false" ht="12.5" hidden="false" customHeight="false" outlineLevel="0" collapsed="false">
      <c r="A280" s="193" t="n">
        <v>27216</v>
      </c>
      <c r="B280" s="62" t="s">
        <v>1885</v>
      </c>
      <c r="C280" s="62" t="s">
        <v>563</v>
      </c>
      <c r="D280" s="62" t="s">
        <v>3852</v>
      </c>
      <c r="E280" s="62" t="s">
        <v>3876</v>
      </c>
      <c r="F280" s="71" t="n">
        <v>42733</v>
      </c>
    </row>
    <row r="281" customFormat="false" ht="12.5" hidden="false" customHeight="false" outlineLevel="0" collapsed="false">
      <c r="A281" s="193" t="n">
        <v>27316</v>
      </c>
      <c r="B281" s="62" t="s">
        <v>1886</v>
      </c>
      <c r="C281" s="62" t="s">
        <v>563</v>
      </c>
      <c r="D281" s="62" t="s">
        <v>3852</v>
      </c>
      <c r="E281" s="62" t="s">
        <v>4700</v>
      </c>
      <c r="F281" s="71" t="n">
        <v>42733</v>
      </c>
    </row>
    <row r="282" customFormat="false" ht="12.5" hidden="false" customHeight="false" outlineLevel="0" collapsed="false">
      <c r="A282" s="193" t="n">
        <v>27416</v>
      </c>
      <c r="B282" s="62" t="s">
        <v>1887</v>
      </c>
      <c r="C282" s="62" t="s">
        <v>1888</v>
      </c>
      <c r="D282" s="62" t="s">
        <v>3852</v>
      </c>
      <c r="E282" s="62" t="s">
        <v>4080</v>
      </c>
      <c r="F282" s="71" t="n">
        <v>42733</v>
      </c>
    </row>
    <row r="283" customFormat="false" ht="12.5" hidden="false" customHeight="false" outlineLevel="0" collapsed="false">
      <c r="A283" s="193" t="n">
        <v>27516</v>
      </c>
      <c r="B283" s="62" t="s">
        <v>1889</v>
      </c>
      <c r="C283" s="62" t="s">
        <v>1108</v>
      </c>
      <c r="D283" s="62" t="s">
        <v>3852</v>
      </c>
      <c r="E283" s="62" t="s">
        <v>4170</v>
      </c>
      <c r="F283" s="71" t="n">
        <v>42733</v>
      </c>
    </row>
    <row r="284" customFormat="false" ht="12.5" hidden="false" customHeight="false" outlineLevel="0" collapsed="false">
      <c r="A284" s="193" t="n">
        <v>27616</v>
      </c>
      <c r="B284" s="62" t="s">
        <v>1890</v>
      </c>
      <c r="C284" s="62" t="s">
        <v>574</v>
      </c>
      <c r="D284" s="62" t="s">
        <v>3852</v>
      </c>
      <c r="E284" s="62" t="s">
        <v>3869</v>
      </c>
      <c r="F284" s="71" t="n">
        <v>42733</v>
      </c>
    </row>
    <row r="285" customFormat="false" ht="13" hidden="false" customHeight="false" outlineLevel="0" collapsed="false">
      <c r="A285" s="201" t="n">
        <v>27716</v>
      </c>
      <c r="B285" s="63" t="s">
        <v>1891</v>
      </c>
      <c r="C285" s="64" t="s">
        <v>331</v>
      </c>
      <c r="D285" s="63" t="s">
        <v>4735</v>
      </c>
      <c r="E285" s="63" t="s">
        <v>4289</v>
      </c>
      <c r="F285" s="202" t="n">
        <v>42733</v>
      </c>
    </row>
  </sheetData>
  <autoFilter ref="A8:G285"/>
  <mergeCells count="8">
    <mergeCell ref="B1:E1"/>
    <mergeCell ref="B2:E2"/>
    <mergeCell ref="B3:E3"/>
    <mergeCell ref="B4:E4"/>
    <mergeCell ref="A6:A7"/>
    <mergeCell ref="D6:F6"/>
    <mergeCell ref="B7:C7"/>
    <mergeCell ref="E7:F7"/>
  </mergeCells>
  <dataValidations count="2">
    <dataValidation allowBlank="true" operator="between" showDropDown="false" showErrorMessage="true" showInputMessage="true" sqref="A1:A5 F1:F5" type="list">
      <formula1>#ref!</formula1>
      <formula2>0</formula2>
    </dataValidation>
    <dataValidation allowBlank="true" errorTitle="ERRO!" operator="between" showDropDown="false" showErrorMessage="true" showInputMessage="true" sqref="I1:I5" type="list">
      <formula1>#ref!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47"/>
  <sheetViews>
    <sheetView showFormulas="false" showGridLines="true" showRowColHeaders="true" showZeros="true" rightToLeft="false" tabSelected="false" showOutlineSymbols="true" defaultGridColor="true" view="normal" topLeftCell="A137" colorId="64" zoomScale="85" zoomScaleNormal="85" zoomScalePageLayoutView="100" workbookViewId="0">
      <selection pane="topLeft" activeCell="B9" activeCellId="0" sqref="B:B"/>
    </sheetView>
  </sheetViews>
  <sheetFormatPr defaultRowHeight="12.5" zeroHeight="false" outlineLevelRow="0" outlineLevelCol="0"/>
  <cols>
    <col collapsed="false" customWidth="true" hidden="false" outlineLevel="0" max="1" min="1" style="175" width="12.45"/>
    <col collapsed="false" customWidth="true" hidden="false" outlineLevel="0" max="2" min="2" style="65" width="39.28"/>
    <col collapsed="false" customWidth="true" hidden="false" outlineLevel="0" max="3" min="3" style="65" width="42.54"/>
    <col collapsed="false" customWidth="true" hidden="false" outlineLevel="0" max="4" min="4" style="65" width="14.01"/>
    <col collapsed="false" customWidth="true" hidden="false" outlineLevel="0" max="6" min="5" style="65" width="24.18"/>
    <col collapsed="false" customWidth="true" hidden="false" outlineLevel="0" max="7" min="7" style="65" width="40.54"/>
    <col collapsed="false" customWidth="true" hidden="false" outlineLevel="0" max="8" min="8" style="61" width="10"/>
    <col collapsed="false" customWidth="true" hidden="false" outlineLevel="0" max="9" min="9" style="65" width="14.45"/>
    <col collapsed="false" customWidth="true" hidden="false" outlineLevel="0" max="1025" min="10" style="65" width="9.18"/>
  </cols>
  <sheetData>
    <row r="1" customFormat="false" ht="15.5" hidden="false" customHeight="false" outlineLevel="0" collapsed="false">
      <c r="A1" s="176"/>
      <c r="B1" s="177" t="s">
        <v>4728</v>
      </c>
      <c r="C1" s="177"/>
      <c r="D1" s="177"/>
      <c r="E1" s="177"/>
      <c r="F1" s="178"/>
      <c r="G1" s="184"/>
      <c r="H1" s="179"/>
      <c r="I1" s="180"/>
    </row>
    <row r="2" customFormat="false" ht="14" hidden="false" customHeight="false" outlineLevel="0" collapsed="false">
      <c r="A2" s="176"/>
      <c r="B2" s="177" t="s">
        <v>4729</v>
      </c>
      <c r="C2" s="177"/>
      <c r="D2" s="177"/>
      <c r="E2" s="177"/>
      <c r="F2" s="178"/>
      <c r="G2" s="184"/>
      <c r="H2" s="179"/>
      <c r="I2" s="181"/>
    </row>
    <row r="3" customFormat="false" ht="14" hidden="false" customHeight="false" outlineLevel="0" collapsed="false">
      <c r="A3" s="176"/>
      <c r="B3" s="177" t="s">
        <v>2</v>
      </c>
      <c r="C3" s="177"/>
      <c r="D3" s="177"/>
      <c r="E3" s="177"/>
      <c r="F3" s="178"/>
      <c r="G3" s="184"/>
      <c r="H3" s="179"/>
      <c r="I3" s="182"/>
    </row>
    <row r="4" customFormat="false" ht="13" hidden="false" customHeight="false" outlineLevel="0" collapsed="false">
      <c r="A4" s="176"/>
      <c r="B4" s="177" t="s">
        <v>3</v>
      </c>
      <c r="C4" s="177"/>
      <c r="D4" s="177"/>
      <c r="E4" s="177"/>
      <c r="F4" s="178"/>
      <c r="G4" s="184"/>
      <c r="H4" s="179"/>
      <c r="I4" s="183"/>
    </row>
    <row r="5" customFormat="false" ht="13.5" hidden="false" customHeight="false" outlineLevel="0" collapsed="false">
      <c r="A5" s="176"/>
      <c r="B5" s="184"/>
      <c r="C5" s="184"/>
      <c r="D5" s="184"/>
      <c r="E5" s="184"/>
      <c r="F5" s="178"/>
      <c r="G5" s="184"/>
      <c r="H5" s="179"/>
      <c r="I5" s="183"/>
    </row>
    <row r="6" customFormat="false" ht="13" hidden="false" customHeight="false" outlineLevel="0" collapsed="false">
      <c r="A6" s="185" t="s">
        <v>17</v>
      </c>
      <c r="B6" s="186" t="s">
        <v>18</v>
      </c>
      <c r="C6" s="186" t="s">
        <v>21</v>
      </c>
      <c r="D6" s="187" t="s">
        <v>19</v>
      </c>
      <c r="E6" s="187"/>
      <c r="F6" s="187"/>
    </row>
    <row r="7" customFormat="false" ht="13" hidden="false" customHeight="false" outlineLevel="0" collapsed="false">
      <c r="A7" s="185"/>
      <c r="B7" s="188" t="s">
        <v>23</v>
      </c>
      <c r="C7" s="188"/>
      <c r="D7" s="186" t="s">
        <v>9</v>
      </c>
      <c r="E7" s="189" t="s">
        <v>4730</v>
      </c>
      <c r="F7" s="189"/>
    </row>
    <row r="8" s="61" customFormat="true" ht="13.5" hidden="false" customHeight="false" outlineLevel="0" collapsed="false">
      <c r="A8" s="190" t="s">
        <v>3845</v>
      </c>
      <c r="B8" s="191" t="s">
        <v>72</v>
      </c>
      <c r="C8" s="191" t="s">
        <v>26</v>
      </c>
      <c r="D8" s="191" t="s">
        <v>3847</v>
      </c>
      <c r="E8" s="191" t="s">
        <v>3848</v>
      </c>
      <c r="F8" s="192" t="s">
        <v>3849</v>
      </c>
      <c r="G8" s="192" t="s">
        <v>4731</v>
      </c>
      <c r="H8" s="206"/>
    </row>
    <row r="9" customFormat="false" ht="12.5" hidden="false" customHeight="false" outlineLevel="0" collapsed="false">
      <c r="A9" s="193" t="n">
        <v>115</v>
      </c>
      <c r="B9" s="60" t="s">
        <v>1892</v>
      </c>
      <c r="C9" s="60" t="s">
        <v>102</v>
      </c>
      <c r="D9" s="60" t="s">
        <v>3875</v>
      </c>
      <c r="E9" s="60" t="s">
        <v>3903</v>
      </c>
      <c r="F9" s="194" t="n">
        <v>42013</v>
      </c>
      <c r="G9" s="195"/>
    </row>
    <row r="10" customFormat="false" ht="13" hidden="false" customHeight="false" outlineLevel="0" collapsed="false">
      <c r="A10" s="193" t="n">
        <v>215</v>
      </c>
      <c r="B10" s="60" t="s">
        <v>1893</v>
      </c>
      <c r="C10" s="60" t="s">
        <v>102</v>
      </c>
      <c r="D10" s="60" t="s">
        <v>3875</v>
      </c>
      <c r="E10" s="60" t="s">
        <v>3903</v>
      </c>
      <c r="F10" s="194" t="n">
        <v>42013</v>
      </c>
      <c r="G10" s="195"/>
    </row>
    <row r="11" customFormat="false" ht="13" hidden="false" customHeight="false" outlineLevel="0" collapsed="false">
      <c r="A11" s="193" t="n">
        <v>315</v>
      </c>
      <c r="B11" s="60" t="s">
        <v>1894</v>
      </c>
      <c r="C11" s="60" t="s">
        <v>102</v>
      </c>
      <c r="D11" s="60" t="s">
        <v>3875</v>
      </c>
      <c r="E11" s="60" t="s">
        <v>3903</v>
      </c>
      <c r="F11" s="194" t="n">
        <v>42013</v>
      </c>
      <c r="G11" s="195"/>
      <c r="I11" s="207" t="s">
        <v>5</v>
      </c>
      <c r="J11" s="208" t="n">
        <f aca="false">COUNTIF($D$9:$D$4767,"PTE")</f>
        <v>46</v>
      </c>
    </row>
    <row r="12" customFormat="false" ht="13" hidden="false" customHeight="false" outlineLevel="0" collapsed="false">
      <c r="A12" s="193" t="n">
        <v>415</v>
      </c>
      <c r="B12" s="61" t="s">
        <v>1895</v>
      </c>
      <c r="C12" s="61" t="s">
        <v>1896</v>
      </c>
      <c r="D12" s="60" t="s">
        <v>3875</v>
      </c>
      <c r="E12" s="61" t="s">
        <v>3934</v>
      </c>
      <c r="F12" s="194" t="n">
        <v>42013</v>
      </c>
      <c r="G12" s="195"/>
      <c r="I12" s="209" t="s">
        <v>6</v>
      </c>
      <c r="J12" s="210" t="n">
        <f aca="false">COUNTIF($D$9:$D$4767,"PT")</f>
        <v>2</v>
      </c>
    </row>
    <row r="13" customFormat="false" ht="13" hidden="false" customHeight="false" outlineLevel="0" collapsed="false">
      <c r="A13" s="193" t="n">
        <v>515</v>
      </c>
      <c r="B13" s="61" t="s">
        <v>1897</v>
      </c>
      <c r="C13" s="61" t="s">
        <v>1898</v>
      </c>
      <c r="D13" s="60" t="s">
        <v>3863</v>
      </c>
      <c r="E13" s="60" t="s">
        <v>3880</v>
      </c>
      <c r="F13" s="194" t="n">
        <v>42026</v>
      </c>
      <c r="G13" s="195"/>
      <c r="I13" s="209" t="s">
        <v>7</v>
      </c>
      <c r="J13" s="210" t="n">
        <f aca="false">COUNTIF($D$9:$D$4767,"PF")</f>
        <v>14</v>
      </c>
    </row>
    <row r="14" customFormat="false" ht="13" hidden="false" customHeight="false" outlineLevel="0" collapsed="false">
      <c r="A14" s="193" t="n">
        <v>615</v>
      </c>
      <c r="B14" s="60" t="s">
        <v>1899</v>
      </c>
      <c r="C14" s="61" t="s">
        <v>130</v>
      </c>
      <c r="D14" s="60" t="s">
        <v>3875</v>
      </c>
      <c r="E14" s="65" t="s">
        <v>3905</v>
      </c>
      <c r="F14" s="194" t="n">
        <v>42026</v>
      </c>
      <c r="G14" s="195"/>
      <c r="I14" s="209" t="s">
        <v>8</v>
      </c>
      <c r="J14" s="210" t="n">
        <f aca="false">COUNTIF($D$9:$D$4767,"PF/PTE")</f>
        <v>47</v>
      </c>
    </row>
    <row r="15" customFormat="false" ht="13" hidden="false" customHeight="false" outlineLevel="0" collapsed="false">
      <c r="A15" s="193" t="n">
        <v>715</v>
      </c>
      <c r="B15" s="60" t="s">
        <v>1900</v>
      </c>
      <c r="C15" s="60" t="s">
        <v>1423</v>
      </c>
      <c r="D15" s="60" t="s">
        <v>3875</v>
      </c>
      <c r="E15" s="60" t="s">
        <v>4768</v>
      </c>
      <c r="F15" s="194" t="n">
        <v>42027</v>
      </c>
      <c r="G15" s="195"/>
      <c r="I15" s="209" t="s">
        <v>9</v>
      </c>
      <c r="J15" s="210" t="n">
        <f aca="false">COUNTIF($D$9:$D$4767,"Pré-Mistura")</f>
        <v>0</v>
      </c>
    </row>
    <row r="16" customFormat="false" ht="13" hidden="false" customHeight="false" outlineLevel="0" collapsed="false">
      <c r="A16" s="201" t="n">
        <v>815</v>
      </c>
      <c r="B16" s="63" t="s">
        <v>1901</v>
      </c>
      <c r="C16" s="66" t="s">
        <v>205</v>
      </c>
      <c r="D16" s="63" t="s">
        <v>13</v>
      </c>
      <c r="E16" s="63" t="s">
        <v>4769</v>
      </c>
      <c r="F16" s="205" t="n">
        <v>42030</v>
      </c>
      <c r="G16" s="195"/>
      <c r="I16" s="209" t="s">
        <v>4733</v>
      </c>
      <c r="J16" s="210" t="n">
        <f aca="false">COUNTIF($D$9:$D$4767,"Bio")</f>
        <v>6</v>
      </c>
    </row>
    <row r="17" customFormat="false" ht="13" hidden="false" customHeight="false" outlineLevel="0" collapsed="false">
      <c r="A17" s="201" t="n">
        <v>915</v>
      </c>
      <c r="B17" s="63" t="s">
        <v>1902</v>
      </c>
      <c r="C17" s="66" t="s">
        <v>205</v>
      </c>
      <c r="D17" s="63" t="s">
        <v>13</v>
      </c>
      <c r="E17" s="63" t="s">
        <v>4770</v>
      </c>
      <c r="F17" s="205" t="n">
        <v>42030</v>
      </c>
      <c r="G17" s="195"/>
      <c r="I17" s="209" t="s">
        <v>11</v>
      </c>
      <c r="J17" s="210" t="n">
        <f aca="false">COUNTIF($D$9:$D$4767,"Extrato/Org")</f>
        <v>1</v>
      </c>
    </row>
    <row r="18" customFormat="false" ht="13.5" hidden="false" customHeight="false" outlineLevel="0" collapsed="false">
      <c r="A18" s="201" t="n">
        <v>1015</v>
      </c>
      <c r="B18" s="63" t="s">
        <v>1903</v>
      </c>
      <c r="C18" s="63" t="s">
        <v>1904</v>
      </c>
      <c r="D18" s="63" t="s">
        <v>13</v>
      </c>
      <c r="E18" s="63" t="s">
        <v>4770</v>
      </c>
      <c r="F18" s="205" t="n">
        <v>42030</v>
      </c>
      <c r="G18" s="195"/>
      <c r="I18" s="211" t="s">
        <v>4735</v>
      </c>
      <c r="J18" s="212" t="n">
        <f aca="false">COUNTIF($D$9:$D$4767,"Bio/Org")</f>
        <v>23</v>
      </c>
    </row>
    <row r="19" customFormat="false" ht="13" hidden="false" customHeight="false" outlineLevel="0" collapsed="false">
      <c r="A19" s="193" t="n">
        <v>1115</v>
      </c>
      <c r="B19" s="60" t="s">
        <v>1905</v>
      </c>
      <c r="C19" s="60" t="s">
        <v>1906</v>
      </c>
      <c r="D19" s="60" t="s">
        <v>3852</v>
      </c>
      <c r="E19" s="60" t="s">
        <v>3997</v>
      </c>
      <c r="F19" s="194" t="n">
        <v>42031</v>
      </c>
      <c r="G19" s="195"/>
    </row>
    <row r="20" customFormat="false" ht="13.5" hidden="false" customHeight="false" outlineLevel="0" collapsed="false">
      <c r="A20" s="193" t="n">
        <v>1215</v>
      </c>
      <c r="B20" s="60" t="s">
        <v>1907</v>
      </c>
      <c r="C20" s="65" t="s">
        <v>102</v>
      </c>
      <c r="D20" s="60" t="s">
        <v>3875</v>
      </c>
      <c r="E20" s="65" t="s">
        <v>3903</v>
      </c>
      <c r="F20" s="71" t="n">
        <v>42033</v>
      </c>
      <c r="G20" s="195"/>
      <c r="I20" s="213" t="s">
        <v>4737</v>
      </c>
      <c r="J20" s="214" t="n">
        <f aca="false">SUM(J11:J18)</f>
        <v>139</v>
      </c>
    </row>
    <row r="21" customFormat="false" ht="12.5" hidden="false" customHeight="false" outlineLevel="0" collapsed="false">
      <c r="A21" s="193" t="n">
        <v>1315</v>
      </c>
      <c r="B21" s="65" t="s">
        <v>1908</v>
      </c>
      <c r="C21" s="65" t="s">
        <v>1198</v>
      </c>
      <c r="D21" s="65" t="s">
        <v>3852</v>
      </c>
      <c r="E21" s="65" t="s">
        <v>4771</v>
      </c>
      <c r="F21" s="71" t="n">
        <v>42039</v>
      </c>
      <c r="G21" s="195"/>
    </row>
    <row r="22" customFormat="false" ht="12.5" hidden="false" customHeight="false" outlineLevel="0" collapsed="false">
      <c r="A22" s="193" t="n">
        <v>1415</v>
      </c>
      <c r="B22" s="65" t="s">
        <v>1909</v>
      </c>
      <c r="C22" s="65" t="s">
        <v>121</v>
      </c>
      <c r="D22" s="65" t="s">
        <v>3863</v>
      </c>
      <c r="E22" s="65" t="s">
        <v>4744</v>
      </c>
      <c r="F22" s="71" t="n">
        <v>42045</v>
      </c>
      <c r="G22" s="195"/>
    </row>
    <row r="23" customFormat="false" ht="12.5" hidden="false" customHeight="false" outlineLevel="0" collapsed="false">
      <c r="A23" s="193" t="n">
        <v>1515</v>
      </c>
      <c r="B23" s="65" t="s">
        <v>1910</v>
      </c>
      <c r="C23" s="65" t="s">
        <v>153</v>
      </c>
      <c r="D23" s="65" t="s">
        <v>3852</v>
      </c>
      <c r="E23" s="65" t="s">
        <v>4321</v>
      </c>
      <c r="F23" s="71" t="n">
        <v>42048</v>
      </c>
      <c r="G23" s="195"/>
    </row>
    <row r="24" customFormat="false" ht="12.5" hidden="false" customHeight="false" outlineLevel="0" collapsed="false">
      <c r="A24" s="193" t="n">
        <v>1615</v>
      </c>
      <c r="B24" s="65" t="s">
        <v>1911</v>
      </c>
      <c r="C24" s="65" t="s">
        <v>153</v>
      </c>
      <c r="D24" s="65" t="s">
        <v>3852</v>
      </c>
      <c r="E24" s="65" t="s">
        <v>3892</v>
      </c>
      <c r="F24" s="71" t="n">
        <v>42048</v>
      </c>
      <c r="G24" s="195"/>
    </row>
    <row r="25" customFormat="false" ht="12.5" hidden="false" customHeight="false" outlineLevel="0" collapsed="false">
      <c r="A25" s="193" t="n">
        <v>1715</v>
      </c>
      <c r="B25" s="65" t="s">
        <v>1912</v>
      </c>
      <c r="C25" s="65" t="s">
        <v>153</v>
      </c>
      <c r="D25" s="65" t="s">
        <v>3852</v>
      </c>
      <c r="E25" s="65" t="s">
        <v>3892</v>
      </c>
      <c r="F25" s="71" t="n">
        <v>42048</v>
      </c>
      <c r="G25" s="195"/>
    </row>
    <row r="26" customFormat="false" ht="12.5" hidden="false" customHeight="false" outlineLevel="0" collapsed="false">
      <c r="A26" s="193" t="n">
        <v>1815</v>
      </c>
      <c r="B26" s="65" t="s">
        <v>1913</v>
      </c>
      <c r="C26" s="65" t="s">
        <v>153</v>
      </c>
      <c r="D26" s="65" t="s">
        <v>3852</v>
      </c>
      <c r="E26" s="65" t="s">
        <v>4348</v>
      </c>
      <c r="F26" s="71" t="n">
        <v>42048</v>
      </c>
      <c r="G26" s="195"/>
    </row>
    <row r="27" customFormat="false" ht="12.5" hidden="false" customHeight="false" outlineLevel="0" collapsed="false">
      <c r="A27" s="193" t="n">
        <v>1915</v>
      </c>
      <c r="B27" s="65" t="s">
        <v>1914</v>
      </c>
      <c r="C27" s="65" t="s">
        <v>91</v>
      </c>
      <c r="D27" s="65" t="s">
        <v>3852</v>
      </c>
      <c r="E27" s="65" t="s">
        <v>4321</v>
      </c>
      <c r="F27" s="71" t="n">
        <v>42066</v>
      </c>
      <c r="G27" s="195"/>
    </row>
    <row r="28" customFormat="false" ht="12.5" hidden="false" customHeight="false" outlineLevel="0" collapsed="false">
      <c r="A28" s="193" t="n">
        <v>2015</v>
      </c>
      <c r="B28" s="65" t="s">
        <v>1915</v>
      </c>
      <c r="C28" s="65" t="s">
        <v>873</v>
      </c>
      <c r="D28" s="65" t="s">
        <v>3863</v>
      </c>
      <c r="E28" s="65" t="s">
        <v>4013</v>
      </c>
      <c r="F28" s="71" t="n">
        <v>42067</v>
      </c>
      <c r="G28" s="195"/>
    </row>
    <row r="29" customFormat="false" ht="12.5" hidden="false" customHeight="false" outlineLevel="0" collapsed="false">
      <c r="A29" s="193" t="n">
        <v>2115</v>
      </c>
      <c r="B29" s="65" t="s">
        <v>1916</v>
      </c>
      <c r="C29" s="65" t="s">
        <v>191</v>
      </c>
      <c r="D29" s="65" t="s">
        <v>3852</v>
      </c>
      <c r="E29" s="65" t="s">
        <v>3924</v>
      </c>
      <c r="F29" s="71" t="n">
        <v>42067</v>
      </c>
      <c r="G29" s="195"/>
    </row>
    <row r="30" customFormat="false" ht="12.5" hidden="false" customHeight="false" outlineLevel="0" collapsed="false">
      <c r="A30" s="201" t="n">
        <v>2215</v>
      </c>
      <c r="B30" s="66" t="s">
        <v>1917</v>
      </c>
      <c r="C30" s="63" t="s">
        <v>1382</v>
      </c>
      <c r="D30" s="63" t="s">
        <v>13</v>
      </c>
      <c r="E30" s="66" t="s">
        <v>4772</v>
      </c>
      <c r="F30" s="205" t="n">
        <v>42076</v>
      </c>
      <c r="G30" s="195"/>
    </row>
    <row r="31" customFormat="false" ht="12.5" hidden="false" customHeight="false" outlineLevel="0" collapsed="false">
      <c r="A31" s="201" t="n">
        <v>2315</v>
      </c>
      <c r="B31" s="66" t="s">
        <v>1918</v>
      </c>
      <c r="C31" s="63" t="s">
        <v>557</v>
      </c>
      <c r="D31" s="63" t="s">
        <v>13</v>
      </c>
      <c r="E31" s="66" t="s">
        <v>4772</v>
      </c>
      <c r="F31" s="202" t="n">
        <v>42076</v>
      </c>
      <c r="G31" s="195"/>
    </row>
    <row r="32" customFormat="false" ht="12.5" hidden="false" customHeight="false" outlineLevel="0" collapsed="false">
      <c r="A32" s="193" t="n">
        <v>2415</v>
      </c>
      <c r="B32" s="65" t="s">
        <v>1919</v>
      </c>
      <c r="C32" s="62" t="s">
        <v>1920</v>
      </c>
      <c r="D32" s="62" t="s">
        <v>3875</v>
      </c>
      <c r="E32" s="62" t="s">
        <v>4715</v>
      </c>
      <c r="F32" s="71" t="n">
        <v>42080</v>
      </c>
      <c r="G32" s="195"/>
    </row>
    <row r="33" customFormat="false" ht="12.5" hidden="false" customHeight="false" outlineLevel="0" collapsed="false">
      <c r="A33" s="193" t="n">
        <v>2515</v>
      </c>
      <c r="B33" s="65" t="s">
        <v>1921</v>
      </c>
      <c r="C33" s="62" t="s">
        <v>1051</v>
      </c>
      <c r="D33" s="62" t="s">
        <v>3863</v>
      </c>
      <c r="E33" s="62" t="s">
        <v>3983</v>
      </c>
      <c r="F33" s="71" t="n">
        <v>42080</v>
      </c>
      <c r="G33" s="195"/>
    </row>
    <row r="34" customFormat="false" ht="12.5" hidden="false" customHeight="false" outlineLevel="0" collapsed="false">
      <c r="A34" s="193" t="n">
        <v>2615</v>
      </c>
      <c r="B34" s="65" t="s">
        <v>1922</v>
      </c>
      <c r="C34" s="62" t="s">
        <v>1923</v>
      </c>
      <c r="D34" s="62" t="s">
        <v>10</v>
      </c>
      <c r="E34" s="62" t="s">
        <v>4773</v>
      </c>
      <c r="F34" s="71" t="n">
        <v>42080</v>
      </c>
      <c r="G34" s="195"/>
    </row>
    <row r="35" customFormat="false" ht="12.5" hidden="false" customHeight="false" outlineLevel="0" collapsed="false">
      <c r="A35" s="193" t="n">
        <v>2715</v>
      </c>
      <c r="B35" s="62" t="s">
        <v>1924</v>
      </c>
      <c r="C35" s="62" t="s">
        <v>1925</v>
      </c>
      <c r="D35" s="62" t="s">
        <v>3875</v>
      </c>
      <c r="E35" s="62" t="s">
        <v>4715</v>
      </c>
      <c r="F35" s="71" t="n">
        <v>42082</v>
      </c>
      <c r="G35" s="195"/>
    </row>
    <row r="36" customFormat="false" ht="12.5" hidden="false" customHeight="false" outlineLevel="0" collapsed="false">
      <c r="A36" s="193" t="n">
        <v>2815</v>
      </c>
      <c r="B36" s="65" t="s">
        <v>1926</v>
      </c>
      <c r="C36" s="62" t="s">
        <v>1927</v>
      </c>
      <c r="D36" s="62" t="s">
        <v>3863</v>
      </c>
      <c r="E36" s="62" t="s">
        <v>3880</v>
      </c>
      <c r="F36" s="71" t="n">
        <v>42082</v>
      </c>
      <c r="G36" s="195"/>
    </row>
    <row r="37" customFormat="false" ht="12.5" hidden="false" customHeight="false" outlineLevel="0" collapsed="false">
      <c r="A37" s="193" t="n">
        <v>2915</v>
      </c>
      <c r="B37" s="65" t="s">
        <v>1928</v>
      </c>
      <c r="C37" s="62" t="s">
        <v>328</v>
      </c>
      <c r="D37" s="62" t="s">
        <v>3875</v>
      </c>
      <c r="E37" s="62" t="s">
        <v>4080</v>
      </c>
      <c r="F37" s="71" t="n">
        <v>42083</v>
      </c>
      <c r="G37" s="195"/>
    </row>
    <row r="38" customFormat="false" ht="12.5" hidden="false" customHeight="false" outlineLevel="0" collapsed="false">
      <c r="A38" s="193" t="n">
        <v>3015</v>
      </c>
      <c r="B38" s="65" t="s">
        <v>1929</v>
      </c>
      <c r="C38" s="62" t="s">
        <v>1567</v>
      </c>
      <c r="D38" s="62" t="s">
        <v>3852</v>
      </c>
      <c r="E38" s="62" t="s">
        <v>4702</v>
      </c>
      <c r="F38" s="71" t="n">
        <v>42089</v>
      </c>
      <c r="G38" s="195"/>
    </row>
    <row r="39" customFormat="false" ht="12.5" hidden="false" customHeight="false" outlineLevel="0" collapsed="false">
      <c r="A39" s="193" t="n">
        <v>3115</v>
      </c>
      <c r="B39" s="65" t="s">
        <v>1930</v>
      </c>
      <c r="C39" s="62" t="s">
        <v>565</v>
      </c>
      <c r="D39" s="62" t="s">
        <v>3852</v>
      </c>
      <c r="E39" s="62" t="s">
        <v>4080</v>
      </c>
      <c r="F39" s="71" t="n">
        <v>42090</v>
      </c>
      <c r="G39" s="195"/>
    </row>
    <row r="40" customFormat="false" ht="12.5" hidden="false" customHeight="false" outlineLevel="0" collapsed="false">
      <c r="A40" s="193" t="n">
        <v>3215</v>
      </c>
      <c r="B40" s="65" t="s">
        <v>1931</v>
      </c>
      <c r="C40" s="62" t="s">
        <v>191</v>
      </c>
      <c r="D40" s="62" t="s">
        <v>3852</v>
      </c>
      <c r="E40" s="62" t="s">
        <v>4543</v>
      </c>
      <c r="F40" s="71" t="n">
        <v>42096</v>
      </c>
      <c r="G40" s="195"/>
    </row>
    <row r="41" customFormat="false" ht="12.5" hidden="false" customHeight="false" outlineLevel="0" collapsed="false">
      <c r="A41" s="193" t="n">
        <v>3315</v>
      </c>
      <c r="B41" s="62" t="s">
        <v>1932</v>
      </c>
      <c r="C41" s="62" t="s">
        <v>1933</v>
      </c>
      <c r="D41" s="62" t="s">
        <v>3875</v>
      </c>
      <c r="E41" s="62" t="s">
        <v>4080</v>
      </c>
      <c r="F41" s="71" t="n">
        <v>42096</v>
      </c>
      <c r="G41" s="195"/>
    </row>
    <row r="42" customFormat="false" ht="12.5" hidden="false" customHeight="false" outlineLevel="0" collapsed="false">
      <c r="A42" s="193" t="n">
        <v>3415</v>
      </c>
      <c r="B42" s="62" t="s">
        <v>1934</v>
      </c>
      <c r="C42" s="62" t="s">
        <v>1636</v>
      </c>
      <c r="D42" s="62" t="s">
        <v>3852</v>
      </c>
      <c r="E42" s="62" t="s">
        <v>3898</v>
      </c>
      <c r="F42" s="71" t="n">
        <v>42101</v>
      </c>
      <c r="G42" s="195"/>
    </row>
    <row r="43" customFormat="false" ht="12.5" hidden="false" customHeight="false" outlineLevel="0" collapsed="false">
      <c r="A43" s="193" t="n">
        <v>3515</v>
      </c>
      <c r="B43" s="62" t="s">
        <v>1935</v>
      </c>
      <c r="C43" s="62" t="s">
        <v>87</v>
      </c>
      <c r="D43" s="62" t="s">
        <v>3875</v>
      </c>
      <c r="E43" s="62" t="s">
        <v>4771</v>
      </c>
      <c r="F43" s="71" t="n">
        <v>42102</v>
      </c>
      <c r="G43" s="195"/>
    </row>
    <row r="44" customFormat="false" ht="12.5" hidden="false" customHeight="false" outlineLevel="0" collapsed="false">
      <c r="A44" s="193" t="n">
        <v>3615</v>
      </c>
      <c r="B44" s="62" t="s">
        <v>1936</v>
      </c>
      <c r="C44" s="62" t="s">
        <v>873</v>
      </c>
      <c r="D44" s="62" t="s">
        <v>3852</v>
      </c>
      <c r="E44" s="62" t="s">
        <v>3892</v>
      </c>
      <c r="F44" s="71" t="n">
        <v>42103</v>
      </c>
      <c r="G44" s="195"/>
    </row>
    <row r="45" customFormat="false" ht="12.5" hidden="false" customHeight="false" outlineLevel="0" collapsed="false">
      <c r="A45" s="193" t="n">
        <v>3715</v>
      </c>
      <c r="B45" s="65" t="s">
        <v>1937</v>
      </c>
      <c r="C45" s="62" t="s">
        <v>766</v>
      </c>
      <c r="D45" s="62" t="s">
        <v>3875</v>
      </c>
      <c r="E45" s="62" t="s">
        <v>4723</v>
      </c>
      <c r="F45" s="71" t="n">
        <v>42109</v>
      </c>
      <c r="G45" s="195"/>
    </row>
    <row r="46" customFormat="false" ht="12.5" hidden="false" customHeight="false" outlineLevel="0" collapsed="false">
      <c r="A46" s="193" t="n">
        <v>3815</v>
      </c>
      <c r="B46" s="65" t="s">
        <v>1938</v>
      </c>
      <c r="C46" s="62" t="s">
        <v>1939</v>
      </c>
      <c r="D46" s="62" t="s">
        <v>3875</v>
      </c>
      <c r="E46" s="62" t="s">
        <v>3898</v>
      </c>
      <c r="F46" s="71" t="n">
        <v>42111</v>
      </c>
      <c r="G46" s="195"/>
    </row>
    <row r="47" customFormat="false" ht="12.5" hidden="false" customHeight="false" outlineLevel="0" collapsed="false">
      <c r="A47" s="193" t="n">
        <v>3915</v>
      </c>
      <c r="B47" s="65" t="s">
        <v>1940</v>
      </c>
      <c r="C47" s="62" t="s">
        <v>766</v>
      </c>
      <c r="D47" s="62" t="s">
        <v>3875</v>
      </c>
      <c r="E47" s="62" t="s">
        <v>4548</v>
      </c>
      <c r="F47" s="71" t="n">
        <v>42111</v>
      </c>
      <c r="G47" s="195"/>
    </row>
    <row r="48" customFormat="false" ht="12.5" hidden="false" customHeight="false" outlineLevel="0" collapsed="false">
      <c r="A48" s="193" t="n">
        <v>4015</v>
      </c>
      <c r="B48" s="65" t="s">
        <v>1941</v>
      </c>
      <c r="C48" s="62" t="s">
        <v>766</v>
      </c>
      <c r="D48" s="62" t="s">
        <v>3875</v>
      </c>
      <c r="E48" s="62" t="s">
        <v>4080</v>
      </c>
      <c r="F48" s="71" t="n">
        <v>42123</v>
      </c>
      <c r="G48" s="195"/>
    </row>
    <row r="49" customFormat="false" ht="12.5" hidden="false" customHeight="false" outlineLevel="0" collapsed="false">
      <c r="A49" s="193" t="n">
        <v>4115</v>
      </c>
      <c r="B49" s="65" t="s">
        <v>1942</v>
      </c>
      <c r="C49" s="62" t="s">
        <v>191</v>
      </c>
      <c r="D49" s="62" t="s">
        <v>3875</v>
      </c>
      <c r="E49" s="62" t="s">
        <v>3898</v>
      </c>
      <c r="F49" s="71" t="n">
        <v>42124</v>
      </c>
      <c r="G49" s="195"/>
    </row>
    <row r="50" customFormat="false" ht="12.5" hidden="false" customHeight="false" outlineLevel="0" collapsed="false">
      <c r="A50" s="193" t="n">
        <v>4215</v>
      </c>
      <c r="B50" s="65" t="s">
        <v>1943</v>
      </c>
      <c r="C50" s="65" t="s">
        <v>102</v>
      </c>
      <c r="D50" s="65" t="s">
        <v>3852</v>
      </c>
      <c r="E50" s="65" t="s">
        <v>3969</v>
      </c>
      <c r="F50" s="71" t="n">
        <v>42129</v>
      </c>
      <c r="G50" s="195"/>
    </row>
    <row r="51" customFormat="false" ht="12.5" hidden="false" customHeight="false" outlineLevel="0" collapsed="false">
      <c r="A51" s="193" t="n">
        <v>4315</v>
      </c>
      <c r="B51" s="65" t="s">
        <v>1944</v>
      </c>
      <c r="C51" s="65" t="s">
        <v>102</v>
      </c>
      <c r="D51" s="65" t="s">
        <v>3852</v>
      </c>
      <c r="E51" s="65" t="s">
        <v>3855</v>
      </c>
      <c r="F51" s="71" t="n">
        <v>42129</v>
      </c>
      <c r="G51" s="195"/>
    </row>
    <row r="52" customFormat="false" ht="12.5" hidden="false" customHeight="false" outlineLevel="0" collapsed="false">
      <c r="A52" s="193" t="n">
        <v>4415</v>
      </c>
      <c r="B52" s="65" t="s">
        <v>1945</v>
      </c>
      <c r="C52" s="65" t="s">
        <v>565</v>
      </c>
      <c r="D52" s="65" t="s">
        <v>3875</v>
      </c>
      <c r="E52" s="65" t="s">
        <v>3945</v>
      </c>
      <c r="F52" s="71" t="n">
        <v>42136</v>
      </c>
      <c r="G52" s="195"/>
    </row>
    <row r="53" customFormat="false" ht="12.5" hidden="false" customHeight="false" outlineLevel="0" collapsed="false">
      <c r="A53" s="193" t="n">
        <v>4515</v>
      </c>
      <c r="B53" s="65" t="s">
        <v>1946</v>
      </c>
      <c r="C53" s="65" t="s">
        <v>1947</v>
      </c>
      <c r="D53" s="65" t="s">
        <v>3875</v>
      </c>
      <c r="E53" s="65" t="s">
        <v>3895</v>
      </c>
      <c r="F53" s="71" t="n">
        <v>42139</v>
      </c>
      <c r="G53" s="195"/>
    </row>
    <row r="54" customFormat="false" ht="12.5" hidden="false" customHeight="false" outlineLevel="0" collapsed="false">
      <c r="A54" s="193" t="n">
        <v>4615</v>
      </c>
      <c r="B54" s="65" t="s">
        <v>1948</v>
      </c>
      <c r="C54" s="65" t="s">
        <v>1947</v>
      </c>
      <c r="D54" s="65" t="s">
        <v>3875</v>
      </c>
      <c r="E54" s="65" t="s">
        <v>3895</v>
      </c>
      <c r="F54" s="71" t="n">
        <v>42139</v>
      </c>
      <c r="G54" s="195"/>
    </row>
    <row r="55" customFormat="false" ht="12.5" hidden="false" customHeight="false" outlineLevel="0" collapsed="false">
      <c r="A55" s="193" t="n">
        <v>4715</v>
      </c>
      <c r="B55" s="62" t="s">
        <v>1949</v>
      </c>
      <c r="C55" s="62" t="s">
        <v>766</v>
      </c>
      <c r="D55" s="65" t="s">
        <v>3875</v>
      </c>
      <c r="E55" s="62" t="s">
        <v>4321</v>
      </c>
      <c r="F55" s="71" t="n">
        <v>42149</v>
      </c>
      <c r="G55" s="195"/>
    </row>
    <row r="56" customFormat="false" ht="12.5" hidden="false" customHeight="false" outlineLevel="0" collapsed="false">
      <c r="A56" s="193" t="n">
        <v>4815</v>
      </c>
      <c r="B56" s="62" t="s">
        <v>1950</v>
      </c>
      <c r="C56" s="62" t="s">
        <v>1198</v>
      </c>
      <c r="D56" s="65" t="s">
        <v>3875</v>
      </c>
      <c r="E56" s="62" t="s">
        <v>4373</v>
      </c>
      <c r="F56" s="71" t="n">
        <v>42158</v>
      </c>
      <c r="G56" s="195"/>
    </row>
    <row r="57" customFormat="false" ht="12.5" hidden="false" customHeight="false" outlineLevel="0" collapsed="false">
      <c r="A57" s="201" t="n">
        <v>4915</v>
      </c>
      <c r="B57" s="63" t="s">
        <v>1951</v>
      </c>
      <c r="C57" s="63" t="s">
        <v>1904</v>
      </c>
      <c r="D57" s="63" t="s">
        <v>13</v>
      </c>
      <c r="E57" s="63" t="s">
        <v>4774</v>
      </c>
      <c r="F57" s="202" t="n">
        <v>42160</v>
      </c>
      <c r="G57" s="195"/>
    </row>
    <row r="58" customFormat="false" ht="12.5" hidden="false" customHeight="false" outlineLevel="0" collapsed="false">
      <c r="A58" s="193" t="n">
        <v>5015</v>
      </c>
      <c r="B58" s="62" t="s">
        <v>1952</v>
      </c>
      <c r="C58" s="62" t="s">
        <v>135</v>
      </c>
      <c r="D58" s="62" t="s">
        <v>10</v>
      </c>
      <c r="E58" s="62" t="s">
        <v>3987</v>
      </c>
      <c r="F58" s="71" t="n">
        <v>42164</v>
      </c>
      <c r="G58" s="195"/>
    </row>
    <row r="59" customFormat="false" ht="12.5" hidden="false" customHeight="false" outlineLevel="0" collapsed="false">
      <c r="A59" s="201" t="n">
        <v>5115</v>
      </c>
      <c r="B59" s="63" t="s">
        <v>1953</v>
      </c>
      <c r="C59" s="63" t="s">
        <v>205</v>
      </c>
      <c r="D59" s="63" t="s">
        <v>13</v>
      </c>
      <c r="E59" s="63" t="s">
        <v>4775</v>
      </c>
      <c r="F59" s="202" t="n">
        <v>42170</v>
      </c>
      <c r="G59" s="195"/>
    </row>
    <row r="60" customFormat="false" ht="12.5" hidden="false" customHeight="false" outlineLevel="0" collapsed="false">
      <c r="A60" s="193" t="n">
        <v>5215</v>
      </c>
      <c r="B60" s="62" t="s">
        <v>1954</v>
      </c>
      <c r="C60" s="62" t="s">
        <v>1599</v>
      </c>
      <c r="D60" s="65" t="s">
        <v>3875</v>
      </c>
      <c r="E60" s="62" t="s">
        <v>4763</v>
      </c>
      <c r="F60" s="215" t="n">
        <v>42170</v>
      </c>
      <c r="G60" s="195"/>
    </row>
    <row r="61" customFormat="false" ht="12.5" hidden="false" customHeight="false" outlineLevel="0" collapsed="false">
      <c r="A61" s="193" t="n">
        <v>5315</v>
      </c>
      <c r="B61" s="62" t="s">
        <v>1955</v>
      </c>
      <c r="C61" s="62" t="s">
        <v>1599</v>
      </c>
      <c r="D61" s="65" t="s">
        <v>3875</v>
      </c>
      <c r="E61" s="62" t="s">
        <v>4763</v>
      </c>
      <c r="F61" s="71" t="n">
        <v>42170</v>
      </c>
      <c r="G61" s="195"/>
    </row>
    <row r="62" customFormat="false" ht="12.5" hidden="false" customHeight="false" outlineLevel="0" collapsed="false">
      <c r="A62" s="201" t="n">
        <v>5415</v>
      </c>
      <c r="B62" s="63" t="s">
        <v>1956</v>
      </c>
      <c r="C62" s="63" t="s">
        <v>1904</v>
      </c>
      <c r="D62" s="63" t="s">
        <v>13</v>
      </c>
      <c r="E62" s="63" t="s">
        <v>4776</v>
      </c>
      <c r="F62" s="202" t="n">
        <v>42170</v>
      </c>
      <c r="G62" s="195"/>
    </row>
    <row r="63" customFormat="false" ht="12.5" hidden="false" customHeight="false" outlineLevel="0" collapsed="false">
      <c r="A63" s="193" t="n">
        <v>5515</v>
      </c>
      <c r="B63" s="62" t="s">
        <v>1957</v>
      </c>
      <c r="C63" s="62" t="s">
        <v>1939</v>
      </c>
      <c r="D63" s="65" t="s">
        <v>3875</v>
      </c>
      <c r="E63" s="62" t="s">
        <v>3898</v>
      </c>
      <c r="F63" s="71" t="n">
        <v>42171</v>
      </c>
      <c r="G63" s="195"/>
    </row>
    <row r="64" customFormat="false" ht="12.5" hidden="false" customHeight="false" outlineLevel="0" collapsed="false">
      <c r="A64" s="193" t="n">
        <v>5615</v>
      </c>
      <c r="B64" s="62" t="s">
        <v>1958</v>
      </c>
      <c r="C64" s="62" t="s">
        <v>130</v>
      </c>
      <c r="D64" s="65" t="s">
        <v>3875</v>
      </c>
      <c r="E64" s="62" t="s">
        <v>3855</v>
      </c>
      <c r="F64" s="71" t="n">
        <v>42171</v>
      </c>
      <c r="G64" s="195"/>
    </row>
    <row r="65" customFormat="false" ht="12.5" hidden="false" customHeight="false" outlineLevel="0" collapsed="false">
      <c r="A65" s="193" t="n">
        <v>5715</v>
      </c>
      <c r="B65" s="62" t="s">
        <v>1959</v>
      </c>
      <c r="C65" s="65" t="s">
        <v>873</v>
      </c>
      <c r="D65" s="62" t="s">
        <v>3863</v>
      </c>
      <c r="E65" s="62" t="s">
        <v>4013</v>
      </c>
      <c r="F65" s="71" t="n">
        <v>42177</v>
      </c>
      <c r="G65" s="195"/>
    </row>
    <row r="66" customFormat="false" ht="12.5" hidden="false" customHeight="false" outlineLevel="0" collapsed="false">
      <c r="A66" s="193" t="n">
        <v>5815</v>
      </c>
      <c r="B66" s="62" t="s">
        <v>1960</v>
      </c>
      <c r="C66" s="62" t="s">
        <v>1961</v>
      </c>
      <c r="D66" s="65" t="s">
        <v>3875</v>
      </c>
      <c r="E66" s="62" t="s">
        <v>3903</v>
      </c>
      <c r="F66" s="71" t="n">
        <v>42177</v>
      </c>
      <c r="G66" s="195"/>
    </row>
    <row r="67" customFormat="false" ht="12.5" hidden="false" customHeight="false" outlineLevel="0" collapsed="false">
      <c r="A67" s="193" t="n">
        <v>5915</v>
      </c>
      <c r="B67" s="62" t="s">
        <v>1962</v>
      </c>
      <c r="C67" s="62" t="s">
        <v>1961</v>
      </c>
      <c r="D67" s="65" t="s">
        <v>3875</v>
      </c>
      <c r="E67" s="62" t="s">
        <v>3903</v>
      </c>
      <c r="F67" s="71" t="n">
        <v>42177</v>
      </c>
      <c r="G67" s="195"/>
    </row>
    <row r="68" customFormat="false" ht="12.5" hidden="false" customHeight="false" outlineLevel="0" collapsed="false">
      <c r="A68" s="201" t="n">
        <v>6015</v>
      </c>
      <c r="B68" s="63" t="s">
        <v>1963</v>
      </c>
      <c r="C68" s="63" t="s">
        <v>1382</v>
      </c>
      <c r="D68" s="63" t="s">
        <v>13</v>
      </c>
      <c r="E68" s="63" t="s">
        <v>4712</v>
      </c>
      <c r="F68" s="202" t="n">
        <v>42178</v>
      </c>
      <c r="G68" s="195"/>
    </row>
    <row r="69" customFormat="false" ht="12.5" hidden="false" customHeight="false" outlineLevel="0" collapsed="false">
      <c r="A69" s="193" t="n">
        <v>6115</v>
      </c>
      <c r="B69" s="62" t="s">
        <v>1964</v>
      </c>
      <c r="C69" s="62" t="s">
        <v>1961</v>
      </c>
      <c r="D69" s="65" t="s">
        <v>3875</v>
      </c>
      <c r="E69" s="62" t="s">
        <v>3903</v>
      </c>
      <c r="F69" s="71" t="n">
        <v>42178</v>
      </c>
      <c r="G69" s="195"/>
    </row>
    <row r="70" customFormat="false" ht="12.5" hidden="false" customHeight="false" outlineLevel="0" collapsed="false">
      <c r="A70" s="193" t="n">
        <v>6215</v>
      </c>
      <c r="B70" s="65" t="s">
        <v>1965</v>
      </c>
      <c r="C70" s="62" t="s">
        <v>1966</v>
      </c>
      <c r="D70" s="62" t="s">
        <v>3863</v>
      </c>
      <c r="E70" s="65" t="s">
        <v>4013</v>
      </c>
      <c r="F70" s="71" t="n">
        <v>42179</v>
      </c>
      <c r="G70" s="195"/>
    </row>
    <row r="71" customFormat="false" ht="12.5" hidden="false" customHeight="false" outlineLevel="0" collapsed="false">
      <c r="A71" s="193" t="n">
        <v>6315</v>
      </c>
      <c r="B71" s="65" t="s">
        <v>1967</v>
      </c>
      <c r="C71" s="62" t="s">
        <v>91</v>
      </c>
      <c r="D71" s="62" t="s">
        <v>3875</v>
      </c>
      <c r="E71" s="65" t="s">
        <v>3876</v>
      </c>
      <c r="F71" s="71" t="n">
        <v>42185</v>
      </c>
      <c r="G71" s="195"/>
    </row>
    <row r="72" customFormat="false" ht="12.5" hidden="false" customHeight="false" outlineLevel="0" collapsed="false">
      <c r="A72" s="193" t="n">
        <v>6415</v>
      </c>
      <c r="B72" s="65" t="s">
        <v>1968</v>
      </c>
      <c r="C72" s="62" t="s">
        <v>248</v>
      </c>
      <c r="D72" s="62" t="s">
        <v>3875</v>
      </c>
      <c r="E72" s="65" t="s">
        <v>3898</v>
      </c>
      <c r="F72" s="71" t="n">
        <v>42186</v>
      </c>
      <c r="G72" s="195"/>
    </row>
    <row r="73" customFormat="false" ht="12.5" hidden="false" customHeight="false" outlineLevel="0" collapsed="false">
      <c r="A73" s="193" t="n">
        <v>6515</v>
      </c>
      <c r="B73" s="65" t="s">
        <v>1969</v>
      </c>
      <c r="C73" s="62" t="s">
        <v>102</v>
      </c>
      <c r="D73" s="62" t="s">
        <v>3875</v>
      </c>
      <c r="E73" s="65" t="s">
        <v>4348</v>
      </c>
      <c r="F73" s="71" t="n">
        <v>42191</v>
      </c>
      <c r="G73" s="195"/>
    </row>
    <row r="74" customFormat="false" ht="12.5" hidden="false" customHeight="false" outlineLevel="0" collapsed="false">
      <c r="A74" s="193" t="n">
        <v>6615</v>
      </c>
      <c r="B74" s="65" t="s">
        <v>1970</v>
      </c>
      <c r="C74" s="62" t="s">
        <v>102</v>
      </c>
      <c r="D74" s="62" t="s">
        <v>3875</v>
      </c>
      <c r="E74" s="65" t="s">
        <v>4321</v>
      </c>
      <c r="F74" s="71" t="n">
        <v>42191</v>
      </c>
      <c r="G74" s="195"/>
    </row>
    <row r="75" customFormat="false" ht="12.5" hidden="false" customHeight="false" outlineLevel="0" collapsed="false">
      <c r="A75" s="193" t="n">
        <v>6715</v>
      </c>
      <c r="B75" s="65" t="s">
        <v>1971</v>
      </c>
      <c r="C75" s="62" t="s">
        <v>102</v>
      </c>
      <c r="D75" s="62" t="s">
        <v>3875</v>
      </c>
      <c r="E75" s="65" t="s">
        <v>4179</v>
      </c>
      <c r="F75" s="71" t="n">
        <v>42191</v>
      </c>
      <c r="G75" s="195"/>
    </row>
    <row r="76" customFormat="false" ht="12.5" hidden="false" customHeight="false" outlineLevel="0" collapsed="false">
      <c r="A76" s="193" t="n">
        <v>6815</v>
      </c>
      <c r="B76" s="65" t="s">
        <v>1972</v>
      </c>
      <c r="C76" s="62" t="s">
        <v>1751</v>
      </c>
      <c r="D76" s="62" t="s">
        <v>3852</v>
      </c>
      <c r="E76" s="65" t="s">
        <v>3898</v>
      </c>
      <c r="F76" s="71" t="n">
        <v>42198</v>
      </c>
      <c r="G76" s="195"/>
    </row>
    <row r="77" customFormat="false" ht="12.5" hidden="false" customHeight="false" outlineLevel="0" collapsed="false">
      <c r="A77" s="193" t="n">
        <v>6915</v>
      </c>
      <c r="B77" s="65" t="s">
        <v>1973</v>
      </c>
      <c r="C77" s="62" t="s">
        <v>1974</v>
      </c>
      <c r="D77" s="62" t="s">
        <v>3852</v>
      </c>
      <c r="E77" s="65" t="s">
        <v>4543</v>
      </c>
      <c r="F77" s="71" t="n">
        <v>42198</v>
      </c>
      <c r="G77" s="195"/>
    </row>
    <row r="78" customFormat="false" ht="12.5" hidden="false" customHeight="false" outlineLevel="0" collapsed="false">
      <c r="A78" s="193" t="n">
        <v>7015</v>
      </c>
      <c r="B78" s="65" t="s">
        <v>1975</v>
      </c>
      <c r="C78" s="62" t="s">
        <v>394</v>
      </c>
      <c r="D78" s="62" t="s">
        <v>3852</v>
      </c>
      <c r="E78" s="65" t="s">
        <v>4754</v>
      </c>
      <c r="F78" s="71" t="n">
        <v>42198</v>
      </c>
      <c r="G78" s="195"/>
    </row>
    <row r="79" customFormat="false" ht="12.5" hidden="false" customHeight="false" outlineLevel="0" collapsed="false">
      <c r="A79" s="193" t="n">
        <v>7115</v>
      </c>
      <c r="B79" s="65" t="s">
        <v>1976</v>
      </c>
      <c r="C79" s="62" t="s">
        <v>1977</v>
      </c>
      <c r="D79" s="62" t="s">
        <v>10</v>
      </c>
      <c r="E79" s="65" t="s">
        <v>4777</v>
      </c>
      <c r="F79" s="71" t="n">
        <v>42200</v>
      </c>
      <c r="G79" s="195"/>
    </row>
    <row r="80" customFormat="false" ht="12.5" hidden="false" customHeight="false" outlineLevel="0" collapsed="false">
      <c r="A80" s="193" t="n">
        <v>7215</v>
      </c>
      <c r="B80" s="65" t="s">
        <v>1978</v>
      </c>
      <c r="C80" s="62" t="s">
        <v>394</v>
      </c>
      <c r="D80" s="62" t="s">
        <v>3852</v>
      </c>
      <c r="E80" s="65" t="s">
        <v>4321</v>
      </c>
      <c r="F80" s="71" t="n">
        <v>42201</v>
      </c>
      <c r="G80" s="195"/>
    </row>
    <row r="81" customFormat="false" ht="12.5" hidden="false" customHeight="false" outlineLevel="0" collapsed="false">
      <c r="A81" s="193" t="n">
        <v>7315</v>
      </c>
      <c r="B81" s="65" t="s">
        <v>1979</v>
      </c>
      <c r="C81" s="62" t="s">
        <v>1977</v>
      </c>
      <c r="D81" s="62" t="s">
        <v>10</v>
      </c>
      <c r="E81" s="65" t="s">
        <v>4321</v>
      </c>
      <c r="F81" s="71" t="n">
        <v>42201</v>
      </c>
      <c r="G81" s="195"/>
    </row>
    <row r="82" customFormat="false" ht="12.5" hidden="false" customHeight="false" outlineLevel="0" collapsed="false">
      <c r="A82" s="193" t="n">
        <v>7415</v>
      </c>
      <c r="B82" s="65" t="s">
        <v>1980</v>
      </c>
      <c r="C82" s="62" t="s">
        <v>1977</v>
      </c>
      <c r="D82" s="62" t="s">
        <v>10</v>
      </c>
      <c r="E82" s="65" t="s">
        <v>4493</v>
      </c>
      <c r="F82" s="71" t="n">
        <v>42201</v>
      </c>
      <c r="G82" s="195"/>
    </row>
    <row r="83" customFormat="false" ht="12.5" hidden="false" customHeight="false" outlineLevel="0" collapsed="false">
      <c r="A83" s="193" t="n">
        <v>7515</v>
      </c>
      <c r="B83" s="65" t="s">
        <v>1981</v>
      </c>
      <c r="C83" s="62" t="s">
        <v>1198</v>
      </c>
      <c r="D83" s="62" t="s">
        <v>3875</v>
      </c>
      <c r="E83" s="65" t="s">
        <v>4485</v>
      </c>
      <c r="F83" s="71" t="n">
        <v>42202</v>
      </c>
      <c r="G83" s="195"/>
    </row>
    <row r="84" customFormat="false" ht="12.5" hidden="false" customHeight="false" outlineLevel="0" collapsed="false">
      <c r="A84" s="201" t="n">
        <v>7615</v>
      </c>
      <c r="B84" s="66" t="s">
        <v>1982</v>
      </c>
      <c r="C84" s="66" t="s">
        <v>331</v>
      </c>
      <c r="D84" s="63" t="s">
        <v>13</v>
      </c>
      <c r="E84" s="66" t="s">
        <v>4775</v>
      </c>
      <c r="F84" s="202" t="n">
        <v>42202</v>
      </c>
      <c r="G84" s="195"/>
    </row>
    <row r="85" customFormat="false" ht="12.5" hidden="false" customHeight="false" outlineLevel="0" collapsed="false">
      <c r="A85" s="193" t="n">
        <v>7715</v>
      </c>
      <c r="B85" s="65" t="s">
        <v>1983</v>
      </c>
      <c r="C85" s="62" t="s">
        <v>394</v>
      </c>
      <c r="D85" s="62" t="s">
        <v>3852</v>
      </c>
      <c r="E85" s="65" t="s">
        <v>4321</v>
      </c>
      <c r="F85" s="71" t="n">
        <v>42202</v>
      </c>
      <c r="G85" s="195"/>
    </row>
    <row r="86" customFormat="false" ht="12.5" hidden="false" customHeight="false" outlineLevel="0" collapsed="false">
      <c r="A86" s="193" t="n">
        <v>7815</v>
      </c>
      <c r="B86" s="65" t="s">
        <v>1984</v>
      </c>
      <c r="C86" s="62" t="s">
        <v>1977</v>
      </c>
      <c r="D86" s="62" t="s">
        <v>10</v>
      </c>
      <c r="E86" s="65" t="s">
        <v>4778</v>
      </c>
      <c r="F86" s="71" t="n">
        <v>42207</v>
      </c>
      <c r="G86" s="195"/>
    </row>
    <row r="87" customFormat="false" ht="12.5" hidden="false" customHeight="false" outlineLevel="0" collapsed="false">
      <c r="A87" s="193" t="n">
        <v>7915</v>
      </c>
      <c r="B87" s="65" t="s">
        <v>1985</v>
      </c>
      <c r="C87" s="62" t="s">
        <v>85</v>
      </c>
      <c r="D87" s="62" t="s">
        <v>3863</v>
      </c>
      <c r="E87" s="65" t="s">
        <v>3880</v>
      </c>
      <c r="F87" s="71" t="n">
        <v>42207</v>
      </c>
      <c r="G87" s="195"/>
    </row>
    <row r="88" customFormat="false" ht="12.5" hidden="false" customHeight="false" outlineLevel="0" collapsed="false">
      <c r="A88" s="201" t="n">
        <v>8015</v>
      </c>
      <c r="B88" s="66" t="s">
        <v>1986</v>
      </c>
      <c r="C88" s="63" t="s">
        <v>1987</v>
      </c>
      <c r="D88" s="63" t="s">
        <v>11</v>
      </c>
      <c r="E88" s="66" t="s">
        <v>4779</v>
      </c>
      <c r="F88" s="202" t="n">
        <v>42209</v>
      </c>
      <c r="G88" s="195"/>
    </row>
    <row r="89" customFormat="false" ht="12.5" hidden="false" customHeight="false" outlineLevel="0" collapsed="false">
      <c r="A89" s="193" t="n">
        <v>8115</v>
      </c>
      <c r="B89" s="65" t="s">
        <v>1988</v>
      </c>
      <c r="C89" s="62" t="s">
        <v>394</v>
      </c>
      <c r="D89" s="62" t="s">
        <v>3852</v>
      </c>
      <c r="E89" s="65" t="s">
        <v>4771</v>
      </c>
      <c r="F89" s="71" t="n">
        <v>42212</v>
      </c>
      <c r="G89" s="195"/>
    </row>
    <row r="90" customFormat="false" ht="12.5" hidden="false" customHeight="false" outlineLevel="0" collapsed="false">
      <c r="A90" s="193" t="n">
        <v>8215</v>
      </c>
      <c r="B90" s="65" t="s">
        <v>1989</v>
      </c>
      <c r="C90" s="62" t="s">
        <v>1990</v>
      </c>
      <c r="D90" s="62" t="s">
        <v>3875</v>
      </c>
      <c r="E90" s="65" t="s">
        <v>4127</v>
      </c>
      <c r="F90" s="71" t="n">
        <v>42212</v>
      </c>
      <c r="G90" s="195"/>
    </row>
    <row r="91" customFormat="false" ht="12.5" hidden="false" customHeight="false" outlineLevel="0" collapsed="false">
      <c r="A91" s="193" t="n">
        <v>8315</v>
      </c>
      <c r="B91" s="62" t="s">
        <v>1991</v>
      </c>
      <c r="C91" s="65" t="s">
        <v>1992</v>
      </c>
      <c r="D91" s="62" t="s">
        <v>3852</v>
      </c>
      <c r="E91" s="65" t="s">
        <v>4348</v>
      </c>
      <c r="F91" s="71" t="n">
        <v>42229</v>
      </c>
      <c r="G91" s="195"/>
    </row>
    <row r="92" customFormat="false" ht="12.5" hidden="false" customHeight="false" outlineLevel="0" collapsed="false">
      <c r="A92" s="193" t="n">
        <v>8415</v>
      </c>
      <c r="B92" s="65" t="s">
        <v>1993</v>
      </c>
      <c r="C92" s="62" t="s">
        <v>91</v>
      </c>
      <c r="D92" s="62" t="s">
        <v>3852</v>
      </c>
      <c r="E92" s="65" t="s">
        <v>4373</v>
      </c>
      <c r="F92" s="71" t="n">
        <v>42229</v>
      </c>
      <c r="G92" s="195"/>
    </row>
    <row r="93" customFormat="false" ht="12.5" hidden="false" customHeight="false" outlineLevel="0" collapsed="false">
      <c r="A93" s="193" t="n">
        <v>8515</v>
      </c>
      <c r="B93" s="65" t="s">
        <v>1994</v>
      </c>
      <c r="C93" s="62" t="s">
        <v>1995</v>
      </c>
      <c r="D93" s="62" t="s">
        <v>3863</v>
      </c>
      <c r="E93" s="65" t="s">
        <v>3880</v>
      </c>
      <c r="F93" s="71" t="n">
        <v>42230</v>
      </c>
      <c r="G93" s="195"/>
    </row>
    <row r="94" customFormat="false" ht="12.5" hidden="false" customHeight="false" outlineLevel="0" collapsed="false">
      <c r="A94" s="193" t="n">
        <v>8615</v>
      </c>
      <c r="B94" s="65" t="s">
        <v>1996</v>
      </c>
      <c r="C94" s="62" t="s">
        <v>306</v>
      </c>
      <c r="D94" s="62" t="s">
        <v>3875</v>
      </c>
      <c r="E94" s="65" t="s">
        <v>4485</v>
      </c>
      <c r="F94" s="71" t="n">
        <v>42233</v>
      </c>
      <c r="G94" s="195"/>
    </row>
    <row r="95" customFormat="false" ht="12.5" hidden="false" customHeight="false" outlineLevel="0" collapsed="false">
      <c r="A95" s="201" t="n">
        <v>8715</v>
      </c>
      <c r="B95" s="66" t="s">
        <v>1997</v>
      </c>
      <c r="C95" s="66" t="s">
        <v>1382</v>
      </c>
      <c r="D95" s="63" t="s">
        <v>13</v>
      </c>
      <c r="E95" s="66" t="s">
        <v>4343</v>
      </c>
      <c r="F95" s="202" t="n">
        <v>42234</v>
      </c>
      <c r="G95" s="195"/>
    </row>
    <row r="96" customFormat="false" ht="12.5" hidden="false" customHeight="false" outlineLevel="0" collapsed="false">
      <c r="A96" s="201" t="n">
        <v>8815</v>
      </c>
      <c r="B96" s="66" t="s">
        <v>1998</v>
      </c>
      <c r="C96" s="63" t="s">
        <v>557</v>
      </c>
      <c r="D96" s="63" t="s">
        <v>13</v>
      </c>
      <c r="E96" s="66" t="s">
        <v>4343</v>
      </c>
      <c r="F96" s="202" t="n">
        <v>42235</v>
      </c>
      <c r="G96" s="195"/>
    </row>
    <row r="97" customFormat="false" ht="12.5" hidden="false" customHeight="false" outlineLevel="0" collapsed="false">
      <c r="A97" s="193" t="n">
        <v>8915</v>
      </c>
      <c r="B97" s="62" t="s">
        <v>1999</v>
      </c>
      <c r="C97" s="65" t="s">
        <v>2000</v>
      </c>
      <c r="D97" s="62" t="s">
        <v>3852</v>
      </c>
      <c r="E97" s="65" t="s">
        <v>4321</v>
      </c>
      <c r="F97" s="71" t="n">
        <v>42236</v>
      </c>
      <c r="G97" s="195"/>
    </row>
    <row r="98" customFormat="false" ht="12.5" hidden="false" customHeight="false" outlineLevel="0" collapsed="false">
      <c r="A98" s="193" t="n">
        <v>9015</v>
      </c>
      <c r="B98" s="65" t="s">
        <v>2001</v>
      </c>
      <c r="C98" s="62" t="s">
        <v>1987</v>
      </c>
      <c r="D98" s="62" t="s">
        <v>3863</v>
      </c>
      <c r="E98" s="65" t="s">
        <v>4780</v>
      </c>
      <c r="F98" s="71" t="n">
        <v>42243</v>
      </c>
      <c r="G98" s="195"/>
    </row>
    <row r="99" customFormat="false" ht="12.5" hidden="false" customHeight="false" outlineLevel="0" collapsed="false">
      <c r="A99" s="201" t="n">
        <v>9115</v>
      </c>
      <c r="B99" s="66" t="s">
        <v>2002</v>
      </c>
      <c r="C99" s="63" t="s">
        <v>205</v>
      </c>
      <c r="D99" s="63" t="s">
        <v>13</v>
      </c>
      <c r="E99" s="66" t="s">
        <v>4781</v>
      </c>
      <c r="F99" s="202" t="n">
        <v>42243</v>
      </c>
      <c r="G99" s="195"/>
    </row>
    <row r="100" customFormat="false" ht="12.5" hidden="false" customHeight="false" outlineLevel="0" collapsed="false">
      <c r="A100" s="193" t="n">
        <v>9215</v>
      </c>
      <c r="B100" s="65" t="s">
        <v>2003</v>
      </c>
      <c r="C100" s="62" t="s">
        <v>306</v>
      </c>
      <c r="D100" s="62" t="s">
        <v>3875</v>
      </c>
      <c r="E100" s="65" t="s">
        <v>4485</v>
      </c>
      <c r="F100" s="71" t="n">
        <v>42251</v>
      </c>
      <c r="G100" s="195"/>
      <c r="I100" s="61"/>
      <c r="J100" s="61"/>
      <c r="K100" s="61"/>
      <c r="L100" s="61"/>
      <c r="M100" s="61"/>
      <c r="N100" s="61"/>
      <c r="O100" s="61"/>
    </row>
    <row r="101" customFormat="false" ht="26" hidden="false" customHeight="false" outlineLevel="0" collapsed="false">
      <c r="A101" s="193" t="n">
        <v>9315</v>
      </c>
      <c r="B101" s="65" t="s">
        <v>2004</v>
      </c>
      <c r="C101" s="62" t="s">
        <v>91</v>
      </c>
      <c r="D101" s="62" t="s">
        <v>3875</v>
      </c>
      <c r="E101" s="65" t="s">
        <v>3876</v>
      </c>
      <c r="F101" s="71" t="n">
        <v>42251</v>
      </c>
      <c r="G101" s="195" t="s">
        <v>4782</v>
      </c>
      <c r="I101" s="197"/>
      <c r="J101" s="61"/>
      <c r="K101" s="61"/>
      <c r="L101" s="61"/>
      <c r="M101" s="61"/>
      <c r="N101" s="61"/>
      <c r="O101" s="61"/>
    </row>
    <row r="102" customFormat="false" ht="12.5" hidden="false" customHeight="false" outlineLevel="0" collapsed="false">
      <c r="A102" s="193" t="n">
        <v>9415</v>
      </c>
      <c r="B102" s="65" t="s">
        <v>2005</v>
      </c>
      <c r="C102" s="62" t="s">
        <v>226</v>
      </c>
      <c r="D102" s="62" t="s">
        <v>3875</v>
      </c>
      <c r="E102" s="65" t="s">
        <v>4783</v>
      </c>
      <c r="F102" s="71" t="n">
        <v>42255</v>
      </c>
      <c r="G102" s="195"/>
      <c r="I102" s="61"/>
      <c r="J102" s="61"/>
      <c r="K102" s="61"/>
      <c r="L102" s="61"/>
      <c r="M102" s="61"/>
      <c r="N102" s="61"/>
      <c r="O102" s="61"/>
    </row>
    <row r="103" customFormat="false" ht="12.5" hidden="false" customHeight="false" outlineLevel="0" collapsed="false">
      <c r="A103" s="193" t="n">
        <v>9515</v>
      </c>
      <c r="B103" s="65" t="s">
        <v>2006</v>
      </c>
      <c r="C103" s="62" t="s">
        <v>1212</v>
      </c>
      <c r="D103" s="62" t="s">
        <v>3863</v>
      </c>
      <c r="E103" s="65" t="s">
        <v>4744</v>
      </c>
      <c r="F103" s="71" t="n">
        <v>42255</v>
      </c>
      <c r="G103" s="195" t="s">
        <v>4734</v>
      </c>
      <c r="I103" s="61"/>
      <c r="J103" s="61"/>
      <c r="K103" s="61"/>
      <c r="L103" s="61"/>
      <c r="M103" s="61"/>
      <c r="N103" s="61"/>
      <c r="O103" s="61"/>
    </row>
    <row r="104" customFormat="false" ht="14.5" hidden="false" customHeight="false" outlineLevel="0" collapsed="false">
      <c r="A104" s="201" t="n">
        <v>9615</v>
      </c>
      <c r="B104" s="66" t="s">
        <v>2007</v>
      </c>
      <c r="C104" s="66" t="s">
        <v>331</v>
      </c>
      <c r="D104" s="63" t="s">
        <v>13</v>
      </c>
      <c r="E104" s="66" t="s">
        <v>4781</v>
      </c>
      <c r="F104" s="202" t="n">
        <v>42263</v>
      </c>
      <c r="G104" s="195" t="s">
        <v>4784</v>
      </c>
      <c r="I104" s="197"/>
      <c r="J104" s="61"/>
      <c r="K104" s="61"/>
      <c r="L104" s="61"/>
      <c r="M104" s="61"/>
      <c r="N104" s="61"/>
      <c r="O104" s="61"/>
    </row>
    <row r="105" customFormat="false" ht="12.5" hidden="false" customHeight="false" outlineLevel="0" collapsed="false">
      <c r="A105" s="201" t="n">
        <v>9715</v>
      </c>
      <c r="B105" s="66" t="s">
        <v>2008</v>
      </c>
      <c r="C105" s="63" t="s">
        <v>205</v>
      </c>
      <c r="D105" s="63" t="s">
        <v>13</v>
      </c>
      <c r="E105" s="66" t="s">
        <v>4785</v>
      </c>
      <c r="F105" s="202" t="n">
        <v>42284</v>
      </c>
      <c r="G105" s="195"/>
      <c r="I105" s="61"/>
      <c r="J105" s="61"/>
      <c r="K105" s="61"/>
      <c r="L105" s="61"/>
      <c r="M105" s="61"/>
      <c r="N105" s="61"/>
      <c r="O105" s="61"/>
    </row>
    <row r="106" customFormat="false" ht="12.5" hidden="false" customHeight="false" outlineLevel="0" collapsed="false">
      <c r="A106" s="201" t="n">
        <v>9815</v>
      </c>
      <c r="B106" s="66" t="s">
        <v>2009</v>
      </c>
      <c r="C106" s="66" t="s">
        <v>331</v>
      </c>
      <c r="D106" s="63" t="s">
        <v>13</v>
      </c>
      <c r="E106" s="66" t="s">
        <v>4786</v>
      </c>
      <c r="F106" s="202" t="n">
        <v>42284</v>
      </c>
      <c r="G106" s="195"/>
      <c r="I106" s="61"/>
      <c r="J106" s="61"/>
      <c r="K106" s="61"/>
      <c r="L106" s="61"/>
      <c r="M106" s="61"/>
      <c r="N106" s="61"/>
      <c r="O106" s="61"/>
    </row>
    <row r="107" customFormat="false" ht="12.5" hidden="false" customHeight="false" outlineLevel="0" collapsed="false">
      <c r="A107" s="201" t="n">
        <v>9915</v>
      </c>
      <c r="B107" s="66" t="s">
        <v>2010</v>
      </c>
      <c r="C107" s="63" t="s">
        <v>205</v>
      </c>
      <c r="D107" s="63" t="s">
        <v>13</v>
      </c>
      <c r="E107" s="66" t="s">
        <v>4787</v>
      </c>
      <c r="F107" s="202" t="n">
        <v>42285</v>
      </c>
      <c r="G107" s="195"/>
      <c r="I107" s="61"/>
      <c r="J107" s="61"/>
      <c r="K107" s="61"/>
      <c r="L107" s="61"/>
      <c r="M107" s="61"/>
      <c r="N107" s="61"/>
      <c r="O107" s="61"/>
    </row>
    <row r="108" customFormat="false" ht="12.5" hidden="false" customHeight="false" outlineLevel="0" collapsed="false">
      <c r="A108" s="201" t="n">
        <v>10015</v>
      </c>
      <c r="B108" s="66" t="s">
        <v>2011</v>
      </c>
      <c r="C108" s="63" t="s">
        <v>205</v>
      </c>
      <c r="D108" s="63" t="s">
        <v>13</v>
      </c>
      <c r="E108" s="66" t="s">
        <v>4787</v>
      </c>
      <c r="F108" s="202" t="n">
        <v>42285</v>
      </c>
      <c r="G108" s="195"/>
      <c r="I108" s="61"/>
      <c r="J108" s="61"/>
      <c r="K108" s="61"/>
      <c r="L108" s="61"/>
      <c r="M108" s="61"/>
      <c r="N108" s="61"/>
      <c r="O108" s="61"/>
    </row>
    <row r="109" customFormat="false" ht="12.5" hidden="false" customHeight="false" outlineLevel="0" collapsed="false">
      <c r="A109" s="201" t="n">
        <v>10115</v>
      </c>
      <c r="B109" s="66" t="s">
        <v>2012</v>
      </c>
      <c r="C109" s="63" t="s">
        <v>557</v>
      </c>
      <c r="D109" s="63" t="s">
        <v>13</v>
      </c>
      <c r="E109" s="66" t="s">
        <v>4712</v>
      </c>
      <c r="F109" s="202" t="n">
        <v>42290</v>
      </c>
      <c r="G109" s="195"/>
      <c r="I109" s="61"/>
      <c r="J109" s="61"/>
      <c r="K109" s="61"/>
      <c r="L109" s="61"/>
      <c r="M109" s="61"/>
      <c r="N109" s="61"/>
      <c r="O109" s="61"/>
    </row>
    <row r="110" customFormat="false" ht="12.5" hidden="false" customHeight="false" outlineLevel="0" collapsed="false">
      <c r="A110" s="193" t="n">
        <v>10215</v>
      </c>
      <c r="B110" s="65" t="s">
        <v>2013</v>
      </c>
      <c r="C110" s="62" t="s">
        <v>1577</v>
      </c>
      <c r="D110" s="62" t="s">
        <v>3852</v>
      </c>
      <c r="E110" s="65" t="s">
        <v>4088</v>
      </c>
      <c r="F110" s="71" t="n">
        <v>42300</v>
      </c>
      <c r="G110" s="195"/>
      <c r="I110" s="61"/>
      <c r="J110" s="61"/>
      <c r="K110" s="61"/>
      <c r="L110" s="61"/>
      <c r="M110" s="61"/>
      <c r="N110" s="61"/>
      <c r="O110" s="61"/>
    </row>
    <row r="111" customFormat="false" ht="12.5" hidden="false" customHeight="false" outlineLevel="0" collapsed="false">
      <c r="A111" s="193" t="n">
        <v>10315</v>
      </c>
      <c r="B111" s="65" t="s">
        <v>2014</v>
      </c>
      <c r="C111" s="62" t="s">
        <v>1577</v>
      </c>
      <c r="D111" s="62" t="s">
        <v>3852</v>
      </c>
      <c r="E111" s="65" t="s">
        <v>3892</v>
      </c>
      <c r="F111" s="71" t="n">
        <v>42300</v>
      </c>
      <c r="G111" s="195"/>
      <c r="I111" s="61"/>
      <c r="J111" s="61"/>
      <c r="K111" s="61"/>
      <c r="L111" s="61"/>
      <c r="M111" s="61"/>
      <c r="N111" s="61"/>
      <c r="O111" s="61"/>
    </row>
    <row r="112" customFormat="false" ht="14.5" hidden="false" customHeight="false" outlineLevel="0" collapsed="false">
      <c r="A112" s="193" t="n">
        <v>10415</v>
      </c>
      <c r="B112" s="65" t="s">
        <v>2015</v>
      </c>
      <c r="C112" s="62" t="s">
        <v>328</v>
      </c>
      <c r="D112" s="62" t="s">
        <v>3875</v>
      </c>
      <c r="E112" s="65" t="s">
        <v>3924</v>
      </c>
      <c r="F112" s="71" t="n">
        <v>42300</v>
      </c>
      <c r="G112" s="195" t="s">
        <v>4788</v>
      </c>
      <c r="I112" s="197"/>
      <c r="J112" s="61"/>
      <c r="K112" s="61"/>
      <c r="L112" s="61"/>
      <c r="M112" s="61"/>
      <c r="N112" s="61"/>
      <c r="O112" s="61"/>
    </row>
    <row r="113" customFormat="false" ht="12.5" hidden="false" customHeight="false" outlineLevel="0" collapsed="false">
      <c r="A113" s="201" t="n">
        <v>10515</v>
      </c>
      <c r="B113" s="66" t="s">
        <v>2016</v>
      </c>
      <c r="C113" s="66" t="s">
        <v>1482</v>
      </c>
      <c r="D113" s="63" t="s">
        <v>13</v>
      </c>
      <c r="E113" s="63" t="s">
        <v>4343</v>
      </c>
      <c r="F113" s="202" t="n">
        <v>42305</v>
      </c>
      <c r="G113" s="195"/>
      <c r="I113" s="61"/>
      <c r="J113" s="61"/>
      <c r="K113" s="61"/>
      <c r="L113" s="61"/>
      <c r="M113" s="61"/>
      <c r="N113" s="61"/>
      <c r="O113" s="61"/>
    </row>
    <row r="114" customFormat="false" ht="12.5" hidden="false" customHeight="false" outlineLevel="0" collapsed="false">
      <c r="A114" s="193" t="n">
        <v>10615</v>
      </c>
      <c r="B114" s="65" t="s">
        <v>2017</v>
      </c>
      <c r="C114" s="62" t="s">
        <v>248</v>
      </c>
      <c r="D114" s="62" t="s">
        <v>3875</v>
      </c>
      <c r="E114" s="62" t="s">
        <v>3898</v>
      </c>
      <c r="F114" s="71" t="n">
        <v>42312</v>
      </c>
      <c r="G114" s="195"/>
      <c r="I114" s="61"/>
      <c r="J114" s="61"/>
      <c r="K114" s="61"/>
      <c r="L114" s="61"/>
      <c r="M114" s="61"/>
      <c r="N114" s="61"/>
      <c r="O114" s="61"/>
    </row>
    <row r="115" customFormat="false" ht="12.5" hidden="false" customHeight="false" outlineLevel="0" collapsed="false">
      <c r="A115" s="175" t="n">
        <v>10715</v>
      </c>
      <c r="B115" s="65" t="s">
        <v>2018</v>
      </c>
      <c r="C115" s="65" t="s">
        <v>91</v>
      </c>
      <c r="D115" s="62" t="s">
        <v>3875</v>
      </c>
      <c r="E115" s="65" t="s">
        <v>4789</v>
      </c>
      <c r="F115" s="71" t="n">
        <v>42317</v>
      </c>
      <c r="G115" s="195"/>
      <c r="I115" s="61"/>
      <c r="J115" s="61"/>
      <c r="K115" s="61"/>
      <c r="L115" s="61"/>
      <c r="M115" s="61"/>
      <c r="N115" s="61"/>
      <c r="O115" s="61"/>
    </row>
    <row r="116" customFormat="false" ht="14.5" hidden="false" customHeight="false" outlineLevel="0" collapsed="false">
      <c r="A116" s="175" t="n">
        <v>10815</v>
      </c>
      <c r="B116" s="65" t="s">
        <v>2019</v>
      </c>
      <c r="C116" s="65" t="s">
        <v>2020</v>
      </c>
      <c r="D116" s="65" t="s">
        <v>3863</v>
      </c>
      <c r="E116" s="65" t="s">
        <v>3880</v>
      </c>
      <c r="F116" s="71" t="n">
        <v>42318</v>
      </c>
      <c r="G116" s="195" t="s">
        <v>4790</v>
      </c>
      <c r="I116" s="197"/>
      <c r="J116" s="61"/>
      <c r="K116" s="61"/>
      <c r="L116" s="61"/>
      <c r="M116" s="61"/>
      <c r="N116" s="61"/>
      <c r="O116" s="61"/>
    </row>
    <row r="117" customFormat="false" ht="12.5" hidden="false" customHeight="false" outlineLevel="0" collapsed="false">
      <c r="A117" s="193" t="n">
        <v>10915</v>
      </c>
      <c r="B117" s="65" t="s">
        <v>2021</v>
      </c>
      <c r="C117" s="65" t="s">
        <v>2022</v>
      </c>
      <c r="D117" s="62" t="s">
        <v>3875</v>
      </c>
      <c r="E117" s="65" t="s">
        <v>3898</v>
      </c>
      <c r="F117" s="71" t="n">
        <v>42319</v>
      </c>
      <c r="G117" s="195" t="s">
        <v>4791</v>
      </c>
      <c r="I117" s="61"/>
      <c r="J117" s="61"/>
      <c r="K117" s="61"/>
      <c r="L117" s="61"/>
      <c r="M117" s="61"/>
      <c r="N117" s="61"/>
      <c r="O117" s="61"/>
    </row>
    <row r="118" customFormat="false" ht="12.5" hidden="false" customHeight="false" outlineLevel="0" collapsed="false">
      <c r="A118" s="175" t="n">
        <v>11015</v>
      </c>
      <c r="B118" s="65" t="s">
        <v>2023</v>
      </c>
      <c r="C118" s="65" t="s">
        <v>2024</v>
      </c>
      <c r="D118" s="62" t="s">
        <v>3875</v>
      </c>
      <c r="E118" s="65" t="s">
        <v>3934</v>
      </c>
      <c r="F118" s="71" t="n">
        <v>42320</v>
      </c>
      <c r="G118" s="195"/>
      <c r="I118" s="61"/>
      <c r="J118" s="61"/>
      <c r="K118" s="61"/>
      <c r="L118" s="61"/>
      <c r="M118" s="61"/>
      <c r="N118" s="61"/>
      <c r="O118" s="61"/>
    </row>
    <row r="119" customFormat="false" ht="12.5" hidden="false" customHeight="false" outlineLevel="0" collapsed="false">
      <c r="A119" s="175" t="n">
        <v>11115</v>
      </c>
      <c r="B119" s="65" t="s">
        <v>2025</v>
      </c>
      <c r="C119" s="65" t="s">
        <v>2026</v>
      </c>
      <c r="D119" s="62" t="s">
        <v>3852</v>
      </c>
      <c r="E119" s="65" t="s">
        <v>4080</v>
      </c>
      <c r="F119" s="71" t="n">
        <v>42325</v>
      </c>
      <c r="G119" s="195"/>
      <c r="I119" s="61"/>
      <c r="J119" s="61"/>
      <c r="K119" s="61"/>
      <c r="L119" s="61"/>
      <c r="M119" s="61"/>
      <c r="N119" s="61"/>
      <c r="O119" s="61"/>
    </row>
    <row r="120" customFormat="false" ht="12.5" hidden="false" customHeight="false" outlineLevel="0" collapsed="false">
      <c r="A120" s="193" t="n">
        <v>11215</v>
      </c>
      <c r="B120" s="65" t="s">
        <v>2027</v>
      </c>
      <c r="C120" s="65" t="s">
        <v>212</v>
      </c>
      <c r="D120" s="62" t="s">
        <v>3852</v>
      </c>
      <c r="E120" s="65" t="s">
        <v>4702</v>
      </c>
      <c r="F120" s="71" t="n">
        <v>42325</v>
      </c>
      <c r="G120" s="195"/>
      <c r="I120" s="61"/>
      <c r="J120" s="61"/>
      <c r="K120" s="61"/>
      <c r="L120" s="61"/>
      <c r="M120" s="61"/>
      <c r="N120" s="61"/>
      <c r="O120" s="61"/>
    </row>
    <row r="121" customFormat="false" ht="12.5" hidden="false" customHeight="false" outlineLevel="0" collapsed="false">
      <c r="A121" s="175" t="n">
        <v>11315</v>
      </c>
      <c r="B121" s="65" t="s">
        <v>2028</v>
      </c>
      <c r="C121" s="65" t="s">
        <v>1577</v>
      </c>
      <c r="D121" s="62" t="s">
        <v>3852</v>
      </c>
      <c r="E121" s="65" t="s">
        <v>4080</v>
      </c>
      <c r="F121" s="71" t="n">
        <v>42325</v>
      </c>
      <c r="G121" s="195"/>
      <c r="I121" s="61"/>
      <c r="J121" s="61"/>
      <c r="K121" s="61"/>
      <c r="L121" s="61"/>
      <c r="M121" s="61"/>
      <c r="N121" s="61"/>
      <c r="O121" s="61"/>
    </row>
    <row r="122" customFormat="false" ht="12.5" hidden="false" customHeight="false" outlineLevel="0" collapsed="false">
      <c r="A122" s="175" t="n">
        <v>11415</v>
      </c>
      <c r="B122" s="65" t="s">
        <v>2029</v>
      </c>
      <c r="C122" s="65" t="s">
        <v>1961</v>
      </c>
      <c r="D122" s="62" t="s">
        <v>3875</v>
      </c>
      <c r="E122" s="65" t="s">
        <v>3876</v>
      </c>
      <c r="F122" s="71" t="n">
        <v>42325</v>
      </c>
      <c r="G122" s="195"/>
      <c r="I122" s="61"/>
      <c r="J122" s="61"/>
      <c r="K122" s="61"/>
      <c r="L122" s="61"/>
      <c r="M122" s="61"/>
      <c r="N122" s="61"/>
      <c r="O122" s="61"/>
    </row>
    <row r="123" customFormat="false" ht="12.5" hidden="false" customHeight="false" outlineLevel="0" collapsed="false">
      <c r="A123" s="193" t="n">
        <v>11515</v>
      </c>
      <c r="B123" s="65" t="s">
        <v>2030</v>
      </c>
      <c r="C123" s="65" t="s">
        <v>2026</v>
      </c>
      <c r="D123" s="62" t="s">
        <v>3852</v>
      </c>
      <c r="E123" s="65" t="s">
        <v>3898</v>
      </c>
      <c r="F123" s="71" t="n">
        <v>42326</v>
      </c>
      <c r="G123" s="195"/>
      <c r="I123" s="61"/>
      <c r="J123" s="61"/>
      <c r="K123" s="61"/>
      <c r="L123" s="61"/>
      <c r="M123" s="61"/>
      <c r="N123" s="61"/>
      <c r="O123" s="61"/>
    </row>
    <row r="124" customFormat="false" ht="12.5" hidden="false" customHeight="false" outlineLevel="0" collapsed="false">
      <c r="A124" s="175" t="n">
        <v>11615</v>
      </c>
      <c r="B124" s="65" t="s">
        <v>2031</v>
      </c>
      <c r="C124" s="65" t="s">
        <v>1577</v>
      </c>
      <c r="D124" s="62" t="s">
        <v>3852</v>
      </c>
      <c r="E124" s="65" t="s">
        <v>4771</v>
      </c>
      <c r="F124" s="71" t="n">
        <v>42326</v>
      </c>
      <c r="G124" s="195"/>
      <c r="I124" s="61"/>
      <c r="J124" s="61"/>
      <c r="K124" s="61"/>
      <c r="L124" s="61"/>
      <c r="M124" s="61"/>
      <c r="N124" s="61"/>
      <c r="O124" s="61"/>
    </row>
    <row r="125" customFormat="false" ht="12.5" hidden="false" customHeight="false" outlineLevel="0" collapsed="false">
      <c r="A125" s="175" t="n">
        <v>11715</v>
      </c>
      <c r="B125" s="65" t="s">
        <v>2032</v>
      </c>
      <c r="C125" s="65" t="s">
        <v>1577</v>
      </c>
      <c r="D125" s="62" t="s">
        <v>3852</v>
      </c>
      <c r="E125" s="65" t="s">
        <v>3892</v>
      </c>
      <c r="F125" s="71" t="n">
        <v>42326</v>
      </c>
      <c r="G125" s="195"/>
      <c r="I125" s="61"/>
      <c r="J125" s="61"/>
      <c r="K125" s="61"/>
      <c r="L125" s="61"/>
      <c r="M125" s="61"/>
      <c r="N125" s="61"/>
      <c r="O125" s="61"/>
    </row>
    <row r="126" customFormat="false" ht="12.5" hidden="false" customHeight="false" outlineLevel="0" collapsed="false">
      <c r="A126" s="193" t="n">
        <v>11815</v>
      </c>
      <c r="B126" s="65" t="s">
        <v>2033</v>
      </c>
      <c r="C126" s="65" t="s">
        <v>2026</v>
      </c>
      <c r="D126" s="62" t="s">
        <v>3852</v>
      </c>
      <c r="E126" s="65" t="s">
        <v>3969</v>
      </c>
      <c r="F126" s="71" t="n">
        <v>42327</v>
      </c>
      <c r="G126" s="195"/>
      <c r="I126" s="61"/>
      <c r="J126" s="61"/>
      <c r="K126" s="61"/>
      <c r="L126" s="61"/>
      <c r="M126" s="61"/>
      <c r="N126" s="61"/>
      <c r="O126" s="61"/>
    </row>
    <row r="127" customFormat="false" ht="12.5" hidden="false" customHeight="false" outlineLevel="0" collapsed="false">
      <c r="A127" s="175" t="n">
        <v>11915</v>
      </c>
      <c r="B127" s="65" t="s">
        <v>2034</v>
      </c>
      <c r="C127" s="65" t="s">
        <v>1577</v>
      </c>
      <c r="D127" s="62" t="s">
        <v>3852</v>
      </c>
      <c r="E127" s="65" t="s">
        <v>4373</v>
      </c>
      <c r="F127" s="71" t="n">
        <v>42327</v>
      </c>
      <c r="G127" s="195"/>
      <c r="I127" s="61"/>
      <c r="J127" s="61"/>
      <c r="K127" s="61"/>
      <c r="L127" s="61"/>
      <c r="M127" s="61"/>
      <c r="N127" s="61"/>
      <c r="O127" s="61"/>
    </row>
    <row r="128" customFormat="false" ht="12.5" hidden="false" customHeight="false" outlineLevel="0" collapsed="false">
      <c r="A128" s="175" t="n">
        <v>12015</v>
      </c>
      <c r="B128" s="65" t="s">
        <v>2035</v>
      </c>
      <c r="C128" s="65" t="s">
        <v>1602</v>
      </c>
      <c r="D128" s="62" t="s">
        <v>3852</v>
      </c>
      <c r="E128" s="65" t="s">
        <v>3903</v>
      </c>
      <c r="F128" s="71" t="n">
        <v>42327</v>
      </c>
      <c r="G128" s="195"/>
      <c r="I128" s="61"/>
      <c r="J128" s="61"/>
      <c r="K128" s="61"/>
      <c r="L128" s="61"/>
      <c r="M128" s="61"/>
      <c r="N128" s="61"/>
      <c r="O128" s="61"/>
    </row>
    <row r="129" customFormat="false" ht="12.5" hidden="false" customHeight="false" outlineLevel="0" collapsed="false">
      <c r="A129" s="175" t="n">
        <v>12115</v>
      </c>
      <c r="B129" s="65" t="s">
        <v>2036</v>
      </c>
      <c r="C129" s="65" t="s">
        <v>1577</v>
      </c>
      <c r="D129" s="62" t="s">
        <v>3852</v>
      </c>
      <c r="E129" s="65" t="s">
        <v>4348</v>
      </c>
      <c r="F129" s="71" t="n">
        <v>42334</v>
      </c>
      <c r="G129" s="195"/>
      <c r="I129" s="61"/>
      <c r="J129" s="61"/>
      <c r="K129" s="61"/>
      <c r="L129" s="61"/>
      <c r="M129" s="61"/>
      <c r="N129" s="61"/>
      <c r="O129" s="61"/>
    </row>
    <row r="130" customFormat="false" ht="12.5" hidden="false" customHeight="false" outlineLevel="0" collapsed="false">
      <c r="A130" s="175" t="n">
        <v>12215</v>
      </c>
      <c r="B130" s="65" t="s">
        <v>2037</v>
      </c>
      <c r="C130" s="65" t="s">
        <v>1577</v>
      </c>
      <c r="D130" s="62" t="s">
        <v>3852</v>
      </c>
      <c r="E130" s="65" t="s">
        <v>4321</v>
      </c>
      <c r="F130" s="71" t="n">
        <v>42334</v>
      </c>
      <c r="G130" s="195"/>
      <c r="I130" s="61"/>
      <c r="J130" s="61"/>
      <c r="K130" s="61"/>
      <c r="L130" s="61"/>
      <c r="M130" s="61"/>
      <c r="N130" s="61"/>
      <c r="O130" s="61"/>
    </row>
    <row r="131" customFormat="false" ht="12.5" hidden="false" customHeight="false" outlineLevel="0" collapsed="false">
      <c r="A131" s="175" t="n">
        <v>12315</v>
      </c>
      <c r="B131" s="65" t="s">
        <v>2038</v>
      </c>
      <c r="C131" s="65" t="s">
        <v>91</v>
      </c>
      <c r="D131" s="62" t="s">
        <v>3852</v>
      </c>
      <c r="E131" s="65" t="s">
        <v>3945</v>
      </c>
      <c r="F131" s="71" t="n">
        <v>42335</v>
      </c>
      <c r="G131" s="195"/>
      <c r="I131" s="61"/>
      <c r="J131" s="61"/>
      <c r="K131" s="61"/>
      <c r="L131" s="61"/>
      <c r="M131" s="61"/>
      <c r="N131" s="61"/>
      <c r="O131" s="61"/>
    </row>
    <row r="132" customFormat="false" ht="12.5" hidden="false" customHeight="false" outlineLevel="0" collapsed="false">
      <c r="A132" s="193" t="n">
        <v>12415</v>
      </c>
      <c r="B132" s="65" t="s">
        <v>2039</v>
      </c>
      <c r="C132" s="65" t="s">
        <v>91</v>
      </c>
      <c r="D132" s="65" t="s">
        <v>3852</v>
      </c>
      <c r="E132" s="65" t="s">
        <v>4287</v>
      </c>
      <c r="F132" s="71" t="n">
        <v>42345</v>
      </c>
      <c r="G132" s="195"/>
      <c r="I132" s="61"/>
      <c r="J132" s="61"/>
      <c r="K132" s="61"/>
      <c r="L132" s="61"/>
      <c r="M132" s="61"/>
      <c r="N132" s="61"/>
      <c r="O132" s="61"/>
    </row>
    <row r="133" customFormat="false" ht="12.5" hidden="false" customHeight="false" outlineLevel="0" collapsed="false">
      <c r="A133" s="175" t="n">
        <v>12515</v>
      </c>
      <c r="B133" s="65" t="s">
        <v>2040</v>
      </c>
      <c r="C133" s="65" t="s">
        <v>91</v>
      </c>
      <c r="D133" s="65" t="s">
        <v>3852</v>
      </c>
      <c r="E133" s="65" t="s">
        <v>4702</v>
      </c>
      <c r="F133" s="71" t="n">
        <v>42345</v>
      </c>
      <c r="G133" s="195"/>
      <c r="I133" s="61"/>
      <c r="J133" s="61"/>
      <c r="K133" s="61"/>
      <c r="L133" s="61"/>
      <c r="M133" s="61"/>
      <c r="N133" s="61"/>
      <c r="O133" s="61"/>
    </row>
    <row r="134" customFormat="false" ht="12.5" hidden="false" customHeight="false" outlineLevel="0" collapsed="false">
      <c r="A134" s="175" t="n">
        <v>12615</v>
      </c>
      <c r="B134" s="65" t="s">
        <v>2041</v>
      </c>
      <c r="C134" s="65" t="s">
        <v>157</v>
      </c>
      <c r="D134" s="65" t="s">
        <v>3852</v>
      </c>
      <c r="E134" s="65" t="s">
        <v>4747</v>
      </c>
      <c r="F134" s="71" t="n">
        <v>42346</v>
      </c>
      <c r="G134" s="195"/>
      <c r="I134" s="61"/>
      <c r="J134" s="61"/>
      <c r="K134" s="61"/>
      <c r="L134" s="61"/>
      <c r="M134" s="61"/>
      <c r="N134" s="61"/>
      <c r="O134" s="61"/>
    </row>
    <row r="135" customFormat="false" ht="12.5" hidden="false" customHeight="false" outlineLevel="0" collapsed="false">
      <c r="A135" s="175" t="n">
        <v>12715</v>
      </c>
      <c r="B135" s="65" t="s">
        <v>2042</v>
      </c>
      <c r="C135" s="65" t="s">
        <v>1641</v>
      </c>
      <c r="D135" s="65" t="s">
        <v>4132</v>
      </c>
      <c r="E135" s="65" t="s">
        <v>4744</v>
      </c>
      <c r="F135" s="71" t="n">
        <v>42347</v>
      </c>
      <c r="G135" s="195"/>
      <c r="I135" s="61"/>
      <c r="J135" s="61"/>
      <c r="K135" s="61"/>
      <c r="L135" s="61"/>
      <c r="M135" s="61"/>
      <c r="N135" s="61"/>
      <c r="O135" s="61"/>
    </row>
    <row r="136" customFormat="false" ht="12.5" hidden="false" customHeight="false" outlineLevel="0" collapsed="false">
      <c r="A136" s="175" t="n">
        <v>12815</v>
      </c>
      <c r="B136" s="65" t="s">
        <v>2043</v>
      </c>
      <c r="C136" s="65" t="s">
        <v>2044</v>
      </c>
      <c r="D136" s="65" t="s">
        <v>4132</v>
      </c>
      <c r="E136" s="65" t="s">
        <v>3983</v>
      </c>
      <c r="F136" s="71" t="n">
        <v>42348</v>
      </c>
      <c r="G136" s="195"/>
      <c r="I136" s="61"/>
      <c r="J136" s="61"/>
      <c r="K136" s="61"/>
      <c r="L136" s="61"/>
      <c r="M136" s="61"/>
      <c r="N136" s="61"/>
      <c r="O136" s="61"/>
    </row>
    <row r="137" customFormat="false" ht="12.5" hidden="false" customHeight="false" outlineLevel="0" collapsed="false">
      <c r="A137" s="175" t="n">
        <v>12915</v>
      </c>
      <c r="B137" s="65" t="s">
        <v>2045</v>
      </c>
      <c r="C137" s="65" t="s">
        <v>1577</v>
      </c>
      <c r="D137" s="65" t="s">
        <v>3852</v>
      </c>
      <c r="E137" s="65" t="s">
        <v>4754</v>
      </c>
      <c r="F137" s="71" t="n">
        <v>42349</v>
      </c>
      <c r="G137" s="195"/>
      <c r="I137" s="61"/>
      <c r="J137" s="61"/>
      <c r="K137" s="61"/>
      <c r="L137" s="61"/>
      <c r="M137" s="61"/>
      <c r="N137" s="61"/>
      <c r="O137" s="61"/>
    </row>
    <row r="138" customFormat="false" ht="12.5" hidden="false" customHeight="false" outlineLevel="0" collapsed="false">
      <c r="A138" s="193" t="n">
        <v>13015</v>
      </c>
      <c r="B138" s="65" t="s">
        <v>2046</v>
      </c>
      <c r="C138" s="65" t="s">
        <v>1577</v>
      </c>
      <c r="D138" s="65" t="s">
        <v>3852</v>
      </c>
      <c r="E138" s="65" t="s">
        <v>4227</v>
      </c>
      <c r="F138" s="71" t="n">
        <v>42349</v>
      </c>
      <c r="G138" s="195"/>
      <c r="I138" s="61"/>
      <c r="J138" s="61"/>
      <c r="K138" s="61"/>
      <c r="L138" s="61"/>
      <c r="M138" s="61"/>
      <c r="N138" s="61"/>
      <c r="O138" s="61"/>
    </row>
    <row r="139" customFormat="false" ht="12.5" hidden="false" customHeight="false" outlineLevel="0" collapsed="false">
      <c r="A139" s="175" t="n">
        <v>13115</v>
      </c>
      <c r="B139" s="65" t="s">
        <v>2047</v>
      </c>
      <c r="C139" s="65" t="s">
        <v>91</v>
      </c>
      <c r="D139" s="65" t="s">
        <v>3852</v>
      </c>
      <c r="E139" s="65" t="s">
        <v>4771</v>
      </c>
      <c r="F139" s="71" t="n">
        <v>42349</v>
      </c>
      <c r="G139" s="195"/>
      <c r="I139" s="61"/>
      <c r="J139" s="61"/>
      <c r="K139" s="61"/>
      <c r="L139" s="61"/>
      <c r="M139" s="61"/>
      <c r="N139" s="61"/>
      <c r="O139" s="61"/>
    </row>
    <row r="140" customFormat="false" ht="12.5" hidden="false" customHeight="false" outlineLevel="0" collapsed="false">
      <c r="A140" s="175" t="n">
        <v>13215</v>
      </c>
      <c r="B140" s="65" t="s">
        <v>2048</v>
      </c>
      <c r="C140" s="65" t="s">
        <v>33</v>
      </c>
      <c r="D140" s="65" t="s">
        <v>3852</v>
      </c>
      <c r="E140" s="65" t="s">
        <v>3918</v>
      </c>
      <c r="F140" s="71" t="n">
        <v>42352</v>
      </c>
      <c r="G140" s="195"/>
      <c r="I140" s="61"/>
      <c r="J140" s="61"/>
      <c r="K140" s="61"/>
      <c r="L140" s="61"/>
      <c r="M140" s="61"/>
      <c r="N140" s="61"/>
      <c r="O140" s="61"/>
    </row>
    <row r="141" customFormat="false" ht="12.5" hidden="false" customHeight="false" outlineLevel="0" collapsed="false">
      <c r="A141" s="175" t="n">
        <v>13315</v>
      </c>
      <c r="B141" s="65" t="s">
        <v>2049</v>
      </c>
      <c r="C141" s="65" t="s">
        <v>1961</v>
      </c>
      <c r="D141" s="65" t="s">
        <v>3852</v>
      </c>
      <c r="E141" s="65" t="s">
        <v>4321</v>
      </c>
      <c r="F141" s="71" t="n">
        <v>42353</v>
      </c>
      <c r="G141" s="195"/>
      <c r="I141" s="61"/>
      <c r="J141" s="61"/>
      <c r="K141" s="61"/>
      <c r="L141" s="61"/>
      <c r="M141" s="61"/>
      <c r="N141" s="61"/>
      <c r="O141" s="61"/>
    </row>
    <row r="142" customFormat="false" ht="14.5" hidden="false" customHeight="false" outlineLevel="0" collapsed="false">
      <c r="A142" s="175" t="n">
        <v>13415</v>
      </c>
      <c r="B142" s="65" t="s">
        <v>2050</v>
      </c>
      <c r="C142" s="65" t="s">
        <v>2051</v>
      </c>
      <c r="D142" s="65" t="s">
        <v>3863</v>
      </c>
      <c r="E142" s="65" t="s">
        <v>3880</v>
      </c>
      <c r="F142" s="71" t="n">
        <v>42354</v>
      </c>
      <c r="G142" s="195" t="s">
        <v>4790</v>
      </c>
      <c r="I142" s="197"/>
      <c r="J142" s="61"/>
      <c r="K142" s="61"/>
      <c r="L142" s="61"/>
      <c r="M142" s="61"/>
      <c r="N142" s="61"/>
      <c r="O142" s="61"/>
    </row>
    <row r="143" customFormat="false" ht="12.5" hidden="false" customHeight="false" outlineLevel="0" collapsed="false">
      <c r="A143" s="201" t="n">
        <v>13515</v>
      </c>
      <c r="B143" s="66" t="s">
        <v>2052</v>
      </c>
      <c r="C143" s="66" t="s">
        <v>205</v>
      </c>
      <c r="D143" s="63" t="s">
        <v>13</v>
      </c>
      <c r="E143" s="66" t="s">
        <v>4775</v>
      </c>
      <c r="F143" s="202" t="n">
        <v>42354</v>
      </c>
      <c r="G143" s="195"/>
      <c r="I143" s="61"/>
      <c r="J143" s="61"/>
      <c r="K143" s="61"/>
      <c r="L143" s="61"/>
      <c r="M143" s="61"/>
      <c r="N143" s="61"/>
      <c r="O143" s="61"/>
    </row>
    <row r="144" customFormat="false" ht="14.5" hidden="false" customHeight="false" outlineLevel="0" collapsed="false">
      <c r="A144" s="175" t="n">
        <v>13615</v>
      </c>
      <c r="B144" s="65" t="s">
        <v>2053</v>
      </c>
      <c r="C144" s="65" t="s">
        <v>91</v>
      </c>
      <c r="D144" s="65" t="s">
        <v>3875</v>
      </c>
      <c r="E144" s="65" t="s">
        <v>4762</v>
      </c>
      <c r="F144" s="71" t="n">
        <v>42366</v>
      </c>
      <c r="G144" s="195" t="s">
        <v>4742</v>
      </c>
      <c r="I144" s="197"/>
      <c r="J144" s="61"/>
      <c r="K144" s="61"/>
      <c r="L144" s="61"/>
      <c r="M144" s="61"/>
      <c r="N144" s="61"/>
      <c r="O144" s="61"/>
    </row>
    <row r="145" customFormat="false" ht="12.5" hidden="false" customHeight="false" outlineLevel="0" collapsed="false">
      <c r="A145" s="201" t="n">
        <v>13715</v>
      </c>
      <c r="B145" s="66" t="s">
        <v>2054</v>
      </c>
      <c r="C145" s="66" t="s">
        <v>1904</v>
      </c>
      <c r="D145" s="63" t="s">
        <v>13</v>
      </c>
      <c r="E145" s="66" t="s">
        <v>4792</v>
      </c>
      <c r="F145" s="202" t="n">
        <v>42367</v>
      </c>
      <c r="G145" s="195"/>
      <c r="I145" s="61"/>
      <c r="J145" s="61"/>
      <c r="K145" s="61"/>
      <c r="L145" s="61"/>
      <c r="M145" s="61"/>
      <c r="N145" s="61"/>
      <c r="O145" s="61"/>
    </row>
    <row r="146" customFormat="false" ht="12.5" hidden="false" customHeight="false" outlineLevel="0" collapsed="false">
      <c r="A146" s="201" t="n">
        <v>13815</v>
      </c>
      <c r="B146" s="66" t="s">
        <v>2055</v>
      </c>
      <c r="C146" s="66" t="s">
        <v>1904</v>
      </c>
      <c r="D146" s="63" t="s">
        <v>13</v>
      </c>
      <c r="E146" s="66" t="s">
        <v>4793</v>
      </c>
      <c r="F146" s="202" t="n">
        <v>42367</v>
      </c>
      <c r="G146" s="195"/>
      <c r="I146" s="61"/>
      <c r="J146" s="61"/>
      <c r="K146" s="61"/>
      <c r="L146" s="61"/>
      <c r="M146" s="61"/>
      <c r="N146" s="61"/>
      <c r="O146" s="61"/>
    </row>
    <row r="147" customFormat="false" ht="38.5" hidden="false" customHeight="false" outlineLevel="0" collapsed="false">
      <c r="A147" s="175" t="n">
        <v>13915</v>
      </c>
      <c r="B147" s="65" t="s">
        <v>2056</v>
      </c>
      <c r="C147" s="65" t="s">
        <v>1641</v>
      </c>
      <c r="D147" s="65" t="s">
        <v>3863</v>
      </c>
      <c r="E147" s="65" t="s">
        <v>4744</v>
      </c>
      <c r="F147" s="71" t="n">
        <v>42368</v>
      </c>
      <c r="G147" s="195" t="s">
        <v>4794</v>
      </c>
      <c r="I147" s="197"/>
      <c r="J147" s="61"/>
      <c r="K147" s="61"/>
      <c r="L147" s="61"/>
      <c r="M147" s="61"/>
      <c r="N147" s="61"/>
      <c r="O147" s="61"/>
    </row>
  </sheetData>
  <autoFilter ref="C8:G147"/>
  <mergeCells count="8">
    <mergeCell ref="B1:E1"/>
    <mergeCell ref="B2:E2"/>
    <mergeCell ref="B3:E3"/>
    <mergeCell ref="B4:E4"/>
    <mergeCell ref="A6:A7"/>
    <mergeCell ref="D6:F6"/>
    <mergeCell ref="B7:C7"/>
    <mergeCell ref="E7:F7"/>
  </mergeCells>
  <dataValidations count="2">
    <dataValidation allowBlank="true" errorTitle="ERRO!" operator="between" showDropDown="false" showErrorMessage="true" showInputMessage="true" sqref="I1:I5" type="list">
      <formula1>#ref!</formula1>
      <formula2>0</formula2>
    </dataValidation>
    <dataValidation allowBlank="true" operator="between" showDropDown="false" showErrorMessage="true" showInputMessage="true" sqref="A1:A5 F1:F5" type="list">
      <formula1>#ref!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7"/>
  <sheetViews>
    <sheetView showFormulas="false" showGridLines="true" showRowColHeaders="true" showZeros="true" rightToLeft="false" tabSelected="false" showOutlineSymbols="true" defaultGridColor="true" view="normal" topLeftCell="A133" colorId="64" zoomScale="100" zoomScaleNormal="100" zoomScalePageLayoutView="100" workbookViewId="0">
      <selection pane="topLeft" activeCell="B9" activeCellId="0" sqref="B:B"/>
    </sheetView>
  </sheetViews>
  <sheetFormatPr defaultRowHeight="12.5" zeroHeight="false" outlineLevelRow="0" outlineLevelCol="0"/>
  <cols>
    <col collapsed="false" customWidth="true" hidden="false" outlineLevel="0" max="1" min="1" style="175" width="12.45"/>
    <col collapsed="false" customWidth="true" hidden="false" outlineLevel="0" max="2" min="2" style="65" width="34.54"/>
    <col collapsed="false" customWidth="true" hidden="false" outlineLevel="0" max="3" min="3" style="65" width="42.54"/>
    <col collapsed="false" customWidth="true" hidden="false" outlineLevel="0" max="4" min="4" style="65" width="13.28"/>
    <col collapsed="false" customWidth="true" hidden="false" outlineLevel="0" max="6" min="5" style="65" width="24.18"/>
    <col collapsed="false" customWidth="true" hidden="false" outlineLevel="0" max="7" min="7" style="65" width="10"/>
    <col collapsed="false" customWidth="true" hidden="false" outlineLevel="0" max="8" min="8" style="65" width="14.45"/>
    <col collapsed="false" customWidth="true" hidden="false" outlineLevel="0" max="1025" min="9" style="65" width="9.18"/>
  </cols>
  <sheetData>
    <row r="1" customFormat="false" ht="15.5" hidden="false" customHeight="false" outlineLevel="0" collapsed="false">
      <c r="A1" s="176"/>
      <c r="B1" s="177" t="s">
        <v>4728</v>
      </c>
      <c r="C1" s="177"/>
      <c r="D1" s="177"/>
      <c r="E1" s="177"/>
      <c r="F1" s="178"/>
      <c r="G1" s="178"/>
      <c r="H1" s="180"/>
    </row>
    <row r="2" customFormat="false" ht="14" hidden="false" customHeight="false" outlineLevel="0" collapsed="false">
      <c r="A2" s="176"/>
      <c r="B2" s="177" t="s">
        <v>4729</v>
      </c>
      <c r="C2" s="177"/>
      <c r="D2" s="177"/>
      <c r="E2" s="177"/>
      <c r="F2" s="178"/>
      <c r="G2" s="178"/>
      <c r="H2" s="181"/>
    </row>
    <row r="3" customFormat="false" ht="14" hidden="false" customHeight="false" outlineLevel="0" collapsed="false">
      <c r="A3" s="176"/>
      <c r="B3" s="177" t="s">
        <v>2</v>
      </c>
      <c r="C3" s="177"/>
      <c r="D3" s="177"/>
      <c r="E3" s="177"/>
      <c r="F3" s="178"/>
      <c r="G3" s="178"/>
      <c r="H3" s="182"/>
    </row>
    <row r="4" customFormat="false" ht="13" hidden="false" customHeight="false" outlineLevel="0" collapsed="false">
      <c r="A4" s="176"/>
      <c r="B4" s="177" t="s">
        <v>3</v>
      </c>
      <c r="C4" s="177"/>
      <c r="D4" s="177"/>
      <c r="E4" s="177"/>
      <c r="F4" s="178"/>
      <c r="G4" s="178"/>
      <c r="H4" s="183"/>
    </row>
    <row r="5" customFormat="false" ht="13.5" hidden="false" customHeight="false" outlineLevel="0" collapsed="false">
      <c r="A5" s="176"/>
      <c r="B5" s="184"/>
      <c r="C5" s="184"/>
      <c r="D5" s="184"/>
      <c r="E5" s="184"/>
      <c r="F5" s="178"/>
      <c r="G5" s="178"/>
      <c r="H5" s="183"/>
    </row>
    <row r="6" customFormat="false" ht="13" hidden="false" customHeight="false" outlineLevel="0" collapsed="false">
      <c r="A6" s="185" t="s">
        <v>17</v>
      </c>
      <c r="B6" s="186" t="s">
        <v>18</v>
      </c>
      <c r="C6" s="186" t="s">
        <v>21</v>
      </c>
      <c r="D6" s="187" t="s">
        <v>19</v>
      </c>
      <c r="E6" s="187"/>
      <c r="F6" s="187"/>
    </row>
    <row r="7" customFormat="false" ht="13" hidden="false" customHeight="false" outlineLevel="0" collapsed="false">
      <c r="A7" s="185"/>
      <c r="B7" s="188" t="s">
        <v>23</v>
      </c>
      <c r="C7" s="188"/>
      <c r="D7" s="186" t="s">
        <v>9</v>
      </c>
      <c r="E7" s="189" t="s">
        <v>4730</v>
      </c>
      <c r="F7" s="189"/>
    </row>
    <row r="8" s="61" customFormat="true" ht="13.5" hidden="false" customHeight="false" outlineLevel="0" collapsed="false">
      <c r="A8" s="190" t="s">
        <v>3845</v>
      </c>
      <c r="B8" s="191" t="s">
        <v>72</v>
      </c>
      <c r="C8" s="191" t="s">
        <v>4795</v>
      </c>
      <c r="D8" s="191" t="s">
        <v>3847</v>
      </c>
      <c r="E8" s="191" t="s">
        <v>3848</v>
      </c>
      <c r="F8" s="192" t="s">
        <v>3849</v>
      </c>
    </row>
    <row r="9" customFormat="false" ht="12.5" hidden="false" customHeight="false" outlineLevel="0" collapsed="false">
      <c r="A9" s="193" t="n">
        <v>114</v>
      </c>
      <c r="B9" s="60" t="s">
        <v>2057</v>
      </c>
      <c r="C9" s="60" t="s">
        <v>2058</v>
      </c>
      <c r="D9" s="60" t="s">
        <v>3852</v>
      </c>
      <c r="E9" s="60" t="s">
        <v>3945</v>
      </c>
      <c r="F9" s="194" t="n">
        <v>41647</v>
      </c>
    </row>
    <row r="10" customFormat="false" ht="13" hidden="false" customHeight="false" outlineLevel="0" collapsed="false">
      <c r="A10" s="193" t="n">
        <v>214</v>
      </c>
      <c r="B10" s="60" t="s">
        <v>2059</v>
      </c>
      <c r="C10" s="60" t="s">
        <v>2058</v>
      </c>
      <c r="D10" s="60" t="s">
        <v>3852</v>
      </c>
      <c r="E10" s="60" t="s">
        <v>4754</v>
      </c>
      <c r="F10" s="194" t="n">
        <v>41647</v>
      </c>
    </row>
    <row r="11" customFormat="false" ht="13.5" hidden="false" customHeight="false" outlineLevel="0" collapsed="false">
      <c r="A11" s="193" t="n">
        <v>314</v>
      </c>
      <c r="B11" s="60" t="s">
        <v>2060</v>
      </c>
      <c r="C11" s="60" t="s">
        <v>2058</v>
      </c>
      <c r="D11" s="60" t="s">
        <v>3852</v>
      </c>
      <c r="E11" s="60" t="s">
        <v>4702</v>
      </c>
      <c r="F11" s="194" t="n">
        <v>41647</v>
      </c>
      <c r="H11" s="196" t="s">
        <v>5</v>
      </c>
      <c r="I11" s="196" t="n">
        <f aca="false">COUNTIF($D$9:$D$5003,"PTE")</f>
        <v>80</v>
      </c>
    </row>
    <row r="12" customFormat="false" ht="13.5" hidden="false" customHeight="false" outlineLevel="0" collapsed="false">
      <c r="A12" s="193" t="n">
        <v>414</v>
      </c>
      <c r="B12" s="61" t="s">
        <v>2061</v>
      </c>
      <c r="C12" s="61" t="s">
        <v>766</v>
      </c>
      <c r="D12" s="61" t="s">
        <v>3852</v>
      </c>
      <c r="E12" s="61" t="s">
        <v>3945</v>
      </c>
      <c r="F12" s="194" t="n">
        <v>41663</v>
      </c>
      <c r="H12" s="196" t="s">
        <v>6</v>
      </c>
      <c r="I12" s="196" t="n">
        <f aca="false">COUNTIF($D$9:$D$5003,"PT")</f>
        <v>4</v>
      </c>
    </row>
    <row r="13" customFormat="false" ht="13.5" hidden="false" customHeight="false" outlineLevel="0" collapsed="false">
      <c r="A13" s="193" t="n">
        <v>514</v>
      </c>
      <c r="B13" s="61" t="s">
        <v>2062</v>
      </c>
      <c r="C13" s="61" t="s">
        <v>2058</v>
      </c>
      <c r="D13" s="61" t="s">
        <v>3852</v>
      </c>
      <c r="E13" s="60" t="s">
        <v>4335</v>
      </c>
      <c r="F13" s="194" t="n">
        <v>41663</v>
      </c>
      <c r="H13" s="196" t="s">
        <v>7</v>
      </c>
      <c r="I13" s="196" t="n">
        <f aca="false">COUNTIF($D$9:$D$5003,"PF")</f>
        <v>23</v>
      </c>
    </row>
    <row r="14" customFormat="false" ht="13.5" hidden="false" customHeight="false" outlineLevel="0" collapsed="false">
      <c r="A14" s="193" t="n">
        <v>614</v>
      </c>
      <c r="B14" s="60" t="s">
        <v>2063</v>
      </c>
      <c r="C14" s="61" t="s">
        <v>1599</v>
      </c>
      <c r="D14" s="61" t="s">
        <v>3852</v>
      </c>
      <c r="E14" s="65" t="s">
        <v>4127</v>
      </c>
      <c r="F14" s="194" t="n">
        <v>41666</v>
      </c>
      <c r="H14" s="196" t="s">
        <v>8</v>
      </c>
      <c r="I14" s="196" t="n">
        <f aca="false">COUNTIF($D$9:$D$5003,"PF/PTE")</f>
        <v>33</v>
      </c>
    </row>
    <row r="15" customFormat="false" ht="13.5" hidden="false" customHeight="false" outlineLevel="0" collapsed="false">
      <c r="A15" s="193" t="n">
        <v>714</v>
      </c>
      <c r="B15" s="60" t="s">
        <v>2064</v>
      </c>
      <c r="C15" s="60" t="s">
        <v>1579</v>
      </c>
      <c r="D15" s="61" t="s">
        <v>3852</v>
      </c>
      <c r="E15" s="60" t="s">
        <v>3869</v>
      </c>
      <c r="F15" s="194" t="n">
        <v>41666</v>
      </c>
      <c r="H15" s="196" t="s">
        <v>9</v>
      </c>
      <c r="I15" s="196" t="n">
        <f aca="false">COUNTIF($D$9:$D$5003,"Pré-Mistura")</f>
        <v>0</v>
      </c>
    </row>
    <row r="16" customFormat="false" ht="13.5" hidden="false" customHeight="false" outlineLevel="0" collapsed="false">
      <c r="A16" s="193" t="n">
        <v>814</v>
      </c>
      <c r="B16" s="60" t="s">
        <v>2065</v>
      </c>
      <c r="C16" s="60" t="s">
        <v>2066</v>
      </c>
      <c r="D16" s="61" t="s">
        <v>4132</v>
      </c>
      <c r="E16" s="60" t="s">
        <v>3859</v>
      </c>
      <c r="F16" s="194" t="n">
        <v>41667</v>
      </c>
      <c r="H16" s="198" t="s">
        <v>12</v>
      </c>
      <c r="I16" s="198" t="n">
        <f aca="false">COUNTIF($D$9:$D$5003,"Extrato")</f>
        <v>1</v>
      </c>
    </row>
    <row r="17" customFormat="false" ht="13.5" hidden="false" customHeight="false" outlineLevel="0" collapsed="false">
      <c r="A17" s="193" t="n">
        <v>914</v>
      </c>
      <c r="B17" s="216" t="s">
        <v>4796</v>
      </c>
      <c r="C17" s="216"/>
      <c r="D17" s="216"/>
      <c r="E17" s="216"/>
      <c r="F17" s="216"/>
      <c r="H17" s="196" t="s">
        <v>4733</v>
      </c>
      <c r="I17" s="196" t="n">
        <f aca="false">COUNTIF($D$9:$D$5003,"Biológicos")</f>
        <v>0</v>
      </c>
    </row>
    <row r="18" customFormat="false" ht="13.5" hidden="false" customHeight="false" outlineLevel="0" collapsed="false">
      <c r="A18" s="193" t="n">
        <v>1014</v>
      </c>
      <c r="B18" s="60" t="s">
        <v>2067</v>
      </c>
      <c r="C18" s="60" t="s">
        <v>565</v>
      </c>
      <c r="D18" s="61" t="s">
        <v>3852</v>
      </c>
      <c r="E18" s="65" t="s">
        <v>3945</v>
      </c>
      <c r="F18" s="194" t="n">
        <v>41669</v>
      </c>
      <c r="H18" s="196" t="s">
        <v>4735</v>
      </c>
      <c r="I18" s="196" t="n">
        <f aca="false">COUNTIF($D$9:$D$5003,"Biológicos/Org")</f>
        <v>7</v>
      </c>
    </row>
    <row r="19" customFormat="false" ht="13" hidden="false" customHeight="false" outlineLevel="0" collapsed="false">
      <c r="A19" s="193" t="n">
        <v>1114</v>
      </c>
      <c r="B19" s="60" t="s">
        <v>2068</v>
      </c>
      <c r="C19" s="60" t="s">
        <v>91</v>
      </c>
      <c r="D19" s="61" t="s">
        <v>3852</v>
      </c>
      <c r="E19" s="60" t="s">
        <v>4548</v>
      </c>
      <c r="F19" s="194" t="n">
        <v>41673</v>
      </c>
    </row>
    <row r="20" customFormat="false" ht="13.5" hidden="false" customHeight="false" outlineLevel="0" collapsed="false">
      <c r="A20" s="193" t="n">
        <v>1214</v>
      </c>
      <c r="B20" s="60" t="s">
        <v>2069</v>
      </c>
      <c r="C20" s="60" t="s">
        <v>2066</v>
      </c>
      <c r="D20" s="60" t="s">
        <v>3863</v>
      </c>
      <c r="E20" s="60" t="s">
        <v>3859</v>
      </c>
      <c r="F20" s="194" t="n">
        <v>41673</v>
      </c>
      <c r="H20" s="213" t="s">
        <v>4737</v>
      </c>
      <c r="I20" s="214" t="n">
        <f aca="false">SUM(I11:I18)</f>
        <v>148</v>
      </c>
    </row>
    <row r="21" customFormat="false" ht="12.5" hidden="false" customHeight="false" outlineLevel="0" collapsed="false">
      <c r="A21" s="193" t="n">
        <v>1314</v>
      </c>
      <c r="B21" s="60" t="s">
        <v>2070</v>
      </c>
      <c r="C21" s="60" t="s">
        <v>766</v>
      </c>
      <c r="D21" s="61" t="s">
        <v>3852</v>
      </c>
      <c r="E21" s="60" t="s">
        <v>3855</v>
      </c>
      <c r="F21" s="194" t="n">
        <v>41676</v>
      </c>
    </row>
    <row r="22" customFormat="false" ht="12.5" hidden="false" customHeight="false" outlineLevel="0" collapsed="false">
      <c r="A22" s="193" t="n">
        <v>1414</v>
      </c>
      <c r="B22" s="60" t="s">
        <v>2071</v>
      </c>
      <c r="C22" s="60" t="s">
        <v>2058</v>
      </c>
      <c r="D22" s="61" t="s">
        <v>3852</v>
      </c>
      <c r="E22" s="60" t="s">
        <v>4287</v>
      </c>
      <c r="F22" s="194" t="n">
        <v>41676</v>
      </c>
    </row>
    <row r="23" customFormat="false" ht="12.5" hidden="false" customHeight="false" outlineLevel="0" collapsed="false">
      <c r="A23" s="193" t="n">
        <v>1514</v>
      </c>
      <c r="B23" s="61" t="s">
        <v>2072</v>
      </c>
      <c r="C23" s="61" t="s">
        <v>1599</v>
      </c>
      <c r="D23" s="61" t="s">
        <v>3852</v>
      </c>
      <c r="E23" s="61" t="s">
        <v>4321</v>
      </c>
      <c r="F23" s="194" t="n">
        <v>41677</v>
      </c>
    </row>
    <row r="24" customFormat="false" ht="12.5" hidden="false" customHeight="false" outlineLevel="0" collapsed="false">
      <c r="A24" s="193" t="n">
        <v>1614</v>
      </c>
      <c r="B24" s="61" t="s">
        <v>2073</v>
      </c>
      <c r="C24" s="61" t="s">
        <v>2074</v>
      </c>
      <c r="D24" s="60" t="s">
        <v>3863</v>
      </c>
      <c r="E24" s="61" t="s">
        <v>4013</v>
      </c>
      <c r="F24" s="194" t="n">
        <v>41680</v>
      </c>
    </row>
    <row r="25" customFormat="false" ht="12.5" hidden="false" customHeight="false" outlineLevel="0" collapsed="false">
      <c r="A25" s="193" t="n">
        <v>1714</v>
      </c>
      <c r="B25" s="61" t="s">
        <v>2075</v>
      </c>
      <c r="C25" s="61" t="s">
        <v>2076</v>
      </c>
      <c r="D25" s="61" t="s">
        <v>3875</v>
      </c>
      <c r="E25" s="61" t="s">
        <v>3883</v>
      </c>
      <c r="F25" s="194" t="n">
        <v>41680</v>
      </c>
    </row>
    <row r="26" customFormat="false" ht="12.5" hidden="false" customHeight="false" outlineLevel="0" collapsed="false">
      <c r="A26" s="193" t="n">
        <v>1814</v>
      </c>
      <c r="B26" s="61" t="s">
        <v>2077</v>
      </c>
      <c r="C26" s="61" t="s">
        <v>1644</v>
      </c>
      <c r="D26" s="60" t="s">
        <v>3863</v>
      </c>
      <c r="E26" s="61" t="s">
        <v>4013</v>
      </c>
      <c r="F26" s="194" t="n">
        <v>41683</v>
      </c>
    </row>
    <row r="27" customFormat="false" ht="12.5" hidden="false" customHeight="false" outlineLevel="0" collapsed="false">
      <c r="A27" s="193" t="n">
        <v>1914</v>
      </c>
      <c r="B27" s="61" t="s">
        <v>2078</v>
      </c>
      <c r="C27" s="61" t="s">
        <v>1644</v>
      </c>
      <c r="D27" s="61" t="s">
        <v>3875</v>
      </c>
      <c r="E27" s="61" t="s">
        <v>4013</v>
      </c>
      <c r="F27" s="194" t="n">
        <v>41683</v>
      </c>
    </row>
    <row r="28" customFormat="false" ht="12.5" hidden="false" customHeight="false" outlineLevel="0" collapsed="false">
      <c r="A28" s="193" t="n">
        <v>2014</v>
      </c>
      <c r="B28" s="61" t="s">
        <v>2079</v>
      </c>
      <c r="C28" s="60" t="s">
        <v>2066</v>
      </c>
      <c r="D28" s="61" t="s">
        <v>3852</v>
      </c>
      <c r="E28" s="61" t="s">
        <v>3895</v>
      </c>
      <c r="F28" s="194" t="n">
        <v>41695</v>
      </c>
    </row>
    <row r="29" customFormat="false" ht="12.5" hidden="false" customHeight="false" outlineLevel="0" collapsed="false">
      <c r="A29" s="193" t="n">
        <v>2114</v>
      </c>
      <c r="B29" s="61" t="s">
        <v>2080</v>
      </c>
      <c r="C29" s="61" t="s">
        <v>565</v>
      </c>
      <c r="D29" s="61" t="s">
        <v>3852</v>
      </c>
      <c r="E29" s="61" t="s">
        <v>4720</v>
      </c>
      <c r="F29" s="194" t="n">
        <v>41695</v>
      </c>
    </row>
    <row r="30" customFormat="false" ht="12.5" hidden="false" customHeight="false" outlineLevel="0" collapsed="false">
      <c r="A30" s="193" t="n">
        <v>2214</v>
      </c>
      <c r="B30" s="60" t="s">
        <v>2081</v>
      </c>
      <c r="C30" s="60" t="s">
        <v>2066</v>
      </c>
      <c r="D30" s="60" t="s">
        <v>3863</v>
      </c>
      <c r="E30" s="61" t="s">
        <v>3895</v>
      </c>
      <c r="F30" s="194" t="n">
        <v>41696</v>
      </c>
    </row>
    <row r="31" customFormat="false" ht="12.5" hidden="false" customHeight="false" outlineLevel="0" collapsed="false">
      <c r="A31" s="193" t="n">
        <v>2314</v>
      </c>
      <c r="B31" s="60" t="s">
        <v>2082</v>
      </c>
      <c r="C31" s="61" t="s">
        <v>2083</v>
      </c>
      <c r="D31" s="61" t="s">
        <v>4132</v>
      </c>
      <c r="E31" s="61" t="s">
        <v>3880</v>
      </c>
      <c r="F31" s="194" t="n">
        <v>41696</v>
      </c>
    </row>
    <row r="32" customFormat="false" ht="12.5" hidden="false" customHeight="false" outlineLevel="0" collapsed="false">
      <c r="A32" s="193" t="n">
        <v>2414</v>
      </c>
      <c r="B32" s="61" t="s">
        <v>2084</v>
      </c>
      <c r="C32" s="61" t="s">
        <v>2083</v>
      </c>
      <c r="D32" s="60" t="s">
        <v>3863</v>
      </c>
      <c r="E32" s="61" t="s">
        <v>3880</v>
      </c>
      <c r="F32" s="194" t="n">
        <v>41698</v>
      </c>
    </row>
    <row r="33" customFormat="false" ht="12.5" hidden="false" customHeight="false" outlineLevel="0" collapsed="false">
      <c r="A33" s="193" t="n">
        <v>2514</v>
      </c>
      <c r="B33" s="60" t="s">
        <v>2085</v>
      </c>
      <c r="C33" s="60" t="s">
        <v>565</v>
      </c>
      <c r="D33" s="61" t="s">
        <v>3852</v>
      </c>
      <c r="E33" s="61" t="s">
        <v>4720</v>
      </c>
      <c r="F33" s="199" t="n">
        <v>41703</v>
      </c>
    </row>
    <row r="34" customFormat="false" ht="12.5" hidden="false" customHeight="false" outlineLevel="0" collapsed="false">
      <c r="A34" s="193" t="n">
        <v>2614</v>
      </c>
      <c r="B34" s="60" t="s">
        <v>2086</v>
      </c>
      <c r="C34" s="60" t="s">
        <v>1329</v>
      </c>
      <c r="D34" s="61" t="s">
        <v>3852</v>
      </c>
      <c r="E34" s="60" t="s">
        <v>3905</v>
      </c>
      <c r="F34" s="199" t="n">
        <v>41705</v>
      </c>
    </row>
    <row r="35" customFormat="false" ht="12.5" hidden="false" customHeight="false" outlineLevel="0" collapsed="false">
      <c r="A35" s="193" t="n">
        <v>2714</v>
      </c>
      <c r="B35" s="60" t="s">
        <v>2087</v>
      </c>
      <c r="C35" s="60" t="s">
        <v>2088</v>
      </c>
      <c r="D35" s="61" t="s">
        <v>3852</v>
      </c>
      <c r="E35" s="61" t="s">
        <v>4797</v>
      </c>
      <c r="F35" s="199" t="n">
        <v>41709</v>
      </c>
    </row>
    <row r="36" customFormat="false" ht="12.5" hidden="false" customHeight="false" outlineLevel="0" collapsed="false">
      <c r="A36" s="193" t="n">
        <v>2814</v>
      </c>
      <c r="B36" s="60" t="s">
        <v>2089</v>
      </c>
      <c r="C36" s="60" t="s">
        <v>1599</v>
      </c>
      <c r="D36" s="61" t="s">
        <v>3852</v>
      </c>
      <c r="E36" s="61" t="s">
        <v>4763</v>
      </c>
      <c r="F36" s="199" t="n">
        <v>41733</v>
      </c>
    </row>
    <row r="37" customFormat="false" ht="12.5" hidden="false" customHeight="false" outlineLevel="0" collapsed="false">
      <c r="A37" s="193" t="n">
        <v>2914</v>
      </c>
      <c r="B37" s="60" t="s">
        <v>2090</v>
      </c>
      <c r="C37" s="60" t="s">
        <v>2091</v>
      </c>
      <c r="D37" s="61" t="s">
        <v>3852</v>
      </c>
      <c r="E37" s="61" t="s">
        <v>4768</v>
      </c>
      <c r="F37" s="199" t="n">
        <v>41733</v>
      </c>
    </row>
    <row r="38" customFormat="false" ht="12.5" hidden="false" customHeight="false" outlineLevel="0" collapsed="false">
      <c r="A38" s="193" t="n">
        <v>3014</v>
      </c>
      <c r="B38" s="60" t="s">
        <v>2092</v>
      </c>
      <c r="C38" s="60" t="s">
        <v>328</v>
      </c>
      <c r="D38" s="61" t="s">
        <v>3852</v>
      </c>
      <c r="E38" s="61" t="s">
        <v>4373</v>
      </c>
      <c r="F38" s="199" t="n">
        <v>41736</v>
      </c>
    </row>
    <row r="39" customFormat="false" ht="12.5" hidden="false" customHeight="false" outlineLevel="0" collapsed="false">
      <c r="A39" s="66" t="n">
        <v>3114</v>
      </c>
      <c r="B39" s="66" t="s">
        <v>2093</v>
      </c>
      <c r="C39" s="66" t="s">
        <v>205</v>
      </c>
      <c r="D39" s="63" t="s">
        <v>4735</v>
      </c>
      <c r="E39" s="66" t="s">
        <v>4798</v>
      </c>
      <c r="F39" s="66" t="n">
        <v>41738</v>
      </c>
    </row>
    <row r="40" customFormat="false" ht="12.5" hidden="false" customHeight="false" outlineLevel="0" collapsed="false">
      <c r="A40" s="193" t="n">
        <v>3214</v>
      </c>
      <c r="B40" s="61" t="s">
        <v>2094</v>
      </c>
      <c r="C40" s="60" t="s">
        <v>306</v>
      </c>
      <c r="D40" s="60" t="s">
        <v>3875</v>
      </c>
      <c r="E40" s="60" t="s">
        <v>3924</v>
      </c>
      <c r="F40" s="199" t="n">
        <v>41740</v>
      </c>
    </row>
    <row r="41" customFormat="false" ht="12.5" hidden="false" customHeight="false" outlineLevel="0" collapsed="false">
      <c r="A41" s="193" t="n">
        <v>3314</v>
      </c>
      <c r="B41" s="60" t="s">
        <v>2095</v>
      </c>
      <c r="C41" s="61" t="s">
        <v>2096</v>
      </c>
      <c r="D41" s="60" t="s">
        <v>3863</v>
      </c>
      <c r="E41" s="61" t="s">
        <v>3880</v>
      </c>
      <c r="F41" s="199" t="n">
        <v>41744</v>
      </c>
    </row>
    <row r="42" customFormat="false" ht="12.5" hidden="false" customHeight="false" outlineLevel="0" collapsed="false">
      <c r="A42" s="193" t="n">
        <v>3414</v>
      </c>
      <c r="B42" s="61" t="s">
        <v>2097</v>
      </c>
      <c r="C42" s="60" t="s">
        <v>2098</v>
      </c>
      <c r="D42" s="60" t="s">
        <v>3875</v>
      </c>
      <c r="E42" s="61" t="s">
        <v>4373</v>
      </c>
      <c r="F42" s="199" t="n">
        <v>41745</v>
      </c>
    </row>
    <row r="43" customFormat="false" ht="12.5" hidden="false" customHeight="false" outlineLevel="0" collapsed="false">
      <c r="A43" s="193" t="n">
        <v>3514</v>
      </c>
      <c r="B43" s="61" t="s">
        <v>2099</v>
      </c>
      <c r="C43" s="60" t="s">
        <v>306</v>
      </c>
      <c r="D43" s="60" t="s">
        <v>3875</v>
      </c>
      <c r="E43" s="61" t="s">
        <v>3905</v>
      </c>
      <c r="F43" s="199" t="n">
        <v>41745</v>
      </c>
    </row>
    <row r="44" customFormat="false" ht="12.5" hidden="false" customHeight="false" outlineLevel="0" collapsed="false">
      <c r="A44" s="193" t="n">
        <v>3614</v>
      </c>
      <c r="B44" s="61" t="s">
        <v>2100</v>
      </c>
      <c r="C44" s="60" t="s">
        <v>1599</v>
      </c>
      <c r="D44" s="60" t="s">
        <v>3852</v>
      </c>
      <c r="E44" s="61" t="s">
        <v>3945</v>
      </c>
      <c r="F44" s="199" t="n">
        <v>41752</v>
      </c>
    </row>
    <row r="45" customFormat="false" ht="12.5" hidden="false" customHeight="false" outlineLevel="0" collapsed="false">
      <c r="A45" s="193" t="n">
        <v>3714</v>
      </c>
      <c r="B45" s="60" t="s">
        <v>2101</v>
      </c>
      <c r="C45" s="60" t="s">
        <v>306</v>
      </c>
      <c r="D45" s="60" t="s">
        <v>3875</v>
      </c>
      <c r="E45" s="60" t="s">
        <v>3905</v>
      </c>
      <c r="F45" s="199" t="n">
        <v>41754</v>
      </c>
    </row>
    <row r="46" customFormat="false" ht="12.5" hidden="false" customHeight="false" outlineLevel="0" collapsed="false">
      <c r="A46" s="193" t="n">
        <v>3814</v>
      </c>
      <c r="B46" s="60" t="s">
        <v>2102</v>
      </c>
      <c r="C46" s="60" t="s">
        <v>2103</v>
      </c>
      <c r="D46" s="60" t="s">
        <v>3863</v>
      </c>
      <c r="E46" s="60" t="s">
        <v>3964</v>
      </c>
      <c r="F46" s="199" t="n">
        <v>41754</v>
      </c>
    </row>
    <row r="47" customFormat="false" ht="12.5" hidden="false" customHeight="false" outlineLevel="0" collapsed="false">
      <c r="A47" s="193" t="n">
        <v>3914</v>
      </c>
      <c r="B47" s="60" t="s">
        <v>2104</v>
      </c>
      <c r="C47" s="60" t="s">
        <v>91</v>
      </c>
      <c r="D47" s="60" t="s">
        <v>3863</v>
      </c>
      <c r="E47" s="60" t="s">
        <v>4013</v>
      </c>
      <c r="F47" s="199" t="n">
        <v>41754</v>
      </c>
    </row>
    <row r="48" customFormat="false" ht="12.5" hidden="false" customHeight="false" outlineLevel="0" collapsed="false">
      <c r="A48" s="193" t="n">
        <v>4014</v>
      </c>
      <c r="B48" s="60" t="s">
        <v>2105</v>
      </c>
      <c r="C48" s="60" t="s">
        <v>157</v>
      </c>
      <c r="D48" s="60" t="s">
        <v>3852</v>
      </c>
      <c r="E48" s="60" t="s">
        <v>4771</v>
      </c>
      <c r="F48" s="199" t="n">
        <v>41757</v>
      </c>
    </row>
    <row r="49" customFormat="false" ht="12.5" hidden="false" customHeight="false" outlineLevel="0" collapsed="false">
      <c r="A49" s="193" t="n">
        <v>4114</v>
      </c>
      <c r="B49" s="60" t="s">
        <v>2106</v>
      </c>
      <c r="C49" s="60" t="s">
        <v>89</v>
      </c>
      <c r="D49" s="60" t="s">
        <v>3875</v>
      </c>
      <c r="E49" s="60" t="s">
        <v>4702</v>
      </c>
      <c r="F49" s="199" t="n">
        <v>41774</v>
      </c>
    </row>
    <row r="50" customFormat="false" ht="12.5" hidden="false" customHeight="false" outlineLevel="0" collapsed="false">
      <c r="A50" s="193" t="n">
        <v>4214</v>
      </c>
      <c r="B50" s="60" t="s">
        <v>2107</v>
      </c>
      <c r="C50" s="60" t="s">
        <v>2108</v>
      </c>
      <c r="D50" s="60" t="s">
        <v>3875</v>
      </c>
      <c r="E50" s="60" t="s">
        <v>3934</v>
      </c>
      <c r="F50" s="199" t="n">
        <v>41781</v>
      </c>
    </row>
    <row r="51" customFormat="false" ht="12.5" hidden="false" customHeight="false" outlineLevel="0" collapsed="false">
      <c r="A51" s="193" t="n">
        <v>4314</v>
      </c>
      <c r="B51" s="60" t="s">
        <v>2109</v>
      </c>
      <c r="C51" s="60" t="s">
        <v>2110</v>
      </c>
      <c r="D51" s="60" t="s">
        <v>4132</v>
      </c>
      <c r="E51" s="60" t="s">
        <v>4013</v>
      </c>
      <c r="F51" s="199" t="n">
        <v>41782</v>
      </c>
    </row>
    <row r="52" customFormat="false" ht="12.5" hidden="false" customHeight="false" outlineLevel="0" collapsed="false">
      <c r="A52" s="193" t="n">
        <v>4414</v>
      </c>
      <c r="B52" s="60" t="s">
        <v>2111</v>
      </c>
      <c r="C52" s="60" t="s">
        <v>2110</v>
      </c>
      <c r="D52" s="60" t="s">
        <v>3863</v>
      </c>
      <c r="E52" s="60" t="s">
        <v>4013</v>
      </c>
      <c r="F52" s="199" t="n">
        <v>41782</v>
      </c>
    </row>
    <row r="53" customFormat="false" ht="12.5" hidden="false" customHeight="false" outlineLevel="0" collapsed="false">
      <c r="A53" s="193" t="n">
        <v>4514</v>
      </c>
      <c r="B53" s="60" t="s">
        <v>2112</v>
      </c>
      <c r="C53" s="60" t="s">
        <v>222</v>
      </c>
      <c r="D53" s="60" t="s">
        <v>3875</v>
      </c>
      <c r="E53" s="60" t="s">
        <v>4348</v>
      </c>
      <c r="F53" s="199" t="n">
        <v>41786</v>
      </c>
    </row>
    <row r="54" customFormat="false" ht="12.5" hidden="false" customHeight="false" outlineLevel="0" collapsed="false">
      <c r="A54" s="193" t="n">
        <v>4614</v>
      </c>
      <c r="B54" s="60" t="s">
        <v>2113</v>
      </c>
      <c r="C54" s="60" t="s">
        <v>91</v>
      </c>
      <c r="D54" s="60" t="s">
        <v>3863</v>
      </c>
      <c r="E54" s="60" t="s">
        <v>3872</v>
      </c>
      <c r="F54" s="199" t="n">
        <v>41787</v>
      </c>
    </row>
    <row r="55" customFormat="false" ht="12.5" hidden="false" customHeight="false" outlineLevel="0" collapsed="false">
      <c r="A55" s="193" t="n">
        <v>4714</v>
      </c>
      <c r="B55" s="60" t="s">
        <v>2114</v>
      </c>
      <c r="C55" s="60" t="s">
        <v>91</v>
      </c>
      <c r="D55" s="60" t="s">
        <v>3863</v>
      </c>
      <c r="E55" s="60" t="s">
        <v>3872</v>
      </c>
      <c r="F55" s="199" t="n">
        <v>41787</v>
      </c>
    </row>
    <row r="56" customFormat="false" ht="12.5" hidden="false" customHeight="false" outlineLevel="0" collapsed="false">
      <c r="A56" s="193" t="n">
        <v>4814</v>
      </c>
      <c r="B56" s="60" t="s">
        <v>2115</v>
      </c>
      <c r="C56" s="60" t="s">
        <v>91</v>
      </c>
      <c r="D56" s="60" t="s">
        <v>3863</v>
      </c>
      <c r="E56" s="60" t="s">
        <v>3872</v>
      </c>
      <c r="F56" s="199" t="n">
        <v>41787</v>
      </c>
    </row>
    <row r="57" customFormat="false" ht="12.5" hidden="false" customHeight="false" outlineLevel="0" collapsed="false">
      <c r="A57" s="193" t="n">
        <v>4914</v>
      </c>
      <c r="B57" s="60" t="s">
        <v>2116</v>
      </c>
      <c r="C57" s="60" t="s">
        <v>2024</v>
      </c>
      <c r="D57" s="60" t="s">
        <v>3852</v>
      </c>
      <c r="E57" s="60" t="s">
        <v>3934</v>
      </c>
      <c r="F57" s="199" t="n">
        <v>41800</v>
      </c>
    </row>
    <row r="58" customFormat="false" ht="12.5" hidden="false" customHeight="false" outlineLevel="0" collapsed="false">
      <c r="A58" s="193" t="n">
        <v>5014</v>
      </c>
      <c r="B58" s="60" t="s">
        <v>2117</v>
      </c>
      <c r="C58" s="60" t="s">
        <v>1599</v>
      </c>
      <c r="D58" s="60" t="s">
        <v>3852</v>
      </c>
      <c r="E58" s="60" t="s">
        <v>4348</v>
      </c>
      <c r="F58" s="199" t="n">
        <v>41802</v>
      </c>
    </row>
    <row r="59" customFormat="false" ht="12.5" hidden="false" customHeight="false" outlineLevel="0" collapsed="false">
      <c r="A59" s="193" t="n">
        <v>5114</v>
      </c>
      <c r="B59" s="60" t="s">
        <v>2118</v>
      </c>
      <c r="C59" s="60" t="s">
        <v>2119</v>
      </c>
      <c r="D59" s="60" t="s">
        <v>3852</v>
      </c>
      <c r="E59" s="60" t="s">
        <v>4762</v>
      </c>
      <c r="F59" s="199" t="n">
        <v>41802</v>
      </c>
    </row>
    <row r="60" customFormat="false" ht="12.5" hidden="false" customHeight="false" outlineLevel="0" collapsed="false">
      <c r="A60" s="193" t="n">
        <v>5214</v>
      </c>
      <c r="B60" s="60" t="s">
        <v>2120</v>
      </c>
      <c r="C60" s="60" t="s">
        <v>1577</v>
      </c>
      <c r="D60" s="60" t="s">
        <v>3852</v>
      </c>
      <c r="E60" s="60" t="s">
        <v>4720</v>
      </c>
      <c r="F60" s="199" t="n">
        <v>41802</v>
      </c>
    </row>
    <row r="61" customFormat="false" ht="12.5" hidden="false" customHeight="false" outlineLevel="0" collapsed="false">
      <c r="A61" s="193" t="n">
        <v>5314</v>
      </c>
      <c r="B61" s="60" t="s">
        <v>2121</v>
      </c>
      <c r="C61" s="60" t="s">
        <v>2122</v>
      </c>
      <c r="D61" s="60" t="s">
        <v>3863</v>
      </c>
      <c r="E61" s="60" t="s">
        <v>3915</v>
      </c>
      <c r="F61" s="199" t="n">
        <v>41802</v>
      </c>
    </row>
    <row r="62" customFormat="false" ht="12.5" hidden="false" customHeight="false" outlineLevel="0" collapsed="false">
      <c r="A62" s="193" t="n">
        <v>5414</v>
      </c>
      <c r="B62" s="60" t="s">
        <v>2123</v>
      </c>
      <c r="C62" s="60" t="s">
        <v>85</v>
      </c>
      <c r="D62" s="60" t="s">
        <v>3852</v>
      </c>
      <c r="E62" s="60" t="s">
        <v>3892</v>
      </c>
      <c r="F62" s="199" t="n">
        <v>41805</v>
      </c>
    </row>
    <row r="63" customFormat="false" ht="12.5" hidden="false" customHeight="false" outlineLevel="0" collapsed="false">
      <c r="A63" s="193" t="n">
        <v>5514</v>
      </c>
      <c r="B63" s="60" t="s">
        <v>2124</v>
      </c>
      <c r="C63" s="60" t="s">
        <v>153</v>
      </c>
      <c r="D63" s="60" t="s">
        <v>3875</v>
      </c>
      <c r="E63" s="60" t="s">
        <v>3924</v>
      </c>
      <c r="F63" s="199" t="n">
        <v>41776</v>
      </c>
    </row>
    <row r="64" customFormat="false" ht="12.5" hidden="false" customHeight="false" outlineLevel="0" collapsed="false">
      <c r="A64" s="193" t="n">
        <v>5614</v>
      </c>
      <c r="B64" s="60" t="s">
        <v>2125</v>
      </c>
      <c r="C64" s="60" t="s">
        <v>102</v>
      </c>
      <c r="D64" s="60" t="s">
        <v>3875</v>
      </c>
      <c r="E64" s="60" t="s">
        <v>3924</v>
      </c>
      <c r="F64" s="199" t="n">
        <v>41808</v>
      </c>
    </row>
    <row r="65" customFormat="false" ht="12.5" hidden="false" customHeight="false" outlineLevel="0" collapsed="false">
      <c r="A65" s="193" t="n">
        <v>5714</v>
      </c>
      <c r="B65" s="60" t="s">
        <v>2126</v>
      </c>
      <c r="C65" s="61" t="s">
        <v>2127</v>
      </c>
      <c r="D65" s="60" t="s">
        <v>3875</v>
      </c>
      <c r="E65" s="60" t="s">
        <v>3924</v>
      </c>
      <c r="F65" s="199" t="n">
        <v>41808</v>
      </c>
    </row>
    <row r="66" customFormat="false" ht="12.5" hidden="false" customHeight="false" outlineLevel="0" collapsed="false">
      <c r="A66" s="193" t="n">
        <v>5814</v>
      </c>
      <c r="B66" s="60" t="s">
        <v>2128</v>
      </c>
      <c r="C66" s="60" t="s">
        <v>2129</v>
      </c>
      <c r="D66" s="60" t="s">
        <v>3875</v>
      </c>
      <c r="E66" s="60" t="s">
        <v>4673</v>
      </c>
      <c r="F66" s="199" t="n">
        <v>41808</v>
      </c>
    </row>
    <row r="67" customFormat="false" ht="12.5" hidden="false" customHeight="false" outlineLevel="0" collapsed="false">
      <c r="A67" s="193" t="n">
        <v>5914</v>
      </c>
      <c r="B67" s="60" t="s">
        <v>2130</v>
      </c>
      <c r="C67" s="60" t="s">
        <v>2131</v>
      </c>
      <c r="D67" s="60" t="s">
        <v>3875</v>
      </c>
      <c r="E67" s="60" t="s">
        <v>4797</v>
      </c>
      <c r="F67" s="199" t="n">
        <v>41815</v>
      </c>
    </row>
    <row r="68" customFormat="false" ht="12.5" hidden="false" customHeight="false" outlineLevel="0" collapsed="false">
      <c r="A68" s="193" t="n">
        <v>6014</v>
      </c>
      <c r="B68" s="60" t="s">
        <v>2132</v>
      </c>
      <c r="C68" s="60" t="s">
        <v>766</v>
      </c>
      <c r="D68" s="60" t="s">
        <v>3852</v>
      </c>
      <c r="E68" s="60" t="s">
        <v>4771</v>
      </c>
      <c r="F68" s="199" t="n">
        <v>41817</v>
      </c>
    </row>
    <row r="69" customFormat="false" ht="12.5" hidden="false" customHeight="false" outlineLevel="0" collapsed="false">
      <c r="A69" s="193" t="n">
        <v>6114</v>
      </c>
      <c r="B69" s="60" t="s">
        <v>2133</v>
      </c>
      <c r="C69" s="60" t="s">
        <v>2134</v>
      </c>
      <c r="D69" s="60" t="s">
        <v>3875</v>
      </c>
      <c r="E69" s="60" t="s">
        <v>3915</v>
      </c>
      <c r="F69" s="199" t="n">
        <v>41821</v>
      </c>
    </row>
    <row r="70" customFormat="false" ht="12.5" hidden="false" customHeight="false" outlineLevel="0" collapsed="false">
      <c r="A70" s="193" t="n">
        <v>6214</v>
      </c>
      <c r="B70" s="60" t="s">
        <v>2135</v>
      </c>
      <c r="C70" s="60" t="s">
        <v>2136</v>
      </c>
      <c r="D70" s="60" t="s">
        <v>3875</v>
      </c>
      <c r="E70" s="60" t="s">
        <v>4799</v>
      </c>
      <c r="F70" s="199" t="n">
        <v>41831</v>
      </c>
    </row>
    <row r="71" customFormat="false" ht="12.5" hidden="false" customHeight="false" outlineLevel="0" collapsed="false">
      <c r="A71" s="193" t="n">
        <v>6314</v>
      </c>
      <c r="B71" s="60" t="s">
        <v>2137</v>
      </c>
      <c r="C71" s="60" t="s">
        <v>222</v>
      </c>
      <c r="D71" s="60" t="s">
        <v>3852</v>
      </c>
      <c r="E71" s="60" t="s">
        <v>4543</v>
      </c>
      <c r="F71" s="199" t="n">
        <v>41858</v>
      </c>
    </row>
    <row r="72" customFormat="false" ht="12.5" hidden="false" customHeight="false" outlineLevel="0" collapsed="false">
      <c r="A72" s="193" t="n">
        <v>6414</v>
      </c>
      <c r="B72" s="60" t="s">
        <v>2138</v>
      </c>
      <c r="C72" s="60" t="s">
        <v>85</v>
      </c>
      <c r="D72" s="60" t="s">
        <v>3852</v>
      </c>
      <c r="E72" s="60" t="s">
        <v>4080</v>
      </c>
      <c r="F72" s="199" t="n">
        <v>41858</v>
      </c>
    </row>
    <row r="73" customFormat="false" ht="12.5" hidden="false" customHeight="false" outlineLevel="0" collapsed="false">
      <c r="A73" s="193" t="n">
        <v>6514</v>
      </c>
      <c r="B73" s="60" t="s">
        <v>2139</v>
      </c>
      <c r="C73" s="60" t="s">
        <v>1599</v>
      </c>
      <c r="D73" s="60" t="s">
        <v>3852</v>
      </c>
      <c r="E73" s="60" t="s">
        <v>3869</v>
      </c>
      <c r="F73" s="199" t="n">
        <v>41858</v>
      </c>
    </row>
    <row r="74" customFormat="false" ht="12.5" hidden="false" customHeight="false" outlineLevel="0" collapsed="false">
      <c r="A74" s="193" t="n">
        <v>6614</v>
      </c>
      <c r="B74" s="60" t="s">
        <v>2140</v>
      </c>
      <c r="C74" s="60" t="s">
        <v>2141</v>
      </c>
      <c r="D74" s="60" t="s">
        <v>3863</v>
      </c>
      <c r="E74" s="60" t="s">
        <v>3915</v>
      </c>
      <c r="F74" s="199" t="n">
        <v>41863</v>
      </c>
    </row>
    <row r="75" customFormat="false" ht="12.5" hidden="false" customHeight="false" outlineLevel="0" collapsed="false">
      <c r="A75" s="193" t="n">
        <v>6714</v>
      </c>
      <c r="B75" s="60" t="s">
        <v>2142</v>
      </c>
      <c r="C75" s="60" t="s">
        <v>2141</v>
      </c>
      <c r="D75" s="60" t="s">
        <v>3863</v>
      </c>
      <c r="E75" s="60" t="s">
        <v>3915</v>
      </c>
      <c r="F75" s="199" t="n">
        <v>41863</v>
      </c>
    </row>
    <row r="76" customFormat="false" ht="12.5" hidden="false" customHeight="false" outlineLevel="0" collapsed="false">
      <c r="A76" s="193" t="n">
        <v>6814</v>
      </c>
      <c r="B76" s="60" t="s">
        <v>2143</v>
      </c>
      <c r="C76" s="61" t="s">
        <v>394</v>
      </c>
      <c r="D76" s="60" t="s">
        <v>3875</v>
      </c>
      <c r="E76" s="60" t="s">
        <v>4080</v>
      </c>
      <c r="F76" s="194" t="n">
        <v>41869</v>
      </c>
    </row>
    <row r="77" customFormat="false" ht="12.5" hidden="false" customHeight="false" outlineLevel="0" collapsed="false">
      <c r="A77" s="193" t="n">
        <v>6914</v>
      </c>
      <c r="B77" s="60" t="s">
        <v>2144</v>
      </c>
      <c r="C77" s="61" t="s">
        <v>394</v>
      </c>
      <c r="D77" s="60" t="s">
        <v>3875</v>
      </c>
      <c r="E77" s="60" t="s">
        <v>4080</v>
      </c>
      <c r="F77" s="194" t="n">
        <v>41869</v>
      </c>
    </row>
    <row r="78" customFormat="false" ht="12.5" hidden="false" customHeight="false" outlineLevel="0" collapsed="false">
      <c r="A78" s="193" t="n">
        <v>7014</v>
      </c>
      <c r="B78" s="60" t="s">
        <v>2145</v>
      </c>
      <c r="C78" s="60" t="s">
        <v>2131</v>
      </c>
      <c r="D78" s="60" t="s">
        <v>3863</v>
      </c>
      <c r="E78" s="60" t="s">
        <v>4013</v>
      </c>
      <c r="F78" s="199" t="n">
        <v>41871</v>
      </c>
    </row>
    <row r="79" customFormat="false" ht="12.5" hidden="false" customHeight="false" outlineLevel="0" collapsed="false">
      <c r="A79" s="201" t="n">
        <v>7114</v>
      </c>
      <c r="B79" s="63" t="s">
        <v>2146</v>
      </c>
      <c r="C79" s="63" t="s">
        <v>1904</v>
      </c>
      <c r="D79" s="63" t="s">
        <v>4735</v>
      </c>
      <c r="E79" s="63" t="s">
        <v>4800</v>
      </c>
      <c r="F79" s="202" t="n">
        <v>41872</v>
      </c>
    </row>
    <row r="80" customFormat="false" ht="12.5" hidden="false" customHeight="false" outlineLevel="0" collapsed="false">
      <c r="A80" s="201" t="n">
        <v>7214</v>
      </c>
      <c r="B80" s="63" t="s">
        <v>2147</v>
      </c>
      <c r="C80" s="63" t="s">
        <v>1904</v>
      </c>
      <c r="D80" s="63" t="s">
        <v>4735</v>
      </c>
      <c r="E80" s="205" t="s">
        <v>4801</v>
      </c>
      <c r="F80" s="202" t="n">
        <v>41872</v>
      </c>
    </row>
    <row r="81" customFormat="false" ht="12.5" hidden="false" customHeight="false" outlineLevel="0" collapsed="false">
      <c r="A81" s="193" t="n">
        <v>7314</v>
      </c>
      <c r="B81" s="60" t="s">
        <v>2148</v>
      </c>
      <c r="C81" s="60" t="s">
        <v>2058</v>
      </c>
      <c r="D81" s="60" t="s">
        <v>3852</v>
      </c>
      <c r="E81" s="60" t="s">
        <v>4771</v>
      </c>
      <c r="F81" s="199" t="n">
        <v>41872</v>
      </c>
    </row>
    <row r="82" customFormat="false" ht="12.5" hidden="false" customHeight="false" outlineLevel="0" collapsed="false">
      <c r="A82" s="193" t="n">
        <v>7414</v>
      </c>
      <c r="B82" s="60" t="s">
        <v>2149</v>
      </c>
      <c r="C82" s="60" t="s">
        <v>2110</v>
      </c>
      <c r="D82" s="60" t="s">
        <v>3863</v>
      </c>
      <c r="E82" s="60" t="s">
        <v>4013</v>
      </c>
      <c r="F82" s="199" t="n">
        <v>41873</v>
      </c>
    </row>
    <row r="83" customFormat="false" ht="12.5" hidden="false" customHeight="false" outlineLevel="0" collapsed="false">
      <c r="A83" s="193" t="n">
        <v>7514</v>
      </c>
      <c r="B83" s="61" t="s">
        <v>2150</v>
      </c>
      <c r="C83" s="61" t="s">
        <v>293</v>
      </c>
      <c r="D83" s="61" t="s">
        <v>3875</v>
      </c>
      <c r="E83" s="61" t="s">
        <v>4080</v>
      </c>
      <c r="F83" s="199" t="n">
        <v>41873</v>
      </c>
    </row>
    <row r="84" customFormat="false" ht="12.5" hidden="false" customHeight="false" outlineLevel="0" collapsed="false">
      <c r="A84" s="193" t="n">
        <v>7614</v>
      </c>
      <c r="B84" s="61" t="s">
        <v>2151</v>
      </c>
      <c r="C84" s="61" t="s">
        <v>1920</v>
      </c>
      <c r="D84" s="61" t="s">
        <v>3852</v>
      </c>
      <c r="E84" s="61" t="s">
        <v>4715</v>
      </c>
      <c r="F84" s="199" t="n">
        <v>41886</v>
      </c>
    </row>
    <row r="85" customFormat="false" ht="12.5" hidden="false" customHeight="false" outlineLevel="0" collapsed="false">
      <c r="A85" s="193" t="n">
        <v>7714</v>
      </c>
      <c r="B85" s="61" t="s">
        <v>2152</v>
      </c>
      <c r="C85" s="199" t="s">
        <v>280</v>
      </c>
      <c r="D85" s="61" t="s">
        <v>3875</v>
      </c>
      <c r="E85" s="61" t="s">
        <v>3945</v>
      </c>
      <c r="F85" s="199" t="n">
        <v>41894</v>
      </c>
    </row>
    <row r="86" customFormat="false" ht="12.5" hidden="false" customHeight="false" outlineLevel="0" collapsed="false">
      <c r="A86" s="193" t="n">
        <v>7814</v>
      </c>
      <c r="B86" s="61" t="s">
        <v>1627</v>
      </c>
      <c r="C86" s="199" t="s">
        <v>2153</v>
      </c>
      <c r="D86" s="61" t="s">
        <v>3863</v>
      </c>
      <c r="E86" s="61" t="s">
        <v>3983</v>
      </c>
      <c r="F86" s="199" t="n">
        <v>41894</v>
      </c>
    </row>
    <row r="87" customFormat="false" ht="12.5" hidden="false" customHeight="false" outlineLevel="0" collapsed="false">
      <c r="A87" s="193" t="n">
        <v>7914</v>
      </c>
      <c r="B87" s="61" t="s">
        <v>2154</v>
      </c>
      <c r="C87" s="60" t="s">
        <v>2131</v>
      </c>
      <c r="D87" s="61" t="s">
        <v>3863</v>
      </c>
      <c r="E87" s="61" t="s">
        <v>4013</v>
      </c>
      <c r="F87" s="199" t="n">
        <v>41898</v>
      </c>
    </row>
    <row r="88" customFormat="false" ht="12.5" hidden="false" customHeight="false" outlineLevel="0" collapsed="false">
      <c r="A88" s="193" t="n">
        <v>8014</v>
      </c>
      <c r="B88" s="61" t="s">
        <v>2155</v>
      </c>
      <c r="C88" s="60" t="s">
        <v>2131</v>
      </c>
      <c r="D88" s="61" t="s">
        <v>3863</v>
      </c>
      <c r="E88" s="61" t="s">
        <v>4013</v>
      </c>
      <c r="F88" s="199" t="n">
        <v>41898</v>
      </c>
    </row>
    <row r="89" customFormat="false" ht="12.5" hidden="false" customHeight="false" outlineLevel="0" collapsed="false">
      <c r="A89" s="193" t="n">
        <v>8114</v>
      </c>
      <c r="B89" s="60" t="s">
        <v>2156</v>
      </c>
      <c r="C89" s="60" t="s">
        <v>2157</v>
      </c>
      <c r="D89" s="60" t="s">
        <v>4132</v>
      </c>
      <c r="E89" s="61" t="s">
        <v>4013</v>
      </c>
      <c r="F89" s="199" t="n">
        <v>41906</v>
      </c>
    </row>
    <row r="90" customFormat="false" ht="12.5" hidden="false" customHeight="false" outlineLevel="0" collapsed="false">
      <c r="A90" s="193" t="n">
        <v>8214</v>
      </c>
      <c r="B90" s="60" t="s">
        <v>2158</v>
      </c>
      <c r="C90" s="60" t="s">
        <v>766</v>
      </c>
      <c r="D90" s="60" t="s">
        <v>3875</v>
      </c>
      <c r="E90" s="60" t="s">
        <v>3945</v>
      </c>
      <c r="F90" s="199" t="n">
        <v>41906</v>
      </c>
    </row>
    <row r="91" customFormat="false" ht="12.5" hidden="false" customHeight="false" outlineLevel="0" collapsed="false">
      <c r="A91" s="193" t="n">
        <v>8314</v>
      </c>
      <c r="B91" s="60" t="s">
        <v>2159</v>
      </c>
      <c r="C91" s="60" t="s">
        <v>1269</v>
      </c>
      <c r="D91" s="60" t="s">
        <v>3852</v>
      </c>
      <c r="E91" s="60" t="s">
        <v>4179</v>
      </c>
      <c r="F91" s="199" t="n">
        <v>41907</v>
      </c>
    </row>
    <row r="92" customFormat="false" ht="12.5" hidden="false" customHeight="false" outlineLevel="0" collapsed="false">
      <c r="A92" s="193" t="n">
        <v>8414</v>
      </c>
      <c r="B92" s="60" t="s">
        <v>2160</v>
      </c>
      <c r="C92" s="60" t="s">
        <v>2088</v>
      </c>
      <c r="D92" s="60" t="s">
        <v>3852</v>
      </c>
      <c r="E92" s="60" t="s">
        <v>4543</v>
      </c>
      <c r="F92" s="199" t="n">
        <v>41907</v>
      </c>
    </row>
    <row r="93" customFormat="false" ht="12.5" hidden="false" customHeight="false" outlineLevel="0" collapsed="false">
      <c r="A93" s="193" t="n">
        <v>8514</v>
      </c>
      <c r="B93" s="60" t="s">
        <v>2161</v>
      </c>
      <c r="C93" s="60" t="s">
        <v>91</v>
      </c>
      <c r="D93" s="60" t="s">
        <v>3875</v>
      </c>
      <c r="E93" s="60" t="s">
        <v>4771</v>
      </c>
      <c r="F93" s="199" t="n">
        <v>41911</v>
      </c>
    </row>
    <row r="94" customFormat="false" ht="12.5" hidden="false" customHeight="false" outlineLevel="0" collapsed="false">
      <c r="A94" s="193" t="n">
        <v>8614</v>
      </c>
      <c r="B94" s="60" t="s">
        <v>2162</v>
      </c>
      <c r="C94" s="60" t="s">
        <v>2108</v>
      </c>
      <c r="D94" s="60" t="s">
        <v>3852</v>
      </c>
      <c r="E94" s="60" t="s">
        <v>4767</v>
      </c>
      <c r="F94" s="199" t="n">
        <v>41913</v>
      </c>
    </row>
    <row r="95" customFormat="false" ht="12.5" hidden="false" customHeight="false" outlineLevel="0" collapsed="false">
      <c r="A95" s="193" t="n">
        <v>8714</v>
      </c>
      <c r="B95" s="60" t="s">
        <v>2163</v>
      </c>
      <c r="C95" s="60" t="s">
        <v>74</v>
      </c>
      <c r="D95" s="60" t="s">
        <v>3852</v>
      </c>
      <c r="E95" s="60" t="s">
        <v>3964</v>
      </c>
      <c r="F95" s="199" t="n">
        <v>41913</v>
      </c>
    </row>
    <row r="96" customFormat="false" ht="12.5" hidden="false" customHeight="false" outlineLevel="0" collapsed="false">
      <c r="A96" s="193" t="n">
        <v>8814</v>
      </c>
      <c r="B96" s="60" t="s">
        <v>2164</v>
      </c>
      <c r="C96" s="60" t="s">
        <v>1579</v>
      </c>
      <c r="D96" s="60" t="s">
        <v>3852</v>
      </c>
      <c r="E96" s="60" t="s">
        <v>4227</v>
      </c>
      <c r="F96" s="199" t="n">
        <v>41913</v>
      </c>
    </row>
    <row r="97" customFormat="false" ht="12.5" hidden="false" customHeight="false" outlineLevel="0" collapsed="false">
      <c r="A97" s="193" t="n">
        <v>8914</v>
      </c>
      <c r="B97" s="60" t="s">
        <v>2165</v>
      </c>
      <c r="C97" s="60" t="s">
        <v>1269</v>
      </c>
      <c r="D97" s="60" t="s">
        <v>3852</v>
      </c>
      <c r="E97" s="60" t="s">
        <v>3892</v>
      </c>
      <c r="F97" s="199" t="n">
        <v>41913</v>
      </c>
    </row>
    <row r="98" customFormat="false" ht="12.5" hidden="false" customHeight="false" outlineLevel="0" collapsed="false">
      <c r="A98" s="193" t="n">
        <v>9014</v>
      </c>
      <c r="B98" s="60" t="s">
        <v>2166</v>
      </c>
      <c r="C98" s="60" t="s">
        <v>146</v>
      </c>
      <c r="D98" s="60" t="s">
        <v>3852</v>
      </c>
      <c r="E98" s="60" t="s">
        <v>4373</v>
      </c>
      <c r="F98" s="199" t="n">
        <v>41913</v>
      </c>
    </row>
    <row r="99" customFormat="false" ht="12.5" hidden="false" customHeight="false" outlineLevel="0" collapsed="false">
      <c r="A99" s="193" t="n">
        <v>9114</v>
      </c>
      <c r="B99" s="65" t="s">
        <v>2167</v>
      </c>
      <c r="C99" s="60" t="s">
        <v>33</v>
      </c>
      <c r="D99" s="60" t="s">
        <v>3852</v>
      </c>
      <c r="E99" s="60" t="s">
        <v>3880</v>
      </c>
      <c r="F99" s="199" t="n">
        <v>41913</v>
      </c>
    </row>
    <row r="100" customFormat="false" ht="12.5" hidden="false" customHeight="false" outlineLevel="0" collapsed="false">
      <c r="A100" s="193" t="n">
        <v>9214</v>
      </c>
      <c r="B100" s="60" t="s">
        <v>2168</v>
      </c>
      <c r="C100" s="60" t="s">
        <v>1269</v>
      </c>
      <c r="D100" s="60" t="s">
        <v>3852</v>
      </c>
      <c r="E100" s="60" t="s">
        <v>4700</v>
      </c>
      <c r="F100" s="199" t="n">
        <v>41913</v>
      </c>
    </row>
    <row r="101" customFormat="false" ht="12.5" hidden="false" customHeight="false" outlineLevel="0" collapsed="false">
      <c r="A101" s="193" t="n">
        <v>9314</v>
      </c>
      <c r="B101" s="60" t="s">
        <v>2169</v>
      </c>
      <c r="C101" s="60" t="s">
        <v>1269</v>
      </c>
      <c r="D101" s="60" t="s">
        <v>3852</v>
      </c>
      <c r="E101" s="60" t="s">
        <v>3876</v>
      </c>
      <c r="F101" s="199" t="n">
        <v>41913</v>
      </c>
    </row>
    <row r="102" customFormat="false" ht="12.5" hidden="false" customHeight="false" outlineLevel="0" collapsed="false">
      <c r="A102" s="193" t="n">
        <v>9414</v>
      </c>
      <c r="B102" s="60" t="s">
        <v>2170</v>
      </c>
      <c r="C102" s="60" t="s">
        <v>2171</v>
      </c>
      <c r="D102" s="60" t="s">
        <v>3863</v>
      </c>
      <c r="E102" s="60" t="s">
        <v>3880</v>
      </c>
      <c r="F102" s="199" t="n">
        <v>41914</v>
      </c>
    </row>
    <row r="103" customFormat="false" ht="12.5" hidden="false" customHeight="false" outlineLevel="0" collapsed="false">
      <c r="A103" s="193" t="n">
        <v>9514</v>
      </c>
      <c r="B103" s="60" t="s">
        <v>2172</v>
      </c>
      <c r="C103" s="60" t="s">
        <v>33</v>
      </c>
      <c r="D103" s="60" t="s">
        <v>3852</v>
      </c>
      <c r="E103" s="60" t="s">
        <v>4321</v>
      </c>
      <c r="F103" s="199" t="n">
        <v>41914</v>
      </c>
    </row>
    <row r="104" customFormat="false" ht="12.5" hidden="false" customHeight="false" outlineLevel="0" collapsed="false">
      <c r="A104" s="193" t="n">
        <v>9614</v>
      </c>
      <c r="B104" s="60" t="s">
        <v>2173</v>
      </c>
      <c r="C104" s="60" t="s">
        <v>33</v>
      </c>
      <c r="D104" s="60" t="s">
        <v>3852</v>
      </c>
      <c r="E104" s="65" t="s">
        <v>3945</v>
      </c>
      <c r="F104" s="199" t="n">
        <v>41914</v>
      </c>
    </row>
    <row r="105" customFormat="false" ht="12.5" hidden="false" customHeight="false" outlineLevel="0" collapsed="false">
      <c r="A105" s="193" t="n">
        <v>9714</v>
      </c>
      <c r="B105" s="65" t="s">
        <v>2174</v>
      </c>
      <c r="C105" s="65" t="s">
        <v>2108</v>
      </c>
      <c r="D105" s="60" t="s">
        <v>3852</v>
      </c>
      <c r="E105" s="65" t="s">
        <v>3918</v>
      </c>
      <c r="F105" s="199" t="n">
        <v>41914</v>
      </c>
    </row>
    <row r="106" customFormat="false" ht="12.5" hidden="false" customHeight="false" outlineLevel="0" collapsed="false">
      <c r="A106" s="193" t="n">
        <v>9814</v>
      </c>
      <c r="B106" s="65" t="s">
        <v>2175</v>
      </c>
      <c r="C106" s="65" t="s">
        <v>1269</v>
      </c>
      <c r="D106" s="60" t="s">
        <v>3852</v>
      </c>
      <c r="E106" s="65" t="s">
        <v>3945</v>
      </c>
      <c r="F106" s="199" t="n">
        <v>41914</v>
      </c>
    </row>
    <row r="107" customFormat="false" ht="12.5" hidden="false" customHeight="false" outlineLevel="0" collapsed="false">
      <c r="A107" s="193" t="n">
        <v>9914</v>
      </c>
      <c r="B107" s="65" t="s">
        <v>2176</v>
      </c>
      <c r="C107" s="60" t="s">
        <v>33</v>
      </c>
      <c r="D107" s="60" t="s">
        <v>3852</v>
      </c>
      <c r="E107" s="65" t="s">
        <v>3876</v>
      </c>
      <c r="F107" s="71" t="n">
        <v>41915</v>
      </c>
    </row>
    <row r="108" customFormat="false" ht="12.5" hidden="false" customHeight="false" outlineLevel="0" collapsed="false">
      <c r="A108" s="193" t="n">
        <v>10014</v>
      </c>
      <c r="B108" s="65" t="s">
        <v>2177</v>
      </c>
      <c r="C108" s="60" t="s">
        <v>33</v>
      </c>
      <c r="D108" s="60" t="s">
        <v>3852</v>
      </c>
      <c r="E108" s="65" t="s">
        <v>4321</v>
      </c>
      <c r="F108" s="71" t="n">
        <v>41915</v>
      </c>
    </row>
    <row r="109" customFormat="false" ht="12.5" hidden="false" customHeight="false" outlineLevel="0" collapsed="false">
      <c r="A109" s="193" t="n">
        <v>10114</v>
      </c>
      <c r="B109" s="65" t="s">
        <v>2178</v>
      </c>
      <c r="C109" s="60" t="s">
        <v>33</v>
      </c>
      <c r="D109" s="60" t="s">
        <v>3852</v>
      </c>
      <c r="E109" s="65" t="s">
        <v>3997</v>
      </c>
      <c r="F109" s="71" t="n">
        <v>41915</v>
      </c>
    </row>
    <row r="110" customFormat="false" ht="12.5" hidden="false" customHeight="false" outlineLevel="0" collapsed="false">
      <c r="A110" s="193" t="n">
        <v>10214</v>
      </c>
      <c r="B110" s="65" t="s">
        <v>2179</v>
      </c>
      <c r="C110" s="60" t="s">
        <v>33</v>
      </c>
      <c r="D110" s="60" t="s">
        <v>3852</v>
      </c>
      <c r="E110" s="65" t="s">
        <v>3880</v>
      </c>
      <c r="F110" s="71" t="n">
        <v>41915</v>
      </c>
    </row>
    <row r="111" customFormat="false" ht="12.5" hidden="false" customHeight="false" outlineLevel="0" collapsed="false">
      <c r="A111" s="193" t="n">
        <v>10314</v>
      </c>
      <c r="B111" s="65" t="s">
        <v>2180</v>
      </c>
      <c r="C111" s="60" t="s">
        <v>33</v>
      </c>
      <c r="D111" s="60" t="s">
        <v>3852</v>
      </c>
      <c r="E111" s="65" t="s">
        <v>3945</v>
      </c>
      <c r="F111" s="71" t="n">
        <v>41915</v>
      </c>
    </row>
    <row r="112" customFormat="false" ht="12.5" hidden="false" customHeight="false" outlineLevel="0" collapsed="false">
      <c r="A112" s="193" t="n">
        <v>10414</v>
      </c>
      <c r="B112" s="65" t="s">
        <v>2181</v>
      </c>
      <c r="C112" s="65" t="s">
        <v>306</v>
      </c>
      <c r="D112" s="68" t="s">
        <v>3875</v>
      </c>
      <c r="E112" s="65" t="s">
        <v>4711</v>
      </c>
      <c r="F112" s="71" t="n">
        <v>41919</v>
      </c>
    </row>
    <row r="113" customFormat="false" ht="12.5" hidden="false" customHeight="false" outlineLevel="0" collapsed="false">
      <c r="A113" s="193" t="n">
        <v>10514</v>
      </c>
      <c r="B113" s="65" t="s">
        <v>2182</v>
      </c>
      <c r="C113" s="60" t="s">
        <v>33</v>
      </c>
      <c r="D113" s="60" t="s">
        <v>3852</v>
      </c>
      <c r="E113" s="65" t="s">
        <v>3869</v>
      </c>
      <c r="F113" s="71" t="n">
        <v>41920</v>
      </c>
    </row>
    <row r="114" customFormat="false" ht="12.5" hidden="false" customHeight="false" outlineLevel="0" collapsed="false">
      <c r="A114" s="193" t="n">
        <v>10614</v>
      </c>
      <c r="B114" s="65" t="s">
        <v>2183</v>
      </c>
      <c r="C114" s="65" t="s">
        <v>306</v>
      </c>
      <c r="D114" s="60" t="s">
        <v>3852</v>
      </c>
      <c r="E114" s="65" t="s">
        <v>3969</v>
      </c>
      <c r="F114" s="71" t="n">
        <v>41920</v>
      </c>
    </row>
    <row r="115" customFormat="false" ht="12.5" hidden="false" customHeight="false" outlineLevel="0" collapsed="false">
      <c r="A115" s="193" t="n">
        <v>10714</v>
      </c>
      <c r="B115" s="65" t="s">
        <v>2184</v>
      </c>
      <c r="C115" s="65" t="s">
        <v>91</v>
      </c>
      <c r="D115" s="60" t="s">
        <v>3852</v>
      </c>
      <c r="E115" s="65" t="s">
        <v>3969</v>
      </c>
      <c r="F115" s="71" t="n">
        <v>41925</v>
      </c>
    </row>
    <row r="116" customFormat="false" ht="12.5" hidden="false" customHeight="false" outlineLevel="0" collapsed="false">
      <c r="A116" s="201" t="n">
        <v>10814</v>
      </c>
      <c r="B116" s="66" t="s">
        <v>2185</v>
      </c>
      <c r="C116" s="66" t="s">
        <v>331</v>
      </c>
      <c r="D116" s="63" t="s">
        <v>4735</v>
      </c>
      <c r="E116" s="66" t="s">
        <v>4769</v>
      </c>
      <c r="F116" s="202" t="n">
        <v>41925</v>
      </c>
    </row>
    <row r="117" customFormat="false" ht="12.5" hidden="false" customHeight="false" outlineLevel="0" collapsed="false">
      <c r="A117" s="201" t="n">
        <v>10914</v>
      </c>
      <c r="B117" s="66" t="s">
        <v>2186</v>
      </c>
      <c r="C117" s="63" t="s">
        <v>1904</v>
      </c>
      <c r="D117" s="63" t="s">
        <v>4735</v>
      </c>
      <c r="E117" s="66" t="s">
        <v>4736</v>
      </c>
      <c r="F117" s="202" t="n">
        <v>41926</v>
      </c>
    </row>
    <row r="118" customFormat="false" ht="12.5" hidden="false" customHeight="false" outlineLevel="0" collapsed="false">
      <c r="A118" s="201" t="n">
        <v>11014</v>
      </c>
      <c r="B118" s="66" t="s">
        <v>2187</v>
      </c>
      <c r="C118" s="63" t="s">
        <v>1904</v>
      </c>
      <c r="D118" s="63" t="s">
        <v>4735</v>
      </c>
      <c r="E118" s="63" t="s">
        <v>4802</v>
      </c>
      <c r="F118" s="202" t="n">
        <v>41926</v>
      </c>
    </row>
    <row r="119" customFormat="false" ht="12.5" hidden="false" customHeight="false" outlineLevel="0" collapsed="false">
      <c r="A119" s="193" t="n">
        <v>11114</v>
      </c>
      <c r="B119" s="62" t="s">
        <v>2188</v>
      </c>
      <c r="C119" s="62" t="s">
        <v>2108</v>
      </c>
      <c r="D119" s="60" t="s">
        <v>3852</v>
      </c>
      <c r="E119" s="62" t="s">
        <v>4702</v>
      </c>
      <c r="F119" s="71" t="n">
        <v>41926</v>
      </c>
    </row>
    <row r="120" customFormat="false" ht="12.5" hidden="false" customHeight="false" outlineLevel="0" collapsed="false">
      <c r="A120" s="201" t="n">
        <v>11214</v>
      </c>
      <c r="B120" s="63" t="s">
        <v>2189</v>
      </c>
      <c r="C120" s="63" t="s">
        <v>1904</v>
      </c>
      <c r="D120" s="63" t="s">
        <v>4735</v>
      </c>
      <c r="E120" s="63" t="s">
        <v>4752</v>
      </c>
      <c r="F120" s="202" t="n">
        <v>41926</v>
      </c>
    </row>
    <row r="121" customFormat="false" ht="12.5" hidden="false" customHeight="false" outlineLevel="0" collapsed="false">
      <c r="A121" s="193" t="n">
        <v>11314</v>
      </c>
      <c r="B121" s="62" t="s">
        <v>2190</v>
      </c>
      <c r="C121" s="60" t="s">
        <v>33</v>
      </c>
      <c r="D121" s="60" t="s">
        <v>3852</v>
      </c>
      <c r="E121" s="62" t="s">
        <v>4348</v>
      </c>
      <c r="F121" s="71" t="n">
        <v>41928</v>
      </c>
    </row>
    <row r="122" customFormat="false" ht="12.5" hidden="false" customHeight="false" outlineLevel="0" collapsed="false">
      <c r="A122" s="193" t="n">
        <v>11414</v>
      </c>
      <c r="B122" s="62" t="s">
        <v>2191</v>
      </c>
      <c r="C122" s="62" t="s">
        <v>2108</v>
      </c>
      <c r="D122" s="60" t="s">
        <v>3852</v>
      </c>
      <c r="E122" s="62" t="s">
        <v>3903</v>
      </c>
      <c r="F122" s="71" t="n">
        <v>41928</v>
      </c>
    </row>
    <row r="123" customFormat="false" ht="12.5" hidden="false" customHeight="false" outlineLevel="0" collapsed="false">
      <c r="A123" s="193" t="n">
        <v>11514</v>
      </c>
      <c r="B123" s="62" t="s">
        <v>2192</v>
      </c>
      <c r="C123" s="62" t="s">
        <v>280</v>
      </c>
      <c r="D123" s="68" t="s">
        <v>3875</v>
      </c>
      <c r="E123" s="62" t="s">
        <v>3924</v>
      </c>
      <c r="F123" s="71" t="n">
        <v>41928</v>
      </c>
    </row>
    <row r="124" customFormat="false" ht="12.5" hidden="false" customHeight="false" outlineLevel="0" collapsed="false">
      <c r="A124" s="193" t="n">
        <v>11614</v>
      </c>
      <c r="B124" s="62" t="s">
        <v>2193</v>
      </c>
      <c r="C124" s="60" t="s">
        <v>33</v>
      </c>
      <c r="D124" s="60" t="s">
        <v>3852</v>
      </c>
      <c r="E124" s="62" t="s">
        <v>3892</v>
      </c>
      <c r="F124" s="71" t="n">
        <v>41933</v>
      </c>
    </row>
    <row r="125" customFormat="false" ht="12.5" hidden="false" customHeight="false" outlineLevel="0" collapsed="false">
      <c r="A125" s="193" t="n">
        <v>11714</v>
      </c>
      <c r="B125" s="62" t="s">
        <v>2194</v>
      </c>
      <c r="C125" s="60" t="s">
        <v>33</v>
      </c>
      <c r="D125" s="60" t="s">
        <v>3852</v>
      </c>
      <c r="E125" s="68" t="s">
        <v>4711</v>
      </c>
      <c r="F125" s="71" t="n">
        <v>41933</v>
      </c>
      <c r="G125" s="68"/>
      <c r="H125" s="68"/>
    </row>
    <row r="126" customFormat="false" ht="12.5" hidden="false" customHeight="false" outlineLevel="0" collapsed="false">
      <c r="A126" s="193" t="n">
        <v>11814</v>
      </c>
      <c r="B126" s="68" t="s">
        <v>2195</v>
      </c>
      <c r="C126" s="68" t="s">
        <v>2196</v>
      </c>
      <c r="D126" s="60" t="s">
        <v>3852</v>
      </c>
      <c r="E126" s="68" t="s">
        <v>4321</v>
      </c>
      <c r="F126" s="69" t="n">
        <v>41950</v>
      </c>
      <c r="G126" s="68"/>
      <c r="H126" s="68"/>
    </row>
    <row r="127" customFormat="false" ht="12.5" hidden="false" customHeight="false" outlineLevel="0" collapsed="false">
      <c r="A127" s="193" t="n">
        <v>11914</v>
      </c>
      <c r="B127" s="68" t="s">
        <v>2197</v>
      </c>
      <c r="C127" s="68" t="s">
        <v>2196</v>
      </c>
      <c r="D127" s="60" t="s">
        <v>3852</v>
      </c>
      <c r="E127" s="68" t="s">
        <v>4348</v>
      </c>
      <c r="F127" s="69" t="n">
        <v>41953</v>
      </c>
      <c r="G127" s="68"/>
      <c r="H127" s="68"/>
    </row>
    <row r="128" customFormat="false" ht="12.5" hidden="false" customHeight="false" outlineLevel="0" collapsed="false">
      <c r="A128" s="193" t="n">
        <v>12014</v>
      </c>
      <c r="B128" s="68" t="s">
        <v>2198</v>
      </c>
      <c r="C128" s="68" t="s">
        <v>1577</v>
      </c>
      <c r="D128" s="68" t="s">
        <v>3875</v>
      </c>
      <c r="E128" s="68" t="s">
        <v>4373</v>
      </c>
      <c r="F128" s="69" t="n">
        <v>41953</v>
      </c>
      <c r="G128" s="68"/>
      <c r="H128" s="68"/>
    </row>
    <row r="129" customFormat="false" ht="12.5" hidden="false" customHeight="false" outlineLevel="0" collapsed="false">
      <c r="A129" s="193" t="n">
        <v>12114</v>
      </c>
      <c r="B129" s="68" t="s">
        <v>2199</v>
      </c>
      <c r="C129" s="68" t="s">
        <v>2200</v>
      </c>
      <c r="D129" s="68" t="s">
        <v>3875</v>
      </c>
      <c r="E129" s="68" t="s">
        <v>4543</v>
      </c>
      <c r="F129" s="69" t="n">
        <v>41954</v>
      </c>
      <c r="G129" s="68"/>
      <c r="H129" s="68"/>
    </row>
    <row r="130" customFormat="false" ht="12.5" hidden="false" customHeight="false" outlineLevel="0" collapsed="false">
      <c r="A130" s="193" t="n">
        <v>12214</v>
      </c>
      <c r="B130" s="68" t="s">
        <v>2201</v>
      </c>
      <c r="C130" s="68" t="s">
        <v>2196</v>
      </c>
      <c r="D130" s="68" t="s">
        <v>3852</v>
      </c>
      <c r="E130" s="68" t="s">
        <v>4080</v>
      </c>
      <c r="F130" s="69" t="n">
        <v>41954</v>
      </c>
      <c r="G130" s="68"/>
      <c r="H130" s="68"/>
    </row>
    <row r="131" customFormat="false" ht="12.5" hidden="false" customHeight="false" outlineLevel="0" collapsed="false">
      <c r="A131" s="193" t="n">
        <v>12314</v>
      </c>
      <c r="B131" s="68" t="s">
        <v>2202</v>
      </c>
      <c r="C131" s="68" t="s">
        <v>2196</v>
      </c>
      <c r="D131" s="68" t="s">
        <v>3852</v>
      </c>
      <c r="E131" s="68" t="s">
        <v>3903</v>
      </c>
      <c r="F131" s="69" t="n">
        <v>41955</v>
      </c>
      <c r="G131" s="68"/>
      <c r="H131" s="68"/>
    </row>
    <row r="132" customFormat="false" ht="12.5" hidden="false" customHeight="false" outlineLevel="0" collapsed="false">
      <c r="A132" s="193" t="n">
        <v>12414</v>
      </c>
      <c r="B132" s="68" t="s">
        <v>2203</v>
      </c>
      <c r="C132" s="68" t="s">
        <v>1269</v>
      </c>
      <c r="D132" s="68" t="s">
        <v>3852</v>
      </c>
      <c r="E132" s="68" t="s">
        <v>3924</v>
      </c>
      <c r="F132" s="69" t="n">
        <v>41955</v>
      </c>
      <c r="G132" s="68"/>
      <c r="H132" s="68"/>
    </row>
    <row r="133" customFormat="false" ht="12.5" hidden="false" customHeight="false" outlineLevel="0" collapsed="false">
      <c r="A133" s="193" t="n">
        <v>12514</v>
      </c>
      <c r="B133" s="68" t="s">
        <v>2204</v>
      </c>
      <c r="C133" s="68" t="s">
        <v>2196</v>
      </c>
      <c r="D133" s="68" t="s">
        <v>3852</v>
      </c>
      <c r="E133" s="68" t="s">
        <v>3892</v>
      </c>
      <c r="F133" s="69" t="n">
        <v>41960</v>
      </c>
      <c r="G133" s="68"/>
      <c r="H133" s="68"/>
    </row>
    <row r="134" customFormat="false" ht="12.5" hidden="false" customHeight="false" outlineLevel="0" collapsed="false">
      <c r="A134" s="193" t="n">
        <v>12614</v>
      </c>
      <c r="B134" s="68" t="s">
        <v>2205</v>
      </c>
      <c r="C134" s="68" t="s">
        <v>2196</v>
      </c>
      <c r="D134" s="68" t="s">
        <v>3852</v>
      </c>
      <c r="E134" s="68" t="s">
        <v>3924</v>
      </c>
      <c r="F134" s="69" t="n">
        <v>41960</v>
      </c>
      <c r="G134" s="68"/>
      <c r="H134" s="68"/>
    </row>
    <row r="135" customFormat="false" ht="12.5" hidden="false" customHeight="false" outlineLevel="0" collapsed="false">
      <c r="A135" s="193" t="n">
        <v>12714</v>
      </c>
      <c r="B135" s="68" t="s">
        <v>2206</v>
      </c>
      <c r="C135" s="68" t="s">
        <v>33</v>
      </c>
      <c r="D135" s="68" t="s">
        <v>3852</v>
      </c>
      <c r="E135" s="68" t="s">
        <v>4080</v>
      </c>
      <c r="F135" s="69" t="n">
        <v>41962</v>
      </c>
      <c r="G135" s="68"/>
      <c r="H135" s="68"/>
    </row>
    <row r="136" customFormat="false" ht="12.5" hidden="false" customHeight="false" outlineLevel="0" collapsed="false">
      <c r="A136" s="193" t="n">
        <v>12814</v>
      </c>
      <c r="B136" s="68" t="s">
        <v>2207</v>
      </c>
      <c r="C136" s="68" t="s">
        <v>2108</v>
      </c>
      <c r="D136" s="68" t="s">
        <v>3852</v>
      </c>
      <c r="E136" s="68" t="s">
        <v>3855</v>
      </c>
      <c r="F136" s="69" t="n">
        <v>41964</v>
      </c>
      <c r="G136" s="68"/>
      <c r="H136" s="68"/>
    </row>
    <row r="137" customFormat="false" ht="12.5" hidden="false" customHeight="false" outlineLevel="0" collapsed="false">
      <c r="A137" s="193" t="n">
        <v>12914</v>
      </c>
      <c r="B137" s="68" t="s">
        <v>2208</v>
      </c>
      <c r="C137" s="68" t="s">
        <v>1927</v>
      </c>
      <c r="D137" s="68" t="s">
        <v>3875</v>
      </c>
      <c r="E137" s="68" t="s">
        <v>4803</v>
      </c>
      <c r="F137" s="69" t="n">
        <v>41964</v>
      </c>
      <c r="G137" s="68"/>
      <c r="H137" s="68"/>
    </row>
    <row r="138" customFormat="false" ht="12.5" hidden="false" customHeight="false" outlineLevel="0" collapsed="false">
      <c r="A138" s="193" t="n">
        <v>13014</v>
      </c>
      <c r="B138" s="68" t="s">
        <v>2209</v>
      </c>
      <c r="C138" s="68" t="s">
        <v>766</v>
      </c>
      <c r="D138" s="68" t="s">
        <v>3852</v>
      </c>
      <c r="E138" s="68" t="s">
        <v>4700</v>
      </c>
      <c r="F138" s="69" t="n">
        <v>41967</v>
      </c>
      <c r="G138" s="68"/>
      <c r="H138" s="68"/>
    </row>
    <row r="139" customFormat="false" ht="12.5" hidden="false" customHeight="false" outlineLevel="0" collapsed="false">
      <c r="A139" s="193" t="n">
        <v>13114</v>
      </c>
      <c r="B139" s="68" t="s">
        <v>2210</v>
      </c>
      <c r="C139" s="68" t="s">
        <v>91</v>
      </c>
      <c r="D139" s="68" t="s">
        <v>3875</v>
      </c>
      <c r="E139" s="68" t="s">
        <v>3903</v>
      </c>
      <c r="F139" s="69" t="n">
        <v>41969</v>
      </c>
      <c r="G139" s="68"/>
      <c r="H139" s="68"/>
    </row>
    <row r="140" customFormat="false" ht="12.5" hidden="false" customHeight="false" outlineLevel="0" collapsed="false">
      <c r="A140" s="193" t="n">
        <v>13214</v>
      </c>
      <c r="B140" s="68" t="s">
        <v>2211</v>
      </c>
      <c r="C140" s="68" t="s">
        <v>102</v>
      </c>
      <c r="D140" s="68" t="s">
        <v>3852</v>
      </c>
      <c r="E140" s="68" t="s">
        <v>4348</v>
      </c>
      <c r="F140" s="69" t="n">
        <v>41970</v>
      </c>
      <c r="G140" s="68"/>
      <c r="H140" s="68"/>
    </row>
    <row r="141" customFormat="false" ht="12.5" hidden="false" customHeight="false" outlineLevel="0" collapsed="false">
      <c r="A141" s="193" t="n">
        <v>13314</v>
      </c>
      <c r="B141" s="68" t="s">
        <v>2212</v>
      </c>
      <c r="C141" s="68" t="s">
        <v>157</v>
      </c>
      <c r="D141" s="68" t="s">
        <v>3852</v>
      </c>
      <c r="E141" s="68" t="s">
        <v>4321</v>
      </c>
      <c r="F141" s="69" t="n">
        <v>41975</v>
      </c>
      <c r="G141" s="68"/>
      <c r="H141" s="68"/>
    </row>
    <row r="142" customFormat="false" ht="12.5" hidden="false" customHeight="false" outlineLevel="0" collapsed="false">
      <c r="A142" s="193" t="n">
        <v>13414</v>
      </c>
      <c r="B142" s="68" t="s">
        <v>2213</v>
      </c>
      <c r="C142" s="68" t="s">
        <v>153</v>
      </c>
      <c r="D142" s="68" t="s">
        <v>3852</v>
      </c>
      <c r="E142" s="68" t="s">
        <v>4373</v>
      </c>
      <c r="F142" s="69" t="n">
        <v>41976</v>
      </c>
      <c r="G142" s="68"/>
      <c r="H142" s="68"/>
    </row>
    <row r="143" customFormat="false" ht="13" hidden="false" customHeight="false" outlineLevel="0" collapsed="false">
      <c r="A143" s="193" t="n">
        <v>13514</v>
      </c>
      <c r="B143" s="69" t="s">
        <v>2214</v>
      </c>
      <c r="C143" s="70" t="s">
        <v>2215</v>
      </c>
      <c r="D143" s="68" t="s">
        <v>12</v>
      </c>
      <c r="E143" s="68" t="s">
        <v>4149</v>
      </c>
      <c r="F143" s="69" t="n">
        <v>41976</v>
      </c>
      <c r="G143" s="68"/>
      <c r="H143" s="68"/>
    </row>
    <row r="144" customFormat="false" ht="12.5" hidden="false" customHeight="false" outlineLevel="0" collapsed="false">
      <c r="A144" s="193" t="n">
        <v>13614</v>
      </c>
      <c r="B144" s="68" t="s">
        <v>2216</v>
      </c>
      <c r="C144" s="68" t="s">
        <v>91</v>
      </c>
      <c r="D144" s="68" t="s">
        <v>3875</v>
      </c>
      <c r="E144" s="68" t="s">
        <v>3903</v>
      </c>
      <c r="F144" s="69" t="n">
        <v>41977</v>
      </c>
      <c r="G144" s="68"/>
      <c r="H144" s="68"/>
    </row>
    <row r="145" customFormat="false" ht="12.5" hidden="false" customHeight="false" outlineLevel="0" collapsed="false">
      <c r="A145" s="193" t="n">
        <v>13714</v>
      </c>
      <c r="B145" s="68" t="s">
        <v>2217</v>
      </c>
      <c r="C145" s="68" t="s">
        <v>91</v>
      </c>
      <c r="D145" s="68" t="s">
        <v>3875</v>
      </c>
      <c r="E145" s="68" t="s">
        <v>3903</v>
      </c>
      <c r="F145" s="69" t="n">
        <v>41977</v>
      </c>
      <c r="G145" s="68"/>
      <c r="H145" s="68"/>
    </row>
    <row r="146" customFormat="false" ht="12.5" hidden="false" customHeight="false" outlineLevel="0" collapsed="false">
      <c r="A146" s="193" t="n">
        <v>13814</v>
      </c>
      <c r="B146" s="68" t="s">
        <v>2218</v>
      </c>
      <c r="C146" s="68" t="s">
        <v>1198</v>
      </c>
      <c r="D146" s="68" t="s">
        <v>3875</v>
      </c>
      <c r="E146" s="68" t="s">
        <v>3869</v>
      </c>
      <c r="F146" s="69" t="n">
        <v>41977</v>
      </c>
      <c r="G146" s="68"/>
      <c r="H146" s="68"/>
    </row>
    <row r="147" customFormat="false" ht="12.5" hidden="false" customHeight="false" outlineLevel="0" collapsed="false">
      <c r="A147" s="193" t="n">
        <v>13914</v>
      </c>
      <c r="B147" s="68" t="s">
        <v>2219</v>
      </c>
      <c r="C147" s="68" t="s">
        <v>102</v>
      </c>
      <c r="D147" s="68" t="s">
        <v>3852</v>
      </c>
      <c r="E147" s="68" t="s">
        <v>4321</v>
      </c>
      <c r="F147" s="69" t="n">
        <v>41981</v>
      </c>
      <c r="G147" s="68"/>
      <c r="H147" s="68"/>
    </row>
    <row r="148" customFormat="false" ht="12.5" hidden="false" customHeight="false" outlineLevel="0" collapsed="false">
      <c r="A148" s="193" t="n">
        <v>14014</v>
      </c>
      <c r="B148" s="62" t="s">
        <v>2220</v>
      </c>
      <c r="C148" s="68" t="s">
        <v>102</v>
      </c>
      <c r="D148" s="68" t="s">
        <v>3852</v>
      </c>
      <c r="E148" s="62" t="s">
        <v>3876</v>
      </c>
      <c r="F148" s="69" t="n">
        <v>41981</v>
      </c>
    </row>
    <row r="149" customFormat="false" ht="12.5" hidden="false" customHeight="false" outlineLevel="0" collapsed="false">
      <c r="A149" s="193" t="n">
        <v>14114</v>
      </c>
      <c r="B149" s="62" t="s">
        <v>2221</v>
      </c>
      <c r="C149" s="62" t="s">
        <v>222</v>
      </c>
      <c r="D149" s="68" t="s">
        <v>3852</v>
      </c>
      <c r="E149" s="62" t="s">
        <v>3924</v>
      </c>
      <c r="F149" s="69" t="n">
        <v>41981</v>
      </c>
    </row>
    <row r="150" customFormat="false" ht="12.5" hidden="false" customHeight="false" outlineLevel="0" collapsed="false">
      <c r="A150" s="193" t="n">
        <v>14214</v>
      </c>
      <c r="B150" s="62" t="s">
        <v>2222</v>
      </c>
      <c r="C150" s="62" t="s">
        <v>1198</v>
      </c>
      <c r="D150" s="68" t="s">
        <v>3852</v>
      </c>
      <c r="E150" s="62" t="s">
        <v>4771</v>
      </c>
      <c r="F150" s="71" t="n">
        <v>41983</v>
      </c>
    </row>
    <row r="151" customFormat="false" ht="12.5" hidden="false" customHeight="false" outlineLevel="0" collapsed="false">
      <c r="A151" s="193" t="n">
        <v>14314</v>
      </c>
      <c r="B151" s="62" t="s">
        <v>2223</v>
      </c>
      <c r="C151" s="62" t="s">
        <v>2157</v>
      </c>
      <c r="D151" s="62" t="s">
        <v>3863</v>
      </c>
      <c r="E151" s="62" t="s">
        <v>4013</v>
      </c>
      <c r="F151" s="71" t="n">
        <v>41983</v>
      </c>
    </row>
    <row r="152" customFormat="false" ht="12.5" hidden="false" customHeight="false" outlineLevel="0" collapsed="false">
      <c r="A152" s="193" t="n">
        <v>14414</v>
      </c>
      <c r="B152" s="62" t="s">
        <v>2224</v>
      </c>
      <c r="C152" s="62" t="s">
        <v>2157</v>
      </c>
      <c r="D152" s="62" t="s">
        <v>3863</v>
      </c>
      <c r="E152" s="62" t="s">
        <v>4013</v>
      </c>
      <c r="F152" s="71" t="n">
        <v>41983</v>
      </c>
    </row>
    <row r="153" customFormat="false" ht="12.5" hidden="false" customHeight="false" outlineLevel="0" collapsed="false">
      <c r="A153" s="193" t="n">
        <v>14514</v>
      </c>
      <c r="B153" s="65" t="s">
        <v>2225</v>
      </c>
      <c r="C153" s="68" t="s">
        <v>2200</v>
      </c>
      <c r="D153" s="68" t="s">
        <v>3875</v>
      </c>
      <c r="E153" s="62" t="s">
        <v>4543</v>
      </c>
      <c r="F153" s="71" t="n">
        <v>41984</v>
      </c>
    </row>
    <row r="154" customFormat="false" ht="12.5" hidden="false" customHeight="false" outlineLevel="0" collapsed="false">
      <c r="A154" s="193" t="n">
        <v>14614</v>
      </c>
      <c r="B154" s="62" t="s">
        <v>2226</v>
      </c>
      <c r="C154" s="65" t="s">
        <v>157</v>
      </c>
      <c r="D154" s="68" t="s">
        <v>3852</v>
      </c>
      <c r="E154" s="62" t="s">
        <v>3892</v>
      </c>
      <c r="F154" s="71" t="n">
        <v>41984</v>
      </c>
    </row>
    <row r="155" customFormat="false" ht="12.5" hidden="false" customHeight="false" outlineLevel="0" collapsed="false">
      <c r="A155" s="193" t="n">
        <v>14714</v>
      </c>
      <c r="B155" s="62" t="s">
        <v>2227</v>
      </c>
      <c r="C155" s="65" t="s">
        <v>1198</v>
      </c>
      <c r="D155" s="68" t="s">
        <v>3852</v>
      </c>
      <c r="E155" s="62" t="s">
        <v>4762</v>
      </c>
      <c r="F155" s="71" t="n">
        <v>41985</v>
      </c>
    </row>
    <row r="156" customFormat="false" ht="12.5" hidden="false" customHeight="false" outlineLevel="0" collapsed="false">
      <c r="A156" s="193" t="n">
        <v>14814</v>
      </c>
      <c r="B156" s="62" t="s">
        <v>2228</v>
      </c>
      <c r="C156" s="65" t="s">
        <v>85</v>
      </c>
      <c r="D156" s="68" t="s">
        <v>3875</v>
      </c>
      <c r="E156" s="62" t="s">
        <v>4080</v>
      </c>
      <c r="F156" s="71" t="n">
        <v>41990</v>
      </c>
    </row>
    <row r="157" customFormat="false" ht="12.5" hidden="false" customHeight="false" outlineLevel="0" collapsed="false">
      <c r="A157" s="193" t="n">
        <v>14914</v>
      </c>
      <c r="B157" s="62" t="s">
        <v>2229</v>
      </c>
      <c r="C157" s="62" t="s">
        <v>306</v>
      </c>
      <c r="D157" s="68" t="s">
        <v>3852</v>
      </c>
      <c r="E157" s="62" t="s">
        <v>3892</v>
      </c>
      <c r="F157" s="71" t="n">
        <v>41999</v>
      </c>
    </row>
  </sheetData>
  <autoFilter ref="C8:F157"/>
  <mergeCells count="9">
    <mergeCell ref="B1:E1"/>
    <mergeCell ref="B2:E2"/>
    <mergeCell ref="B3:E3"/>
    <mergeCell ref="B4:E4"/>
    <mergeCell ref="A6:A7"/>
    <mergeCell ref="D6:F6"/>
    <mergeCell ref="B7:C7"/>
    <mergeCell ref="E7:F7"/>
    <mergeCell ref="B17:F17"/>
  </mergeCells>
  <dataValidations count="3">
    <dataValidation allowBlank="true" operator="between" showDropDown="false" showErrorMessage="true" showInputMessage="true" sqref="F1:F5" type="list">
      <formula1>$M$50:$M$128</formula1>
      <formula2>0</formula2>
    </dataValidation>
    <dataValidation allowBlank="true" operator="between" showDropDown="false" showErrorMessage="true" showInputMessage="true" sqref="A1:A5" type="list">
      <formula1>$L$50:$L$173</formula1>
      <formula2>0</formula2>
    </dataValidation>
    <dataValidation allowBlank="true" errorTitle="ERRO!" operator="between" showDropDown="false" showErrorMessage="true" showInputMessage="true" sqref="H1:H5" type="list">
      <formula1>$N$50:$N$94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8"/>
  <sheetViews>
    <sheetView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B9" activeCellId="0" sqref="B:B"/>
    </sheetView>
  </sheetViews>
  <sheetFormatPr defaultRowHeight="12.5" zeroHeight="false" outlineLevelRow="0" outlineLevelCol="0"/>
  <cols>
    <col collapsed="false" customWidth="true" hidden="false" outlineLevel="0" max="1" min="1" style="175" width="12.45"/>
    <col collapsed="false" customWidth="true" hidden="false" outlineLevel="0" max="2" min="2" style="65" width="34.54"/>
    <col collapsed="false" customWidth="true" hidden="false" outlineLevel="0" max="3" min="3" style="65" width="42.54"/>
    <col collapsed="false" customWidth="true" hidden="false" outlineLevel="0" max="4" min="4" style="65" width="13.28"/>
    <col collapsed="false" customWidth="true" hidden="false" outlineLevel="0" max="6" min="5" style="65" width="24.18"/>
    <col collapsed="false" customWidth="true" hidden="false" outlineLevel="0" max="7" min="7" style="65" width="10"/>
    <col collapsed="false" customWidth="true" hidden="false" outlineLevel="0" max="8" min="8" style="65" width="14.45"/>
    <col collapsed="false" customWidth="true" hidden="false" outlineLevel="0" max="1025" min="9" style="65" width="9.18"/>
  </cols>
  <sheetData>
    <row r="1" customFormat="false" ht="15.5" hidden="false" customHeight="false" outlineLevel="0" collapsed="false">
      <c r="A1" s="176"/>
      <c r="B1" s="177" t="s">
        <v>4728</v>
      </c>
      <c r="C1" s="177"/>
      <c r="D1" s="177"/>
      <c r="E1" s="177"/>
      <c r="F1" s="178"/>
      <c r="G1" s="178"/>
      <c r="H1" s="180"/>
    </row>
    <row r="2" customFormat="false" ht="14" hidden="false" customHeight="false" outlineLevel="0" collapsed="false">
      <c r="A2" s="176"/>
      <c r="B2" s="177" t="s">
        <v>4729</v>
      </c>
      <c r="C2" s="177"/>
      <c r="D2" s="177"/>
      <c r="E2" s="177"/>
      <c r="F2" s="178"/>
      <c r="G2" s="178"/>
      <c r="H2" s="181"/>
    </row>
    <row r="3" customFormat="false" ht="14" hidden="false" customHeight="false" outlineLevel="0" collapsed="false">
      <c r="A3" s="176"/>
      <c r="B3" s="177" t="s">
        <v>2</v>
      </c>
      <c r="C3" s="177"/>
      <c r="D3" s="177"/>
      <c r="E3" s="177"/>
      <c r="F3" s="178"/>
      <c r="G3" s="178"/>
      <c r="H3" s="182"/>
    </row>
    <row r="4" customFormat="false" ht="13" hidden="false" customHeight="false" outlineLevel="0" collapsed="false">
      <c r="A4" s="176"/>
      <c r="B4" s="177" t="s">
        <v>3</v>
      </c>
      <c r="C4" s="177"/>
      <c r="D4" s="177"/>
      <c r="E4" s="177"/>
      <c r="F4" s="178"/>
      <c r="G4" s="178"/>
      <c r="H4" s="183"/>
    </row>
    <row r="5" customFormat="false" ht="13.5" hidden="false" customHeight="false" outlineLevel="0" collapsed="false">
      <c r="A5" s="176"/>
      <c r="B5" s="184"/>
      <c r="C5" s="184"/>
      <c r="D5" s="184"/>
      <c r="E5" s="184"/>
      <c r="F5" s="178"/>
      <c r="G5" s="178"/>
      <c r="H5" s="183"/>
    </row>
    <row r="6" customFormat="false" ht="13" hidden="false" customHeight="false" outlineLevel="0" collapsed="false">
      <c r="A6" s="185" t="s">
        <v>17</v>
      </c>
      <c r="B6" s="186" t="s">
        <v>18</v>
      </c>
      <c r="C6" s="186" t="s">
        <v>21</v>
      </c>
      <c r="D6" s="187" t="s">
        <v>19</v>
      </c>
      <c r="E6" s="187"/>
      <c r="F6" s="187"/>
    </row>
    <row r="7" customFormat="false" ht="13" hidden="false" customHeight="false" outlineLevel="0" collapsed="false">
      <c r="A7" s="185"/>
      <c r="B7" s="188" t="s">
        <v>23</v>
      </c>
      <c r="C7" s="188"/>
      <c r="D7" s="186" t="s">
        <v>9</v>
      </c>
      <c r="E7" s="189" t="s">
        <v>4730</v>
      </c>
      <c r="F7" s="189"/>
    </row>
    <row r="8" s="61" customFormat="true" ht="13.5" hidden="false" customHeight="false" outlineLevel="0" collapsed="false">
      <c r="A8" s="190" t="s">
        <v>3845</v>
      </c>
      <c r="B8" s="191" t="s">
        <v>72</v>
      </c>
      <c r="C8" s="191" t="s">
        <v>26</v>
      </c>
      <c r="D8" s="191" t="s">
        <v>3847</v>
      </c>
      <c r="E8" s="191" t="s">
        <v>3848</v>
      </c>
      <c r="F8" s="192" t="s">
        <v>3849</v>
      </c>
      <c r="G8" s="217"/>
      <c r="H8" s="217"/>
      <c r="I8" s="217"/>
    </row>
    <row r="9" customFormat="false" ht="12.5" hidden="false" customHeight="false" outlineLevel="0" collapsed="false">
      <c r="A9" s="175" t="n">
        <v>113</v>
      </c>
      <c r="B9" s="65" t="s">
        <v>2230</v>
      </c>
      <c r="C9" s="65" t="s">
        <v>91</v>
      </c>
      <c r="D9" s="65" t="s">
        <v>3852</v>
      </c>
      <c r="E9" s="65" t="s">
        <v>4804</v>
      </c>
      <c r="F9" s="215" t="n">
        <v>41277</v>
      </c>
    </row>
    <row r="10" customFormat="false" ht="13" hidden="false" customHeight="false" outlineLevel="0" collapsed="false">
      <c r="A10" s="175" t="n">
        <v>213</v>
      </c>
      <c r="B10" s="65" t="s">
        <v>2231</v>
      </c>
      <c r="C10" s="65" t="s">
        <v>2232</v>
      </c>
      <c r="D10" s="65" t="s">
        <v>3852</v>
      </c>
      <c r="E10" s="65" t="s">
        <v>4321</v>
      </c>
      <c r="F10" s="215" t="n">
        <v>41283</v>
      </c>
    </row>
    <row r="11" customFormat="false" ht="13.5" hidden="false" customHeight="false" outlineLevel="0" collapsed="false">
      <c r="A11" s="175" t="n">
        <v>313</v>
      </c>
      <c r="B11" s="65" t="s">
        <v>2233</v>
      </c>
      <c r="C11" s="65" t="s">
        <v>2232</v>
      </c>
      <c r="D11" s="65" t="s">
        <v>3852</v>
      </c>
      <c r="E11" s="65" t="s">
        <v>3924</v>
      </c>
      <c r="F11" s="215" t="n">
        <v>41284</v>
      </c>
      <c r="H11" s="196" t="s">
        <v>5</v>
      </c>
      <c r="I11" s="196" t="n">
        <f aca="false">COUNTIF($D$9:$D$5003,"PTE")</f>
        <v>45</v>
      </c>
    </row>
    <row r="12" customFormat="false" ht="13.5" hidden="false" customHeight="false" outlineLevel="0" collapsed="false">
      <c r="A12" s="175" t="n">
        <v>413</v>
      </c>
      <c r="B12" s="62" t="s">
        <v>2234</v>
      </c>
      <c r="C12" s="65" t="s">
        <v>1567</v>
      </c>
      <c r="D12" s="65" t="s">
        <v>3875</v>
      </c>
      <c r="E12" s="65" t="s">
        <v>3997</v>
      </c>
      <c r="F12" s="215" t="n">
        <v>41285</v>
      </c>
      <c r="H12" s="196" t="s">
        <v>6</v>
      </c>
      <c r="I12" s="196" t="n">
        <f aca="false">COUNTIF($D$9:$D$5003,"PT")</f>
        <v>3</v>
      </c>
    </row>
    <row r="13" customFormat="false" ht="13.5" hidden="false" customHeight="false" outlineLevel="0" collapsed="false">
      <c r="A13" s="175" t="n">
        <v>513</v>
      </c>
      <c r="B13" s="65" t="s">
        <v>2235</v>
      </c>
      <c r="C13" s="65" t="s">
        <v>91</v>
      </c>
      <c r="D13" s="65" t="s">
        <v>3863</v>
      </c>
      <c r="E13" s="65" t="s">
        <v>3872</v>
      </c>
      <c r="F13" s="215" t="n">
        <v>41291</v>
      </c>
      <c r="H13" s="196" t="s">
        <v>7</v>
      </c>
      <c r="I13" s="196" t="n">
        <f aca="false">COUNTIF($D$9:$D$5003,"PF")</f>
        <v>22</v>
      </c>
    </row>
    <row r="14" customFormat="false" ht="13.5" hidden="false" customHeight="false" outlineLevel="0" collapsed="false">
      <c r="A14" s="201" t="n">
        <v>613</v>
      </c>
      <c r="B14" s="63" t="s">
        <v>2236</v>
      </c>
      <c r="C14" s="66" t="s">
        <v>205</v>
      </c>
      <c r="D14" s="63" t="s">
        <v>4735</v>
      </c>
      <c r="E14" s="63" t="s">
        <v>4775</v>
      </c>
      <c r="F14" s="205" t="n">
        <v>41292</v>
      </c>
      <c r="H14" s="196" t="s">
        <v>8</v>
      </c>
      <c r="I14" s="196" t="n">
        <f aca="false">COUNTIF($D$9:$D$5003,"PF/PTE")</f>
        <v>29</v>
      </c>
    </row>
    <row r="15" customFormat="false" ht="13.5" hidden="false" customHeight="false" outlineLevel="0" collapsed="false">
      <c r="A15" s="201" t="n">
        <v>713</v>
      </c>
      <c r="B15" s="63" t="s">
        <v>2237</v>
      </c>
      <c r="C15" s="63" t="s">
        <v>1904</v>
      </c>
      <c r="D15" s="63" t="s">
        <v>4735</v>
      </c>
      <c r="E15" s="63" t="s">
        <v>4798</v>
      </c>
      <c r="F15" s="205" t="n">
        <v>41292</v>
      </c>
      <c r="H15" s="196" t="s">
        <v>9</v>
      </c>
      <c r="I15" s="196" t="n">
        <f aca="false">COUNTIF($D$9:$D$5003,"Pré-Mistura")</f>
        <v>0</v>
      </c>
    </row>
    <row r="16" customFormat="false" ht="13.5" hidden="false" customHeight="false" outlineLevel="0" collapsed="false">
      <c r="A16" s="175" t="n">
        <v>813</v>
      </c>
      <c r="B16" s="62" t="s">
        <v>2238</v>
      </c>
      <c r="C16" s="62" t="s">
        <v>89</v>
      </c>
      <c r="D16" s="62" t="s">
        <v>3852</v>
      </c>
      <c r="E16" s="62" t="s">
        <v>4804</v>
      </c>
      <c r="F16" s="215" t="n">
        <v>41292</v>
      </c>
      <c r="H16" s="196" t="s">
        <v>4733</v>
      </c>
      <c r="I16" s="196" t="n">
        <f aca="false">COUNTIF($D$9:$D$5003,"Biológicos")</f>
        <v>5</v>
      </c>
    </row>
    <row r="17" customFormat="false" ht="13.5" hidden="false" customHeight="false" outlineLevel="0" collapsed="false">
      <c r="A17" s="175" t="n">
        <v>913</v>
      </c>
      <c r="B17" s="62" t="s">
        <v>2239</v>
      </c>
      <c r="C17" s="62" t="s">
        <v>1579</v>
      </c>
      <c r="D17" s="62" t="s">
        <v>3852</v>
      </c>
      <c r="E17" s="62" t="s">
        <v>3918</v>
      </c>
      <c r="F17" s="215" t="n">
        <v>41292</v>
      </c>
      <c r="H17" s="198" t="s">
        <v>12</v>
      </c>
      <c r="I17" s="198" t="n">
        <f aca="false">COUNTIF($D$9:$D$5003,"Extrato")</f>
        <v>1</v>
      </c>
    </row>
    <row r="18" customFormat="false" ht="13.5" hidden="false" customHeight="false" outlineLevel="0" collapsed="false">
      <c r="A18" s="175" t="n">
        <v>1013</v>
      </c>
      <c r="B18" s="62" t="s">
        <v>2240</v>
      </c>
      <c r="C18" s="62" t="s">
        <v>1051</v>
      </c>
      <c r="D18" s="62" t="s">
        <v>3863</v>
      </c>
      <c r="E18" s="62" t="s">
        <v>3983</v>
      </c>
      <c r="F18" s="215" t="n">
        <v>41302</v>
      </c>
      <c r="H18" s="196" t="s">
        <v>4735</v>
      </c>
      <c r="I18" s="196" t="n">
        <f aca="false">COUNTIF($D$9:$D$5003,"Biológicos/Org")</f>
        <v>5</v>
      </c>
    </row>
    <row r="19" customFormat="false" ht="13" hidden="false" customHeight="false" outlineLevel="0" collapsed="false">
      <c r="A19" s="201" t="n">
        <v>1113</v>
      </c>
      <c r="B19" s="63" t="s">
        <v>2241</v>
      </c>
      <c r="C19" s="63" t="s">
        <v>1904</v>
      </c>
      <c r="D19" s="63" t="s">
        <v>4735</v>
      </c>
      <c r="E19" s="63" t="s">
        <v>4805</v>
      </c>
      <c r="F19" s="205" t="n">
        <v>41303</v>
      </c>
    </row>
    <row r="20" customFormat="false" ht="13.5" hidden="false" customHeight="false" outlineLevel="0" collapsed="false">
      <c r="A20" s="193" t="n">
        <v>1213</v>
      </c>
      <c r="B20" s="62" t="s">
        <v>2242</v>
      </c>
      <c r="C20" s="62" t="s">
        <v>91</v>
      </c>
      <c r="D20" s="62" t="s">
        <v>3852</v>
      </c>
      <c r="E20" s="62" t="s">
        <v>3903</v>
      </c>
      <c r="F20" s="215" t="n">
        <v>41311</v>
      </c>
      <c r="H20" s="213" t="s">
        <v>4737</v>
      </c>
      <c r="I20" s="214" t="n">
        <f aca="false">SUM(I11:I18)</f>
        <v>110</v>
      </c>
    </row>
    <row r="21" customFormat="false" ht="12.5" hidden="false" customHeight="false" outlineLevel="0" collapsed="false">
      <c r="A21" s="193" t="n">
        <v>1313</v>
      </c>
      <c r="B21" s="62" t="s">
        <v>2243</v>
      </c>
      <c r="C21" s="62" t="s">
        <v>306</v>
      </c>
      <c r="D21" s="62" t="s">
        <v>3875</v>
      </c>
      <c r="E21" s="62" t="s">
        <v>4804</v>
      </c>
      <c r="F21" s="215" t="n">
        <v>41319</v>
      </c>
    </row>
    <row r="22" customFormat="false" ht="12.5" hidden="false" customHeight="false" outlineLevel="0" collapsed="false">
      <c r="A22" s="193" t="n">
        <v>1413</v>
      </c>
      <c r="B22" s="62" t="s">
        <v>2244</v>
      </c>
      <c r="C22" s="62" t="s">
        <v>2232</v>
      </c>
      <c r="D22" s="62" t="s">
        <v>3852</v>
      </c>
      <c r="E22" s="62" t="s">
        <v>4373</v>
      </c>
      <c r="F22" s="215" t="n">
        <v>41320</v>
      </c>
    </row>
    <row r="23" customFormat="false" ht="12.5" hidden="false" customHeight="false" outlineLevel="0" collapsed="false">
      <c r="A23" s="193" t="n">
        <v>1513</v>
      </c>
      <c r="B23" s="65" t="s">
        <v>2245</v>
      </c>
      <c r="C23" s="65" t="s">
        <v>2246</v>
      </c>
      <c r="D23" s="65" t="s">
        <v>3875</v>
      </c>
      <c r="E23" s="65" t="s">
        <v>4673</v>
      </c>
      <c r="F23" s="215" t="n">
        <v>41331</v>
      </c>
    </row>
    <row r="24" customFormat="false" ht="12.5" hidden="false" customHeight="false" outlineLevel="0" collapsed="false">
      <c r="A24" s="193" t="n">
        <v>1613</v>
      </c>
      <c r="B24" s="65" t="s">
        <v>2247</v>
      </c>
      <c r="C24" s="65" t="s">
        <v>2248</v>
      </c>
      <c r="D24" s="65" t="s">
        <v>3875</v>
      </c>
      <c r="E24" s="65" t="s">
        <v>4806</v>
      </c>
      <c r="F24" s="215" t="n">
        <v>41331</v>
      </c>
    </row>
    <row r="25" customFormat="false" ht="12.5" hidden="false" customHeight="false" outlineLevel="0" collapsed="false">
      <c r="A25" s="193" t="n">
        <v>1713</v>
      </c>
      <c r="B25" s="65" t="s">
        <v>2249</v>
      </c>
      <c r="C25" s="65" t="s">
        <v>212</v>
      </c>
      <c r="D25" s="65" t="s">
        <v>3852</v>
      </c>
      <c r="E25" s="65" t="s">
        <v>4321</v>
      </c>
      <c r="F25" s="215" t="n">
        <v>41340</v>
      </c>
    </row>
    <row r="26" customFormat="false" ht="12.5" hidden="false" customHeight="false" outlineLevel="0" collapsed="false">
      <c r="A26" s="193" t="n">
        <v>1813</v>
      </c>
      <c r="B26" s="65" t="s">
        <v>2250</v>
      </c>
      <c r="C26" s="65" t="s">
        <v>212</v>
      </c>
      <c r="D26" s="65" t="s">
        <v>3852</v>
      </c>
      <c r="E26" s="65" t="s">
        <v>4179</v>
      </c>
      <c r="F26" s="215" t="n">
        <v>41340</v>
      </c>
    </row>
    <row r="27" customFormat="false" ht="12.5" hidden="false" customHeight="false" outlineLevel="0" collapsed="false">
      <c r="A27" s="193" t="n">
        <v>1913</v>
      </c>
      <c r="B27" s="65" t="s">
        <v>2251</v>
      </c>
      <c r="C27" s="65" t="s">
        <v>212</v>
      </c>
      <c r="D27" s="65" t="s">
        <v>3852</v>
      </c>
      <c r="E27" s="65" t="s">
        <v>4700</v>
      </c>
      <c r="F27" s="215" t="n">
        <v>41340</v>
      </c>
    </row>
    <row r="28" customFormat="false" ht="12.5" hidden="false" customHeight="false" outlineLevel="0" collapsed="false">
      <c r="A28" s="193" t="n">
        <v>2013</v>
      </c>
      <c r="B28" s="65" t="s">
        <v>2252</v>
      </c>
      <c r="C28" s="62" t="s">
        <v>1579</v>
      </c>
      <c r="D28" s="65" t="s">
        <v>3875</v>
      </c>
      <c r="E28" s="65" t="s">
        <v>3905</v>
      </c>
      <c r="F28" s="215" t="n">
        <v>41341</v>
      </c>
    </row>
    <row r="29" customFormat="false" ht="12.5" hidden="false" customHeight="false" outlineLevel="0" collapsed="false">
      <c r="A29" s="193" t="n">
        <v>2113</v>
      </c>
      <c r="B29" s="65" t="s">
        <v>2253</v>
      </c>
      <c r="C29" s="65" t="s">
        <v>193</v>
      </c>
      <c r="D29" s="65" t="s">
        <v>3863</v>
      </c>
      <c r="E29" s="65" t="s">
        <v>3915</v>
      </c>
      <c r="F29" s="215" t="n">
        <v>41344</v>
      </c>
    </row>
    <row r="30" customFormat="false" ht="12.5" hidden="false" customHeight="false" outlineLevel="0" collapsed="false">
      <c r="A30" s="193" t="n">
        <v>2213</v>
      </c>
      <c r="B30" s="62" t="s">
        <v>2254</v>
      </c>
      <c r="C30" s="62" t="s">
        <v>121</v>
      </c>
      <c r="D30" s="62" t="s">
        <v>3863</v>
      </c>
      <c r="E30" s="65" t="s">
        <v>4744</v>
      </c>
      <c r="F30" s="215" t="n">
        <v>41355</v>
      </c>
    </row>
    <row r="31" customFormat="false" ht="12.5" hidden="false" customHeight="false" outlineLevel="0" collapsed="false">
      <c r="A31" s="193" t="n">
        <v>2313</v>
      </c>
      <c r="B31" s="62" t="s">
        <v>2255</v>
      </c>
      <c r="C31" s="65" t="s">
        <v>2256</v>
      </c>
      <c r="D31" s="65" t="s">
        <v>3863</v>
      </c>
      <c r="E31" s="65" t="s">
        <v>4807</v>
      </c>
      <c r="F31" s="215" t="n">
        <v>41355</v>
      </c>
    </row>
    <row r="32" customFormat="false" ht="12.5" hidden="false" customHeight="false" outlineLevel="0" collapsed="false">
      <c r="A32" s="193" t="n">
        <v>2413</v>
      </c>
      <c r="B32" s="65" t="s">
        <v>2257</v>
      </c>
      <c r="C32" s="65" t="s">
        <v>2258</v>
      </c>
      <c r="D32" s="65" t="s">
        <v>3863</v>
      </c>
      <c r="E32" s="65" t="s">
        <v>3880</v>
      </c>
      <c r="F32" s="215" t="n">
        <v>41359</v>
      </c>
    </row>
    <row r="33" customFormat="false" ht="12.5" hidden="false" customHeight="false" outlineLevel="0" collapsed="false">
      <c r="A33" s="193" t="n">
        <v>2513</v>
      </c>
      <c r="B33" s="62" t="s">
        <v>2259</v>
      </c>
      <c r="C33" s="62" t="s">
        <v>1961</v>
      </c>
      <c r="D33" s="62" t="s">
        <v>3852</v>
      </c>
      <c r="E33" s="65" t="s">
        <v>3903</v>
      </c>
      <c r="F33" s="71" t="n">
        <v>41366</v>
      </c>
    </row>
    <row r="34" customFormat="false" ht="12.5" hidden="false" customHeight="false" outlineLevel="0" collapsed="false">
      <c r="A34" s="193" t="n">
        <v>2613</v>
      </c>
      <c r="B34" s="62" t="s">
        <v>2260</v>
      </c>
      <c r="C34" s="62" t="s">
        <v>353</v>
      </c>
      <c r="D34" s="62" t="s">
        <v>4132</v>
      </c>
      <c r="E34" s="62" t="s">
        <v>3859</v>
      </c>
      <c r="F34" s="71" t="n">
        <v>41381</v>
      </c>
    </row>
    <row r="35" customFormat="false" ht="12.5" hidden="false" customHeight="false" outlineLevel="0" collapsed="false">
      <c r="A35" s="193" t="n">
        <v>2713</v>
      </c>
      <c r="B35" s="62" t="s">
        <v>2261</v>
      </c>
      <c r="C35" s="62" t="s">
        <v>2262</v>
      </c>
      <c r="D35" s="62" t="s">
        <v>3852</v>
      </c>
      <c r="E35" s="65" t="s">
        <v>4697</v>
      </c>
      <c r="F35" s="71" t="n">
        <v>41381</v>
      </c>
    </row>
    <row r="36" customFormat="false" ht="12.5" hidden="false" customHeight="false" outlineLevel="0" collapsed="false">
      <c r="A36" s="193" t="n">
        <v>2813</v>
      </c>
      <c r="B36" s="62" t="s">
        <v>2263</v>
      </c>
      <c r="C36" s="62" t="s">
        <v>212</v>
      </c>
      <c r="D36" s="62" t="s">
        <v>3852</v>
      </c>
      <c r="E36" s="65" t="s">
        <v>4373</v>
      </c>
      <c r="F36" s="71" t="n">
        <v>41382</v>
      </c>
    </row>
    <row r="37" customFormat="false" ht="12.5" hidden="false" customHeight="false" outlineLevel="0" collapsed="false">
      <c r="A37" s="193" t="n">
        <v>2913</v>
      </c>
      <c r="B37" s="62" t="s">
        <v>2264</v>
      </c>
      <c r="C37" s="62" t="s">
        <v>91</v>
      </c>
      <c r="D37" s="62" t="s">
        <v>3875</v>
      </c>
      <c r="E37" s="65" t="s">
        <v>4373</v>
      </c>
      <c r="F37" s="71" t="n">
        <v>41383</v>
      </c>
    </row>
    <row r="38" customFormat="false" ht="12.5" hidden="false" customHeight="false" outlineLevel="0" collapsed="false">
      <c r="A38" s="193" t="n">
        <v>3013</v>
      </c>
      <c r="B38" s="62" t="s">
        <v>2265</v>
      </c>
      <c r="C38" s="62" t="s">
        <v>1212</v>
      </c>
      <c r="D38" s="62" t="s">
        <v>3863</v>
      </c>
      <c r="E38" s="65" t="s">
        <v>4744</v>
      </c>
      <c r="F38" s="71" t="n">
        <v>41383</v>
      </c>
    </row>
    <row r="39" customFormat="false" ht="12.5" hidden="false" customHeight="false" outlineLevel="0" collapsed="false">
      <c r="A39" s="193" t="n">
        <v>3113</v>
      </c>
      <c r="B39" s="62" t="s">
        <v>2266</v>
      </c>
      <c r="C39" s="65" t="s">
        <v>2267</v>
      </c>
      <c r="D39" s="62" t="s">
        <v>3863</v>
      </c>
      <c r="E39" s="65" t="s">
        <v>3859</v>
      </c>
      <c r="F39" s="71" t="n">
        <v>41383</v>
      </c>
    </row>
    <row r="40" customFormat="false" ht="12.5" hidden="false" customHeight="false" outlineLevel="0" collapsed="false">
      <c r="A40" s="193" t="n">
        <v>3213</v>
      </c>
      <c r="B40" s="65" t="s">
        <v>2268</v>
      </c>
      <c r="C40" s="62" t="s">
        <v>1579</v>
      </c>
      <c r="D40" s="62" t="s">
        <v>3875</v>
      </c>
      <c r="E40" s="62" t="s">
        <v>4808</v>
      </c>
      <c r="F40" s="71" t="n">
        <v>41386</v>
      </c>
    </row>
    <row r="41" customFormat="false" ht="12.5" hidden="false" customHeight="false" outlineLevel="0" collapsed="false">
      <c r="A41" s="193" t="n">
        <v>3313</v>
      </c>
      <c r="B41" s="62" t="s">
        <v>2269</v>
      </c>
      <c r="C41" s="65" t="s">
        <v>2270</v>
      </c>
      <c r="D41" s="62" t="s">
        <v>3852</v>
      </c>
      <c r="E41" s="65" t="s">
        <v>4543</v>
      </c>
      <c r="F41" s="71" t="n">
        <v>41386</v>
      </c>
    </row>
    <row r="42" customFormat="false" ht="12.5" hidden="false" customHeight="false" outlineLevel="0" collapsed="false">
      <c r="A42" s="193" t="n">
        <v>3413</v>
      </c>
      <c r="B42" s="65" t="s">
        <v>2271</v>
      </c>
      <c r="C42" s="62" t="s">
        <v>353</v>
      </c>
      <c r="D42" s="62" t="s">
        <v>3863</v>
      </c>
      <c r="E42" s="65" t="s">
        <v>3859</v>
      </c>
      <c r="F42" s="71" t="n">
        <v>41386</v>
      </c>
    </row>
    <row r="43" customFormat="false" ht="12.5" hidden="false" customHeight="false" outlineLevel="0" collapsed="false">
      <c r="A43" s="193" t="n">
        <v>3513</v>
      </c>
      <c r="B43" s="65" t="s">
        <v>2272</v>
      </c>
      <c r="C43" s="62" t="s">
        <v>2273</v>
      </c>
      <c r="D43" s="62" t="s">
        <v>3863</v>
      </c>
      <c r="E43" s="65" t="s">
        <v>3859</v>
      </c>
      <c r="F43" s="71" t="n">
        <v>41387</v>
      </c>
    </row>
    <row r="44" customFormat="false" ht="12.5" hidden="false" customHeight="false" outlineLevel="0" collapsed="false">
      <c r="A44" s="193" t="n">
        <v>3613</v>
      </c>
      <c r="B44" s="65" t="s">
        <v>2274</v>
      </c>
      <c r="C44" s="62" t="s">
        <v>2275</v>
      </c>
      <c r="D44" s="62" t="s">
        <v>3875</v>
      </c>
      <c r="E44" s="65" t="s">
        <v>4797</v>
      </c>
      <c r="F44" s="71" t="n">
        <v>41390</v>
      </c>
    </row>
    <row r="45" customFormat="false" ht="12.5" hidden="false" customHeight="false" outlineLevel="0" collapsed="false">
      <c r="A45" s="193" t="n">
        <v>3713</v>
      </c>
      <c r="B45" s="62" t="s">
        <v>2276</v>
      </c>
      <c r="C45" s="62" t="s">
        <v>114</v>
      </c>
      <c r="D45" s="62" t="s">
        <v>3852</v>
      </c>
      <c r="E45" s="62" t="s">
        <v>4767</v>
      </c>
      <c r="F45" s="71" t="n">
        <v>41390</v>
      </c>
    </row>
    <row r="46" customFormat="false" ht="12.5" hidden="false" customHeight="false" outlineLevel="0" collapsed="false">
      <c r="A46" s="193" t="n">
        <v>3813</v>
      </c>
      <c r="B46" s="62" t="s">
        <v>2277</v>
      </c>
      <c r="C46" s="62" t="s">
        <v>524</v>
      </c>
      <c r="D46" s="62" t="s">
        <v>3875</v>
      </c>
      <c r="E46" s="62" t="s">
        <v>4673</v>
      </c>
      <c r="F46" s="71" t="n">
        <v>41393</v>
      </c>
    </row>
    <row r="47" customFormat="false" ht="12.5" hidden="false" customHeight="false" outlineLevel="0" collapsed="false">
      <c r="A47" s="193" t="n">
        <v>3913</v>
      </c>
      <c r="B47" s="62" t="s">
        <v>2278</v>
      </c>
      <c r="C47" s="62" t="s">
        <v>91</v>
      </c>
      <c r="D47" s="62" t="s">
        <v>3852</v>
      </c>
      <c r="E47" s="62" t="s">
        <v>4080</v>
      </c>
      <c r="F47" s="71" t="n">
        <v>41408</v>
      </c>
    </row>
    <row r="48" customFormat="false" ht="12.5" hidden="false" customHeight="false" outlineLevel="0" collapsed="false">
      <c r="A48" s="193" t="n">
        <v>4013</v>
      </c>
      <c r="B48" s="62" t="s">
        <v>2279</v>
      </c>
      <c r="C48" s="62" t="s">
        <v>153</v>
      </c>
      <c r="D48" s="62" t="s">
        <v>3852</v>
      </c>
      <c r="E48" s="62" t="s">
        <v>3924</v>
      </c>
      <c r="F48" s="71" t="n">
        <v>41410</v>
      </c>
    </row>
    <row r="49" customFormat="false" ht="12.5" hidden="false" customHeight="false" outlineLevel="0" collapsed="false">
      <c r="A49" s="193" t="n">
        <v>4113</v>
      </c>
      <c r="B49" s="62" t="s">
        <v>2280</v>
      </c>
      <c r="C49" s="62" t="s">
        <v>2281</v>
      </c>
      <c r="D49" s="62" t="s">
        <v>3852</v>
      </c>
      <c r="E49" s="62" t="s">
        <v>3924</v>
      </c>
      <c r="F49" s="71" t="n">
        <v>41410</v>
      </c>
    </row>
    <row r="50" customFormat="false" ht="12.5" hidden="false" customHeight="false" outlineLevel="0" collapsed="false">
      <c r="A50" s="193" t="n">
        <v>4213</v>
      </c>
      <c r="B50" s="62" t="s">
        <v>2282</v>
      </c>
      <c r="C50" s="62" t="s">
        <v>135</v>
      </c>
      <c r="D50" s="62" t="s">
        <v>4733</v>
      </c>
      <c r="E50" s="62" t="s">
        <v>4809</v>
      </c>
      <c r="F50" s="71" t="n">
        <v>41410</v>
      </c>
    </row>
    <row r="51" customFormat="false" ht="12.5" hidden="false" customHeight="false" outlineLevel="0" collapsed="false">
      <c r="A51" s="193" t="n">
        <v>4313</v>
      </c>
      <c r="B51" s="62" t="s">
        <v>2283</v>
      </c>
      <c r="C51" s="62" t="s">
        <v>2284</v>
      </c>
      <c r="D51" s="62" t="s">
        <v>3863</v>
      </c>
      <c r="E51" s="62" t="s">
        <v>3880</v>
      </c>
      <c r="F51" s="71" t="n">
        <v>41422</v>
      </c>
    </row>
    <row r="52" customFormat="false" ht="12.5" hidden="false" customHeight="false" outlineLevel="0" collapsed="false">
      <c r="A52" s="193" t="n">
        <v>4413</v>
      </c>
      <c r="B52" s="62" t="s">
        <v>2285</v>
      </c>
      <c r="C52" s="62" t="s">
        <v>2286</v>
      </c>
      <c r="D52" s="62" t="s">
        <v>3852</v>
      </c>
      <c r="E52" s="62" t="s">
        <v>3895</v>
      </c>
      <c r="F52" s="71" t="n">
        <v>41425</v>
      </c>
    </row>
    <row r="53" customFormat="false" ht="12.5" hidden="false" customHeight="false" outlineLevel="0" collapsed="false">
      <c r="A53" s="193" t="n">
        <v>4513</v>
      </c>
      <c r="B53" s="62" t="s">
        <v>2287</v>
      </c>
      <c r="C53" s="62" t="s">
        <v>306</v>
      </c>
      <c r="D53" s="62" t="s">
        <v>3852</v>
      </c>
      <c r="E53" s="62" t="s">
        <v>3905</v>
      </c>
      <c r="F53" s="71" t="n">
        <v>41425</v>
      </c>
    </row>
    <row r="54" customFormat="false" ht="12.5" hidden="false" customHeight="false" outlineLevel="0" collapsed="false">
      <c r="A54" s="193" t="n">
        <v>4613</v>
      </c>
      <c r="B54" s="62" t="s">
        <v>2288</v>
      </c>
      <c r="C54" s="62" t="s">
        <v>91</v>
      </c>
      <c r="D54" s="62" t="s">
        <v>3875</v>
      </c>
      <c r="E54" s="62" t="s">
        <v>4373</v>
      </c>
      <c r="F54" s="71" t="n">
        <v>41429</v>
      </c>
    </row>
    <row r="55" customFormat="false" ht="12.5" hidden="false" customHeight="false" outlineLevel="0" collapsed="false">
      <c r="A55" s="193" t="n">
        <v>4713</v>
      </c>
      <c r="B55" s="62" t="s">
        <v>2289</v>
      </c>
      <c r="C55" s="62" t="s">
        <v>111</v>
      </c>
      <c r="D55" s="62" t="s">
        <v>3875</v>
      </c>
      <c r="E55" s="62" t="s">
        <v>4321</v>
      </c>
      <c r="F55" s="71" t="n">
        <v>41429</v>
      </c>
    </row>
    <row r="56" customFormat="false" ht="12.5" hidden="false" customHeight="false" outlineLevel="0" collapsed="false">
      <c r="A56" s="193" t="n">
        <v>4813</v>
      </c>
      <c r="B56" s="62" t="s">
        <v>2290</v>
      </c>
      <c r="C56" s="62" t="s">
        <v>230</v>
      </c>
      <c r="D56" s="62" t="s">
        <v>3875</v>
      </c>
      <c r="E56" s="62" t="s">
        <v>4763</v>
      </c>
      <c r="F56" s="71" t="n">
        <v>41431</v>
      </c>
    </row>
    <row r="57" customFormat="false" ht="12.5" hidden="false" customHeight="false" outlineLevel="0" collapsed="false">
      <c r="A57" s="193" t="n">
        <v>4913</v>
      </c>
      <c r="B57" s="62" t="s">
        <v>2291</v>
      </c>
      <c r="C57" s="62" t="s">
        <v>230</v>
      </c>
      <c r="D57" s="62" t="s">
        <v>3875</v>
      </c>
      <c r="E57" s="62" t="s">
        <v>4763</v>
      </c>
      <c r="F57" s="71" t="n">
        <v>41449</v>
      </c>
    </row>
    <row r="58" customFormat="false" ht="12.5" hidden="false" customHeight="false" outlineLevel="0" collapsed="false">
      <c r="A58" s="193" t="n">
        <v>5013</v>
      </c>
      <c r="B58" s="62" t="s">
        <v>2292</v>
      </c>
      <c r="C58" s="62" t="s">
        <v>114</v>
      </c>
      <c r="D58" s="62" t="s">
        <v>3852</v>
      </c>
      <c r="E58" s="62" t="s">
        <v>4702</v>
      </c>
      <c r="F58" s="71" t="n">
        <v>41449</v>
      </c>
    </row>
    <row r="59" customFormat="false" ht="12.5" hidden="false" customHeight="false" outlineLevel="0" collapsed="false">
      <c r="A59" s="193" t="n">
        <v>5113</v>
      </c>
      <c r="B59" s="62" t="s">
        <v>2293</v>
      </c>
      <c r="C59" s="62" t="s">
        <v>91</v>
      </c>
      <c r="D59" s="62" t="s">
        <v>3852</v>
      </c>
      <c r="E59" s="62" t="s">
        <v>4771</v>
      </c>
      <c r="F59" s="71" t="n">
        <v>41451</v>
      </c>
    </row>
    <row r="60" customFormat="false" ht="12.5" hidden="false" customHeight="false" outlineLevel="0" collapsed="false">
      <c r="A60" s="193" t="n">
        <v>5213</v>
      </c>
      <c r="B60" s="62" t="s">
        <v>2294</v>
      </c>
      <c r="C60" s="62" t="s">
        <v>2262</v>
      </c>
      <c r="D60" s="62" t="s">
        <v>3852</v>
      </c>
      <c r="E60" s="62" t="s">
        <v>4127</v>
      </c>
      <c r="F60" s="71" t="n">
        <v>41451</v>
      </c>
    </row>
    <row r="61" customFormat="false" ht="12.5" hidden="false" customHeight="false" outlineLevel="0" collapsed="false">
      <c r="A61" s="193" t="n">
        <v>5313</v>
      </c>
      <c r="B61" s="62" t="s">
        <v>2295</v>
      </c>
      <c r="C61" s="62" t="s">
        <v>226</v>
      </c>
      <c r="D61" s="62" t="s">
        <v>3863</v>
      </c>
      <c r="E61" s="62" t="s">
        <v>3880</v>
      </c>
      <c r="F61" s="71" t="n">
        <v>41453</v>
      </c>
    </row>
    <row r="62" customFormat="false" ht="12.5" hidden="false" customHeight="false" outlineLevel="0" collapsed="false">
      <c r="A62" s="193" t="n">
        <v>5413</v>
      </c>
      <c r="B62" s="62" t="s">
        <v>2296</v>
      </c>
      <c r="C62" s="62" t="s">
        <v>565</v>
      </c>
      <c r="D62" s="62" t="s">
        <v>3852</v>
      </c>
      <c r="E62" s="62" t="s">
        <v>4080</v>
      </c>
      <c r="F62" s="71" t="n">
        <v>41453</v>
      </c>
    </row>
    <row r="63" customFormat="false" ht="12.5" hidden="false" customHeight="false" outlineLevel="0" collapsed="false">
      <c r="A63" s="193" t="n">
        <v>5513</v>
      </c>
      <c r="B63" s="62" t="s">
        <v>2297</v>
      </c>
      <c r="C63" s="62" t="s">
        <v>766</v>
      </c>
      <c r="D63" s="62" t="s">
        <v>3852</v>
      </c>
      <c r="E63" s="62" t="s">
        <v>4321</v>
      </c>
      <c r="F63" s="71" t="n">
        <v>41453</v>
      </c>
    </row>
    <row r="64" customFormat="false" ht="12.5" hidden="false" customHeight="false" outlineLevel="0" collapsed="false">
      <c r="A64" s="193" t="n">
        <v>5613</v>
      </c>
      <c r="B64" s="62" t="s">
        <v>2298</v>
      </c>
      <c r="C64" s="62" t="s">
        <v>111</v>
      </c>
      <c r="D64" s="62" t="s">
        <v>3852</v>
      </c>
      <c r="E64" s="62" t="s">
        <v>3892</v>
      </c>
      <c r="F64" s="71" t="n">
        <v>41456</v>
      </c>
    </row>
    <row r="65" customFormat="false" ht="12.5" hidden="false" customHeight="false" outlineLevel="0" collapsed="false">
      <c r="A65" s="193" t="n">
        <v>5713</v>
      </c>
      <c r="B65" s="62" t="s">
        <v>2299</v>
      </c>
      <c r="C65" s="65" t="s">
        <v>2300</v>
      </c>
      <c r="D65" s="62" t="s">
        <v>4733</v>
      </c>
      <c r="E65" s="62" t="s">
        <v>3987</v>
      </c>
      <c r="F65" s="71" t="n">
        <v>41456</v>
      </c>
    </row>
    <row r="66" customFormat="false" ht="12.5" hidden="false" customHeight="false" outlineLevel="0" collapsed="false">
      <c r="A66" s="193" t="n">
        <v>5813</v>
      </c>
      <c r="B66" s="62" t="s">
        <v>2301</v>
      </c>
      <c r="C66" s="62" t="s">
        <v>2302</v>
      </c>
      <c r="D66" s="62" t="s">
        <v>3875</v>
      </c>
      <c r="E66" s="62" t="s">
        <v>3855</v>
      </c>
      <c r="F66" s="71" t="n">
        <v>41456</v>
      </c>
    </row>
    <row r="67" customFormat="false" ht="12.5" hidden="false" customHeight="false" outlineLevel="0" collapsed="false">
      <c r="A67" s="193" t="n">
        <v>5913</v>
      </c>
      <c r="B67" s="62" t="s">
        <v>2303</v>
      </c>
      <c r="C67" s="62" t="s">
        <v>2304</v>
      </c>
      <c r="D67" s="62" t="s">
        <v>3852</v>
      </c>
      <c r="E67" s="62" t="s">
        <v>3905</v>
      </c>
      <c r="F67" s="71" t="n">
        <v>41456</v>
      </c>
    </row>
    <row r="68" customFormat="false" ht="12.5" hidden="false" customHeight="false" outlineLevel="0" collapsed="false">
      <c r="A68" s="193" t="n">
        <v>6013</v>
      </c>
      <c r="B68" s="62" t="s">
        <v>2305</v>
      </c>
      <c r="C68" s="62" t="s">
        <v>2306</v>
      </c>
      <c r="D68" s="62" t="s">
        <v>3852</v>
      </c>
      <c r="E68" s="62" t="s">
        <v>3892</v>
      </c>
      <c r="F68" s="71" t="n">
        <v>41457</v>
      </c>
    </row>
    <row r="69" customFormat="false" ht="12.5" hidden="false" customHeight="false" outlineLevel="0" collapsed="false">
      <c r="A69" s="193" t="n">
        <v>6113</v>
      </c>
      <c r="B69" s="62" t="s">
        <v>2307</v>
      </c>
      <c r="C69" s="62" t="s">
        <v>2306</v>
      </c>
      <c r="D69" s="62" t="s">
        <v>3852</v>
      </c>
      <c r="E69" s="62" t="s">
        <v>3924</v>
      </c>
      <c r="F69" s="71" t="n">
        <v>41457</v>
      </c>
    </row>
    <row r="70" customFormat="false" ht="12.5" hidden="false" customHeight="false" outlineLevel="0" collapsed="false">
      <c r="A70" s="193" t="n">
        <v>6213</v>
      </c>
      <c r="B70" s="62" t="s">
        <v>2308</v>
      </c>
      <c r="C70" s="62" t="s">
        <v>2309</v>
      </c>
      <c r="D70" s="62" t="s">
        <v>3863</v>
      </c>
      <c r="E70" s="62" t="s">
        <v>3983</v>
      </c>
      <c r="F70" s="71" t="n">
        <v>41460</v>
      </c>
    </row>
    <row r="71" customFormat="false" ht="12.5" hidden="false" customHeight="false" outlineLevel="0" collapsed="false">
      <c r="A71" s="193" t="n">
        <v>6313</v>
      </c>
      <c r="B71" s="62" t="s">
        <v>2310</v>
      </c>
      <c r="C71" s="62" t="s">
        <v>94</v>
      </c>
      <c r="D71" s="62" t="s">
        <v>3875</v>
      </c>
      <c r="E71" s="62" t="s">
        <v>4149</v>
      </c>
      <c r="F71" s="71" t="n">
        <v>41467</v>
      </c>
    </row>
    <row r="72" customFormat="false" ht="12.5" hidden="false" customHeight="false" outlineLevel="0" collapsed="false">
      <c r="A72" s="193" t="n">
        <v>6413</v>
      </c>
      <c r="B72" s="62" t="s">
        <v>2311</v>
      </c>
      <c r="C72" s="62" t="s">
        <v>114</v>
      </c>
      <c r="D72" s="62" t="s">
        <v>3875</v>
      </c>
      <c r="E72" s="62" t="s">
        <v>4797</v>
      </c>
      <c r="F72" s="71" t="n">
        <v>41473</v>
      </c>
    </row>
    <row r="73" customFormat="false" ht="12.5" hidden="false" customHeight="false" outlineLevel="0" collapsed="false">
      <c r="A73" s="193" t="n">
        <v>6513</v>
      </c>
      <c r="B73" s="62" t="s">
        <v>2312</v>
      </c>
      <c r="C73" s="62" t="s">
        <v>33</v>
      </c>
      <c r="D73" s="62" t="s">
        <v>3875</v>
      </c>
      <c r="E73" s="62" t="s">
        <v>4485</v>
      </c>
      <c r="F73" s="71" t="n">
        <v>41473</v>
      </c>
    </row>
    <row r="74" customFormat="false" ht="12.5" hidden="false" customHeight="false" outlineLevel="0" collapsed="false">
      <c r="A74" s="193" t="n">
        <v>6613</v>
      </c>
      <c r="B74" s="62" t="s">
        <v>2313</v>
      </c>
      <c r="C74" s="62" t="s">
        <v>111</v>
      </c>
      <c r="D74" s="62" t="s">
        <v>3875</v>
      </c>
      <c r="E74" s="62" t="s">
        <v>4080</v>
      </c>
      <c r="F74" s="71" t="n">
        <v>41477</v>
      </c>
    </row>
    <row r="75" customFormat="false" ht="12.5" hidden="false" customHeight="false" outlineLevel="0" collapsed="false">
      <c r="A75" s="175" t="n">
        <v>6713</v>
      </c>
      <c r="B75" s="62" t="s">
        <v>2314</v>
      </c>
      <c r="C75" s="62" t="s">
        <v>226</v>
      </c>
      <c r="D75" s="62" t="s">
        <v>3863</v>
      </c>
      <c r="E75" s="62" t="s">
        <v>3880</v>
      </c>
      <c r="F75" s="71" t="n">
        <v>41494</v>
      </c>
    </row>
    <row r="76" customFormat="false" ht="12.5" hidden="false" customHeight="false" outlineLevel="0" collapsed="false">
      <c r="A76" s="201" t="n">
        <v>6813</v>
      </c>
      <c r="B76" s="63" t="s">
        <v>2315</v>
      </c>
      <c r="C76" s="66" t="s">
        <v>1587</v>
      </c>
      <c r="D76" s="63" t="s">
        <v>4735</v>
      </c>
      <c r="E76" s="63" t="s">
        <v>4810</v>
      </c>
      <c r="F76" s="205" t="n">
        <v>41495</v>
      </c>
    </row>
    <row r="77" customFormat="false" ht="12.5" hidden="false" customHeight="false" outlineLevel="0" collapsed="false">
      <c r="A77" s="201" t="n">
        <v>6913</v>
      </c>
      <c r="B77" s="63" t="s">
        <v>2316</v>
      </c>
      <c r="C77" s="66" t="s">
        <v>1587</v>
      </c>
      <c r="D77" s="63" t="s">
        <v>4735</v>
      </c>
      <c r="E77" s="63" t="s">
        <v>4810</v>
      </c>
      <c r="F77" s="205" t="n">
        <v>41495</v>
      </c>
    </row>
    <row r="78" customFormat="false" ht="12.5" hidden="false" customHeight="false" outlineLevel="0" collapsed="false">
      <c r="A78" s="193" t="n">
        <v>7013</v>
      </c>
      <c r="B78" s="62" t="s">
        <v>2317</v>
      </c>
      <c r="C78" s="62" t="s">
        <v>91</v>
      </c>
      <c r="D78" s="62" t="s">
        <v>3875</v>
      </c>
      <c r="E78" s="62" t="s">
        <v>4373</v>
      </c>
      <c r="F78" s="71" t="n">
        <v>41495</v>
      </c>
    </row>
    <row r="79" customFormat="false" ht="12.5" hidden="false" customHeight="false" outlineLevel="0" collapsed="false">
      <c r="A79" s="193" t="n">
        <v>7113</v>
      </c>
      <c r="B79" s="62" t="s">
        <v>2318</v>
      </c>
      <c r="C79" s="62" t="s">
        <v>1577</v>
      </c>
      <c r="D79" s="62" t="s">
        <v>3852</v>
      </c>
      <c r="E79" s="62" t="s">
        <v>4767</v>
      </c>
      <c r="F79" s="71" t="n">
        <v>41498</v>
      </c>
    </row>
    <row r="80" customFormat="false" ht="12.5" hidden="false" customHeight="false" outlineLevel="0" collapsed="false">
      <c r="A80" s="193" t="n">
        <v>7213</v>
      </c>
      <c r="B80" s="62" t="s">
        <v>2319</v>
      </c>
      <c r="C80" s="62" t="s">
        <v>1577</v>
      </c>
      <c r="D80" s="62" t="s">
        <v>3852</v>
      </c>
      <c r="E80" s="215" t="s">
        <v>4702</v>
      </c>
      <c r="F80" s="71" t="n">
        <v>41498</v>
      </c>
    </row>
    <row r="81" customFormat="false" ht="12.5" hidden="false" customHeight="false" outlineLevel="0" collapsed="false">
      <c r="A81" s="193" t="n">
        <v>7313</v>
      </c>
      <c r="B81" s="62" t="s">
        <v>2320</v>
      </c>
      <c r="C81" s="62" t="s">
        <v>89</v>
      </c>
      <c r="D81" s="62" t="s">
        <v>3852</v>
      </c>
      <c r="E81" s="62" t="s">
        <v>4720</v>
      </c>
      <c r="F81" s="71" t="n">
        <v>41499</v>
      </c>
    </row>
    <row r="82" customFormat="false" ht="12.5" hidden="false" customHeight="false" outlineLevel="0" collapsed="false">
      <c r="A82" s="193" t="n">
        <v>7413</v>
      </c>
      <c r="B82" s="62" t="s">
        <v>2321</v>
      </c>
      <c r="C82" s="62" t="s">
        <v>230</v>
      </c>
      <c r="D82" s="62" t="s">
        <v>3875</v>
      </c>
      <c r="E82" s="62" t="s">
        <v>3905</v>
      </c>
      <c r="F82" s="71" t="n">
        <v>41499</v>
      </c>
    </row>
    <row r="83" customFormat="false" ht="12.5" hidden="false" customHeight="false" outlineLevel="0" collapsed="false">
      <c r="A83" s="193" t="n">
        <v>7513</v>
      </c>
      <c r="B83" s="65" t="s">
        <v>2322</v>
      </c>
      <c r="C83" s="65" t="s">
        <v>1733</v>
      </c>
      <c r="D83" s="65" t="s">
        <v>3852</v>
      </c>
      <c r="E83" s="65" t="s">
        <v>4080</v>
      </c>
      <c r="F83" s="71" t="n">
        <v>41505</v>
      </c>
    </row>
    <row r="84" customFormat="false" ht="12.5" hidden="false" customHeight="false" outlineLevel="0" collapsed="false">
      <c r="A84" s="193" t="n">
        <v>7613</v>
      </c>
      <c r="B84" s="65" t="s">
        <v>2323</v>
      </c>
      <c r="C84" s="65" t="s">
        <v>121</v>
      </c>
      <c r="D84" s="65" t="s">
        <v>4132</v>
      </c>
      <c r="E84" s="65" t="s">
        <v>4744</v>
      </c>
      <c r="F84" s="71" t="n">
        <v>41508</v>
      </c>
    </row>
    <row r="85" customFormat="false" ht="12.5" hidden="false" customHeight="false" outlineLevel="0" collapsed="false">
      <c r="A85" s="193" t="n">
        <v>7713</v>
      </c>
      <c r="B85" s="65" t="s">
        <v>2324</v>
      </c>
      <c r="C85" s="71" t="s">
        <v>226</v>
      </c>
      <c r="D85" s="65" t="s">
        <v>3863</v>
      </c>
      <c r="E85" s="65" t="s">
        <v>3880</v>
      </c>
      <c r="F85" s="71" t="n">
        <v>41508</v>
      </c>
    </row>
    <row r="86" customFormat="false" ht="12.5" hidden="false" customHeight="false" outlineLevel="0" collapsed="false">
      <c r="A86" s="193" t="n">
        <v>7813</v>
      </c>
      <c r="B86" s="65" t="s">
        <v>2325</v>
      </c>
      <c r="C86" s="71" t="s">
        <v>114</v>
      </c>
      <c r="D86" s="65" t="s">
        <v>3852</v>
      </c>
      <c r="E86" s="65" t="s">
        <v>4149</v>
      </c>
      <c r="F86" s="71" t="n">
        <v>41508</v>
      </c>
    </row>
    <row r="87" customFormat="false" ht="12.5" hidden="false" customHeight="false" outlineLevel="0" collapsed="false">
      <c r="A87" s="193" t="n">
        <v>7913</v>
      </c>
      <c r="B87" s="62" t="s">
        <v>2326</v>
      </c>
      <c r="C87" s="65" t="s">
        <v>89</v>
      </c>
      <c r="D87" s="65" t="s">
        <v>3875</v>
      </c>
      <c r="E87" s="65" t="s">
        <v>3945</v>
      </c>
      <c r="F87" s="71" t="n">
        <v>41522</v>
      </c>
    </row>
    <row r="88" customFormat="false" ht="12.5" hidden="false" customHeight="false" outlineLevel="0" collapsed="false">
      <c r="A88" s="193" t="n">
        <v>8013</v>
      </c>
      <c r="B88" s="65" t="s">
        <v>2327</v>
      </c>
      <c r="C88" s="65" t="s">
        <v>1904</v>
      </c>
      <c r="D88" s="65" t="s">
        <v>4733</v>
      </c>
      <c r="E88" s="65" t="s">
        <v>4764</v>
      </c>
      <c r="F88" s="71" t="n">
        <v>41527</v>
      </c>
    </row>
    <row r="89" customFormat="false" ht="12.5" hidden="false" customHeight="false" outlineLevel="0" collapsed="false">
      <c r="A89" s="193" t="n">
        <v>8113</v>
      </c>
      <c r="B89" s="62" t="s">
        <v>2328</v>
      </c>
      <c r="C89" s="62" t="s">
        <v>2329</v>
      </c>
      <c r="D89" s="62" t="s">
        <v>3863</v>
      </c>
      <c r="E89" s="62" t="s">
        <v>4673</v>
      </c>
      <c r="F89" s="71" t="n">
        <v>41529</v>
      </c>
    </row>
    <row r="90" customFormat="false" ht="12.5" hidden="false" customHeight="false" outlineLevel="0" collapsed="false">
      <c r="A90" s="193" t="n">
        <v>8213</v>
      </c>
      <c r="B90" s="62" t="s">
        <v>2330</v>
      </c>
      <c r="C90" s="62" t="s">
        <v>2331</v>
      </c>
      <c r="D90" s="62" t="s">
        <v>3863</v>
      </c>
      <c r="E90" s="62" t="s">
        <v>4811</v>
      </c>
      <c r="F90" s="71" t="n">
        <v>41530</v>
      </c>
    </row>
    <row r="91" customFormat="false" ht="12.5" hidden="false" customHeight="false" outlineLevel="0" collapsed="false">
      <c r="A91" s="193" t="n">
        <v>8313</v>
      </c>
      <c r="B91" s="62" t="s">
        <v>2332</v>
      </c>
      <c r="C91" s="60" t="s">
        <v>1577</v>
      </c>
      <c r="D91" s="62" t="s">
        <v>3852</v>
      </c>
      <c r="E91" s="62" t="s">
        <v>3924</v>
      </c>
      <c r="F91" s="71" t="n">
        <v>41533</v>
      </c>
    </row>
    <row r="92" customFormat="false" ht="12.5" hidden="false" customHeight="false" outlineLevel="0" collapsed="false">
      <c r="A92" s="193" t="n">
        <v>8413</v>
      </c>
      <c r="B92" s="62" t="s">
        <v>2333</v>
      </c>
      <c r="C92" s="62" t="s">
        <v>205</v>
      </c>
      <c r="D92" s="62" t="s">
        <v>4733</v>
      </c>
      <c r="E92" s="62" t="s">
        <v>4812</v>
      </c>
      <c r="F92" s="71" t="n">
        <v>41533</v>
      </c>
    </row>
    <row r="93" customFormat="false" ht="12.5" hidden="false" customHeight="false" outlineLevel="0" collapsed="false">
      <c r="A93" s="193" t="n">
        <v>8513</v>
      </c>
      <c r="B93" s="62" t="s">
        <v>2334</v>
      </c>
      <c r="C93" s="62" t="s">
        <v>2262</v>
      </c>
      <c r="D93" s="62" t="s">
        <v>3875</v>
      </c>
      <c r="E93" s="62" t="s">
        <v>4080</v>
      </c>
      <c r="F93" s="71" t="n">
        <v>41533</v>
      </c>
    </row>
    <row r="94" customFormat="false" ht="12.5" hidden="false" customHeight="false" outlineLevel="0" collapsed="false">
      <c r="A94" s="193" t="n">
        <v>8613</v>
      </c>
      <c r="B94" s="62" t="s">
        <v>2335</v>
      </c>
      <c r="C94" s="62" t="s">
        <v>2336</v>
      </c>
      <c r="D94" s="62" t="s">
        <v>12</v>
      </c>
      <c r="E94" s="62" t="s">
        <v>4328</v>
      </c>
      <c r="F94" s="71" t="n">
        <v>41534</v>
      </c>
    </row>
    <row r="95" customFormat="false" ht="12.5" hidden="false" customHeight="false" outlineLevel="0" collapsed="false">
      <c r="A95" s="193" t="n">
        <v>8713</v>
      </c>
      <c r="B95" s="62" t="s">
        <v>2337</v>
      </c>
      <c r="C95" s="62" t="s">
        <v>2338</v>
      </c>
      <c r="D95" s="62" t="s">
        <v>4132</v>
      </c>
      <c r="E95" s="62" t="s">
        <v>3983</v>
      </c>
      <c r="F95" s="71" t="n">
        <v>41540</v>
      </c>
    </row>
    <row r="96" customFormat="false" ht="12.5" hidden="false" customHeight="false" outlineLevel="0" collapsed="false">
      <c r="A96" s="193" t="n">
        <v>8813</v>
      </c>
      <c r="B96" s="62" t="s">
        <v>2339</v>
      </c>
      <c r="C96" s="62" t="s">
        <v>2340</v>
      </c>
      <c r="D96" s="62" t="s">
        <v>3863</v>
      </c>
      <c r="E96" s="62" t="s">
        <v>3983</v>
      </c>
      <c r="F96" s="71" t="n">
        <v>41540</v>
      </c>
    </row>
    <row r="97" customFormat="false" ht="12.5" hidden="false" customHeight="false" outlineLevel="0" collapsed="false">
      <c r="A97" s="193" t="n">
        <v>8913</v>
      </c>
      <c r="B97" s="62" t="s">
        <v>2341</v>
      </c>
      <c r="C97" s="62" t="s">
        <v>230</v>
      </c>
      <c r="D97" s="62" t="s">
        <v>3875</v>
      </c>
      <c r="E97" s="62" t="s">
        <v>3905</v>
      </c>
      <c r="F97" s="71" t="n">
        <v>41541</v>
      </c>
    </row>
    <row r="98" customFormat="false" ht="12.5" hidden="false" customHeight="false" outlineLevel="0" collapsed="false">
      <c r="A98" s="193" t="n">
        <v>9013</v>
      </c>
      <c r="B98" s="62" t="s">
        <v>2342</v>
      </c>
      <c r="C98" s="62" t="s">
        <v>1198</v>
      </c>
      <c r="D98" s="62" t="s">
        <v>3852</v>
      </c>
      <c r="E98" s="62" t="s">
        <v>4771</v>
      </c>
      <c r="F98" s="71" t="n">
        <v>41550</v>
      </c>
    </row>
    <row r="99" customFormat="false" ht="12.5" hidden="false" customHeight="false" outlineLevel="0" collapsed="false">
      <c r="A99" s="193" t="n">
        <v>9113</v>
      </c>
      <c r="B99" s="62" t="s">
        <v>2343</v>
      </c>
      <c r="C99" s="62" t="s">
        <v>157</v>
      </c>
      <c r="D99" s="62" t="s">
        <v>3852</v>
      </c>
      <c r="E99" s="62" t="s">
        <v>3945</v>
      </c>
      <c r="F99" s="71" t="n">
        <v>41551</v>
      </c>
    </row>
    <row r="100" customFormat="false" ht="12.5" hidden="false" customHeight="false" outlineLevel="0" collapsed="false">
      <c r="A100" s="193" t="n">
        <v>9213</v>
      </c>
      <c r="B100" s="62" t="s">
        <v>2344</v>
      </c>
      <c r="C100" s="62" t="s">
        <v>1198</v>
      </c>
      <c r="D100" s="62" t="s">
        <v>3852</v>
      </c>
      <c r="E100" s="62" t="s">
        <v>4771</v>
      </c>
      <c r="F100" s="71" t="n">
        <v>41551</v>
      </c>
    </row>
    <row r="101" customFormat="false" ht="12.5" hidden="false" customHeight="false" outlineLevel="0" collapsed="false">
      <c r="A101" s="193" t="n">
        <v>9313</v>
      </c>
      <c r="B101" s="62" t="s">
        <v>2345</v>
      </c>
      <c r="C101" s="62" t="s">
        <v>2346</v>
      </c>
      <c r="D101" s="62" t="s">
        <v>3852</v>
      </c>
      <c r="E101" s="62" t="s">
        <v>4702</v>
      </c>
      <c r="F101" s="71" t="n">
        <v>41551</v>
      </c>
    </row>
    <row r="102" customFormat="false" ht="12.5" hidden="false" customHeight="false" outlineLevel="0" collapsed="false">
      <c r="A102" s="193" t="n">
        <v>9413</v>
      </c>
      <c r="B102" s="62" t="s">
        <v>2347</v>
      </c>
      <c r="C102" s="62" t="s">
        <v>429</v>
      </c>
      <c r="D102" s="62" t="s">
        <v>3852</v>
      </c>
      <c r="E102" s="62" t="s">
        <v>4797</v>
      </c>
      <c r="F102" s="71" t="n">
        <v>41554</v>
      </c>
    </row>
    <row r="103" customFormat="false" ht="12.5" hidden="false" customHeight="false" outlineLevel="0" collapsed="false">
      <c r="A103" s="193" t="n">
        <v>9513</v>
      </c>
      <c r="B103" s="62" t="s">
        <v>2348</v>
      </c>
      <c r="C103" s="62" t="s">
        <v>2349</v>
      </c>
      <c r="D103" s="62" t="s">
        <v>4733</v>
      </c>
      <c r="E103" s="62" t="s">
        <v>4813</v>
      </c>
      <c r="F103" s="71" t="n">
        <v>41556</v>
      </c>
    </row>
    <row r="104" customFormat="false" ht="12.5" hidden="false" customHeight="false" outlineLevel="0" collapsed="false">
      <c r="A104" s="193" t="n">
        <v>9613</v>
      </c>
      <c r="B104" s="62" t="s">
        <v>2350</v>
      </c>
      <c r="C104" s="62" t="s">
        <v>2351</v>
      </c>
      <c r="D104" s="62" t="s">
        <v>3863</v>
      </c>
      <c r="E104" s="62" t="s">
        <v>3880</v>
      </c>
      <c r="F104" s="71" t="n">
        <v>41569</v>
      </c>
    </row>
    <row r="105" customFormat="false" ht="12.5" hidden="false" customHeight="false" outlineLevel="0" collapsed="false">
      <c r="A105" s="193" t="n">
        <v>9713</v>
      </c>
      <c r="B105" s="62" t="s">
        <v>2352</v>
      </c>
      <c r="C105" s="62" t="s">
        <v>2258</v>
      </c>
      <c r="D105" s="62" t="s">
        <v>3863</v>
      </c>
      <c r="E105" s="62" t="s">
        <v>3880</v>
      </c>
      <c r="F105" s="71" t="n">
        <v>41582</v>
      </c>
    </row>
    <row r="106" customFormat="false" ht="12.5" hidden="false" customHeight="false" outlineLevel="0" collapsed="false">
      <c r="A106" s="193" t="n">
        <v>9813</v>
      </c>
      <c r="B106" s="62" t="s">
        <v>2353</v>
      </c>
      <c r="C106" s="62" t="s">
        <v>1329</v>
      </c>
      <c r="D106" s="62" t="s">
        <v>3852</v>
      </c>
      <c r="E106" s="62" t="s">
        <v>3876</v>
      </c>
      <c r="F106" s="71" t="n">
        <v>41582</v>
      </c>
    </row>
    <row r="107" customFormat="false" ht="12.5" hidden="false" customHeight="false" outlineLevel="0" collapsed="false">
      <c r="A107" s="193" t="n">
        <v>9913</v>
      </c>
      <c r="B107" s="62" t="s">
        <v>2354</v>
      </c>
      <c r="C107" s="62" t="s">
        <v>94</v>
      </c>
      <c r="D107" s="62" t="s">
        <v>3852</v>
      </c>
      <c r="E107" s="62" t="s">
        <v>4321</v>
      </c>
      <c r="F107" s="71" t="n">
        <v>41583</v>
      </c>
    </row>
    <row r="108" customFormat="false" ht="12.5" hidden="false" customHeight="false" outlineLevel="0" collapsed="false">
      <c r="A108" s="193" t="n">
        <v>10013</v>
      </c>
      <c r="B108" s="62" t="s">
        <v>2355</v>
      </c>
      <c r="C108" s="62" t="s">
        <v>230</v>
      </c>
      <c r="D108" s="62" t="s">
        <v>3875</v>
      </c>
      <c r="E108" s="62" t="s">
        <v>3876</v>
      </c>
      <c r="F108" s="71" t="n">
        <v>41586</v>
      </c>
    </row>
    <row r="109" customFormat="false" ht="12.5" hidden="false" customHeight="false" outlineLevel="0" collapsed="false">
      <c r="A109" s="193" t="n">
        <v>10113</v>
      </c>
      <c r="B109" s="62" t="s">
        <v>2356</v>
      </c>
      <c r="C109" s="62" t="s">
        <v>230</v>
      </c>
      <c r="D109" s="62" t="s">
        <v>3875</v>
      </c>
      <c r="E109" s="62" t="s">
        <v>3876</v>
      </c>
      <c r="F109" s="71" t="n">
        <v>41586</v>
      </c>
    </row>
    <row r="110" customFormat="false" ht="12.5" hidden="false" customHeight="false" outlineLevel="0" collapsed="false">
      <c r="A110" s="193" t="n">
        <v>10213</v>
      </c>
      <c r="B110" s="62" t="s">
        <v>2357</v>
      </c>
      <c r="C110" s="62" t="s">
        <v>2131</v>
      </c>
      <c r="D110" s="62" t="s">
        <v>3875</v>
      </c>
      <c r="E110" s="62" t="s">
        <v>4806</v>
      </c>
      <c r="F110" s="71" t="n">
        <v>41591</v>
      </c>
    </row>
    <row r="111" customFormat="false" ht="12.5" hidden="false" customHeight="false" outlineLevel="0" collapsed="false">
      <c r="A111" s="193" t="n">
        <v>10313</v>
      </c>
      <c r="B111" s="62" t="s">
        <v>2358</v>
      </c>
      <c r="C111" s="62" t="s">
        <v>89</v>
      </c>
      <c r="D111" s="62" t="s">
        <v>3875</v>
      </c>
      <c r="E111" s="62" t="s">
        <v>4806</v>
      </c>
      <c r="F111" s="71" t="n">
        <v>41592</v>
      </c>
    </row>
    <row r="112" customFormat="false" ht="12.5" hidden="false" customHeight="false" outlineLevel="0" collapsed="false">
      <c r="A112" s="193" t="n">
        <v>10413</v>
      </c>
      <c r="B112" s="62" t="s">
        <v>2359</v>
      </c>
      <c r="C112" s="62" t="s">
        <v>2360</v>
      </c>
      <c r="D112" s="62" t="s">
        <v>3852</v>
      </c>
      <c r="E112" s="62" t="s">
        <v>4227</v>
      </c>
      <c r="F112" s="71" t="n">
        <v>41592</v>
      </c>
    </row>
    <row r="113" customFormat="false" ht="12.5" hidden="false" customHeight="false" outlineLevel="0" collapsed="false">
      <c r="A113" s="193" t="n">
        <v>10513</v>
      </c>
      <c r="B113" s="62" t="s">
        <v>2361</v>
      </c>
      <c r="C113" s="62" t="s">
        <v>2360</v>
      </c>
      <c r="D113" s="62" t="s">
        <v>3852</v>
      </c>
      <c r="E113" s="62" t="s">
        <v>3855</v>
      </c>
      <c r="F113" s="71" t="n">
        <v>41603</v>
      </c>
    </row>
    <row r="114" customFormat="false" ht="12.5" hidden="false" customHeight="false" outlineLevel="0" collapsed="false">
      <c r="A114" s="193" t="n">
        <v>10613</v>
      </c>
      <c r="B114" s="62" t="s">
        <v>2362</v>
      </c>
      <c r="C114" s="62" t="s">
        <v>146</v>
      </c>
      <c r="D114" s="62" t="s">
        <v>3875</v>
      </c>
      <c r="E114" s="62" t="s">
        <v>3855</v>
      </c>
      <c r="F114" s="71" t="n">
        <v>41603</v>
      </c>
    </row>
    <row r="115" customFormat="false" ht="12.5" hidden="false" customHeight="false" outlineLevel="0" collapsed="false">
      <c r="A115" s="193" t="n">
        <v>10713</v>
      </c>
      <c r="B115" s="62" t="s">
        <v>2363</v>
      </c>
      <c r="C115" s="62" t="s">
        <v>43</v>
      </c>
      <c r="D115" s="62" t="s">
        <v>3852</v>
      </c>
      <c r="E115" s="62" t="s">
        <v>4797</v>
      </c>
      <c r="F115" s="71" t="n">
        <v>41611</v>
      </c>
    </row>
    <row r="116" customFormat="false" ht="12.5" hidden="false" customHeight="false" outlineLevel="0" collapsed="false">
      <c r="A116" s="193" t="n">
        <v>10813</v>
      </c>
      <c r="B116" s="62" t="s">
        <v>2364</v>
      </c>
      <c r="C116" s="62" t="s">
        <v>2365</v>
      </c>
      <c r="D116" s="62" t="s">
        <v>3863</v>
      </c>
      <c r="E116" s="62" t="s">
        <v>3859</v>
      </c>
      <c r="F116" s="71" t="n">
        <v>41613</v>
      </c>
    </row>
    <row r="117" customFormat="false" ht="12.5" hidden="false" customHeight="false" outlineLevel="0" collapsed="false">
      <c r="A117" s="193" t="n">
        <v>10913</v>
      </c>
      <c r="B117" s="62" t="s">
        <v>2366</v>
      </c>
      <c r="C117" s="62" t="s">
        <v>2365</v>
      </c>
      <c r="D117" s="62" t="s">
        <v>3863</v>
      </c>
      <c r="E117" s="62" t="s">
        <v>3859</v>
      </c>
      <c r="F117" s="71" t="n">
        <v>41613</v>
      </c>
    </row>
    <row r="118" customFormat="false" ht="12.5" hidden="false" customHeight="false" outlineLevel="0" collapsed="false">
      <c r="A118" s="175" t="n">
        <v>11013</v>
      </c>
      <c r="B118" s="62" t="s">
        <v>2367</v>
      </c>
      <c r="C118" s="62" t="s">
        <v>91</v>
      </c>
      <c r="D118" s="62" t="s">
        <v>3875</v>
      </c>
      <c r="E118" s="62" t="s">
        <v>3892</v>
      </c>
      <c r="F118" s="71" t="n">
        <v>41626</v>
      </c>
    </row>
  </sheetData>
  <autoFilter ref="A8:I118"/>
  <mergeCells count="8">
    <mergeCell ref="B1:E1"/>
    <mergeCell ref="B2:E2"/>
    <mergeCell ref="B3:E3"/>
    <mergeCell ref="B4:E4"/>
    <mergeCell ref="A6:A7"/>
    <mergeCell ref="D6:F6"/>
    <mergeCell ref="B7:C7"/>
    <mergeCell ref="E7:F7"/>
  </mergeCells>
  <dataValidations count="3">
    <dataValidation allowBlank="true" errorTitle="ERRO!" operator="between" showDropDown="false" showErrorMessage="true" showInputMessage="true" sqref="H1:H5" type="list">
      <formula1>$N$50:$N$94</formula1>
      <formula2>0</formula2>
    </dataValidation>
    <dataValidation allowBlank="true" operator="between" showDropDown="false" showErrorMessage="true" showInputMessage="true" sqref="A1:A5" type="list">
      <formula1>$L$50:$L$173</formula1>
      <formula2>0</formula2>
    </dataValidation>
    <dataValidation allowBlank="true" operator="between" showDropDown="false" showErrorMessage="true" showInputMessage="true" sqref="F1:F5" type="list">
      <formula1>$M$50:$M$128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6"/>
  <sheetViews>
    <sheetView showFormulas="false" showGridLines="true" showRowColHeaders="true" showZeros="true" rightToLeft="false" tabSelected="false" showOutlineSymbols="true" defaultGridColor="true" view="normal" topLeftCell="A163" colorId="64" zoomScale="100" zoomScaleNormal="100" zoomScalePageLayoutView="100" workbookViewId="0">
      <selection pane="topLeft" activeCell="B9" activeCellId="0" sqref="B:B"/>
    </sheetView>
  </sheetViews>
  <sheetFormatPr defaultRowHeight="12.5" zeroHeight="false" outlineLevelRow="0" outlineLevelCol="0"/>
  <cols>
    <col collapsed="false" customWidth="true" hidden="false" outlineLevel="0" max="1" min="1" style="175" width="12.45"/>
    <col collapsed="false" customWidth="true" hidden="false" outlineLevel="0" max="2" min="2" style="65" width="31.01"/>
    <col collapsed="false" customWidth="true" hidden="false" outlineLevel="0" max="3" min="3" style="65" width="42.54"/>
    <col collapsed="false" customWidth="true" hidden="false" outlineLevel="0" max="4" min="4" style="65" width="12.18"/>
    <col collapsed="false" customWidth="true" hidden="false" outlineLevel="0" max="5" min="5" style="65" width="33.82"/>
    <col collapsed="false" customWidth="true" hidden="false" outlineLevel="0" max="6" min="6" style="65" width="24"/>
    <col collapsed="false" customWidth="true" hidden="false" outlineLevel="0" max="7" min="7" style="65" width="10"/>
    <col collapsed="false" customWidth="true" hidden="false" outlineLevel="0" max="8" min="8" style="65" width="13.55"/>
    <col collapsed="false" customWidth="true" hidden="false" outlineLevel="0" max="9" min="9" style="65" width="7.27"/>
    <col collapsed="false" customWidth="true" hidden="false" outlineLevel="0" max="1025" min="10" style="65" width="9.18"/>
  </cols>
  <sheetData>
    <row r="1" customFormat="false" ht="15.5" hidden="false" customHeight="false" outlineLevel="0" collapsed="false">
      <c r="A1" s="176"/>
      <c r="B1" s="177" t="s">
        <v>4728</v>
      </c>
      <c r="C1" s="177"/>
      <c r="D1" s="177"/>
      <c r="E1" s="177"/>
      <c r="F1" s="178"/>
      <c r="G1" s="178"/>
      <c r="H1" s="180"/>
    </row>
    <row r="2" customFormat="false" ht="14" hidden="false" customHeight="false" outlineLevel="0" collapsed="false">
      <c r="A2" s="176"/>
      <c r="B2" s="177" t="s">
        <v>4729</v>
      </c>
      <c r="C2" s="177"/>
      <c r="D2" s="177"/>
      <c r="E2" s="177"/>
      <c r="F2" s="178"/>
      <c r="G2" s="178"/>
      <c r="H2" s="181"/>
    </row>
    <row r="3" customFormat="false" ht="14" hidden="false" customHeight="false" outlineLevel="0" collapsed="false">
      <c r="A3" s="176"/>
      <c r="B3" s="177" t="s">
        <v>2</v>
      </c>
      <c r="C3" s="177"/>
      <c r="D3" s="177"/>
      <c r="E3" s="177"/>
      <c r="F3" s="178"/>
      <c r="G3" s="178"/>
      <c r="H3" s="182"/>
    </row>
    <row r="4" customFormat="false" ht="13" hidden="false" customHeight="false" outlineLevel="0" collapsed="false">
      <c r="A4" s="176"/>
      <c r="B4" s="177" t="s">
        <v>3</v>
      </c>
      <c r="C4" s="177"/>
      <c r="D4" s="177"/>
      <c r="E4" s="177"/>
      <c r="F4" s="178"/>
      <c r="G4" s="178"/>
      <c r="H4" s="183"/>
    </row>
    <row r="5" customFormat="false" ht="13.5" hidden="false" customHeight="false" outlineLevel="0" collapsed="false">
      <c r="A5" s="176"/>
      <c r="B5" s="184"/>
      <c r="C5" s="184"/>
      <c r="D5" s="184"/>
      <c r="E5" s="184"/>
      <c r="F5" s="178"/>
      <c r="G5" s="178"/>
      <c r="H5" s="183"/>
    </row>
    <row r="6" customFormat="false" ht="13" hidden="false" customHeight="false" outlineLevel="0" collapsed="false">
      <c r="A6" s="185" t="s">
        <v>17</v>
      </c>
      <c r="B6" s="186" t="s">
        <v>18</v>
      </c>
      <c r="C6" s="186" t="s">
        <v>21</v>
      </c>
      <c r="D6" s="187" t="s">
        <v>19</v>
      </c>
      <c r="E6" s="187"/>
      <c r="F6" s="187"/>
    </row>
    <row r="7" customFormat="false" ht="13" hidden="false" customHeight="false" outlineLevel="0" collapsed="false">
      <c r="A7" s="185"/>
      <c r="B7" s="188" t="s">
        <v>23</v>
      </c>
      <c r="C7" s="188"/>
      <c r="D7" s="186" t="s">
        <v>9</v>
      </c>
      <c r="E7" s="189" t="s">
        <v>4730</v>
      </c>
      <c r="F7" s="189"/>
    </row>
    <row r="8" s="61" customFormat="true" ht="13.5" hidden="false" customHeight="false" outlineLevel="0" collapsed="false">
      <c r="A8" s="190" t="s">
        <v>3845</v>
      </c>
      <c r="B8" s="191" t="s">
        <v>72</v>
      </c>
      <c r="C8" s="191" t="s">
        <v>26</v>
      </c>
      <c r="D8" s="191" t="s">
        <v>3847</v>
      </c>
      <c r="E8" s="191" t="s">
        <v>3848</v>
      </c>
      <c r="F8" s="192" t="s">
        <v>3849</v>
      </c>
    </row>
    <row r="9" customFormat="false" ht="12.5" hidden="false" customHeight="false" outlineLevel="0" collapsed="false">
      <c r="A9" s="175" t="n">
        <v>112</v>
      </c>
      <c r="B9" s="65" t="s">
        <v>2368</v>
      </c>
      <c r="C9" s="65" t="s">
        <v>480</v>
      </c>
      <c r="D9" s="65" t="s">
        <v>3875</v>
      </c>
      <c r="E9" s="65" t="s">
        <v>3876</v>
      </c>
      <c r="F9" s="215" t="n">
        <v>40911</v>
      </c>
    </row>
    <row r="10" customFormat="false" ht="13" hidden="false" customHeight="false" outlineLevel="0" collapsed="false">
      <c r="A10" s="175" t="n">
        <v>212</v>
      </c>
      <c r="B10" s="65" t="s">
        <v>2369</v>
      </c>
      <c r="C10" s="65" t="s">
        <v>157</v>
      </c>
      <c r="D10" s="65" t="s">
        <v>3875</v>
      </c>
      <c r="E10" s="65" t="s">
        <v>3895</v>
      </c>
      <c r="F10" s="215" t="n">
        <v>40911</v>
      </c>
    </row>
    <row r="11" customFormat="false" ht="13" hidden="false" customHeight="false" outlineLevel="0" collapsed="false">
      <c r="A11" s="175" t="n">
        <v>312</v>
      </c>
      <c r="B11" s="65" t="s">
        <v>2370</v>
      </c>
      <c r="C11" s="65" t="s">
        <v>91</v>
      </c>
      <c r="D11" s="65" t="s">
        <v>3875</v>
      </c>
      <c r="E11" s="65" t="s">
        <v>4814</v>
      </c>
      <c r="F11" s="215" t="n">
        <v>40917</v>
      </c>
      <c r="H11" s="207" t="s">
        <v>5</v>
      </c>
      <c r="I11" s="208" t="n">
        <f aca="false">COUNTIF($D$9:$D$5003,"PTE")</f>
        <v>64</v>
      </c>
    </row>
    <row r="12" customFormat="false" ht="13" hidden="false" customHeight="false" outlineLevel="0" collapsed="false">
      <c r="A12" s="175" t="n">
        <v>412</v>
      </c>
      <c r="B12" s="65" t="s">
        <v>2371</v>
      </c>
      <c r="C12" s="65" t="s">
        <v>2098</v>
      </c>
      <c r="D12" s="65" t="s">
        <v>3852</v>
      </c>
      <c r="E12" s="65" t="s">
        <v>4797</v>
      </c>
      <c r="F12" s="215" t="n">
        <v>40918</v>
      </c>
      <c r="H12" s="209" t="s">
        <v>6</v>
      </c>
      <c r="I12" s="210" t="n">
        <f aca="false">COUNTIF($D$9:$D$5003,"PT")</f>
        <v>1</v>
      </c>
    </row>
    <row r="13" customFormat="false" ht="13" hidden="false" customHeight="false" outlineLevel="0" collapsed="false">
      <c r="A13" s="175" t="n">
        <v>512</v>
      </c>
      <c r="B13" s="65" t="s">
        <v>2372</v>
      </c>
      <c r="C13" s="65" t="s">
        <v>2373</v>
      </c>
      <c r="D13" s="62" t="s">
        <v>4815</v>
      </c>
      <c r="E13" s="65" t="s">
        <v>4816</v>
      </c>
      <c r="F13" s="215" t="n">
        <v>40919</v>
      </c>
      <c r="H13" s="209" t="s">
        <v>7</v>
      </c>
      <c r="I13" s="210" t="n">
        <f aca="false">COUNTIF($D$9:$D$5003,"PF")</f>
        <v>12</v>
      </c>
    </row>
    <row r="14" customFormat="false" ht="13" hidden="false" customHeight="false" outlineLevel="0" collapsed="false">
      <c r="A14" s="175" t="n">
        <v>612</v>
      </c>
      <c r="B14" s="65" t="s">
        <v>2374</v>
      </c>
      <c r="C14" s="65" t="s">
        <v>130</v>
      </c>
      <c r="D14" s="65" t="s">
        <v>3875</v>
      </c>
      <c r="E14" s="65" t="s">
        <v>4227</v>
      </c>
      <c r="F14" s="215" t="n">
        <v>40919</v>
      </c>
      <c r="H14" s="209" t="s">
        <v>8</v>
      </c>
      <c r="I14" s="210" t="n">
        <f aca="false">COUNTIF($D$9:$D$5003,"PF/PTE")</f>
        <v>75</v>
      </c>
    </row>
    <row r="15" customFormat="false" ht="13" hidden="false" customHeight="false" outlineLevel="0" collapsed="false">
      <c r="A15" s="175" t="n">
        <v>712</v>
      </c>
      <c r="B15" s="65" t="s">
        <v>2375</v>
      </c>
      <c r="C15" s="65" t="s">
        <v>212</v>
      </c>
      <c r="D15" s="65" t="s">
        <v>3875</v>
      </c>
      <c r="E15" s="65" t="s">
        <v>3945</v>
      </c>
      <c r="F15" s="215" t="n">
        <v>40921</v>
      </c>
      <c r="H15" s="209" t="s">
        <v>9</v>
      </c>
      <c r="I15" s="210" t="n">
        <f aca="false">COUNTIF($D$9:$D$5003,"Pré-Mistura")</f>
        <v>0</v>
      </c>
    </row>
    <row r="16" customFormat="false" ht="13" hidden="false" customHeight="false" outlineLevel="0" collapsed="false">
      <c r="A16" s="175" t="n">
        <v>812</v>
      </c>
      <c r="B16" s="65" t="s">
        <v>2376</v>
      </c>
      <c r="C16" s="62" t="s">
        <v>1577</v>
      </c>
      <c r="D16" s="65" t="s">
        <v>3875</v>
      </c>
      <c r="E16" s="65" t="s">
        <v>3945</v>
      </c>
      <c r="F16" s="215" t="n">
        <v>40925</v>
      </c>
      <c r="H16" s="209" t="s">
        <v>4815</v>
      </c>
      <c r="I16" s="210" t="n">
        <f aca="false">COUNTIF($D$9:$D$5003,"Biológico")</f>
        <v>4</v>
      </c>
    </row>
    <row r="17" customFormat="false" ht="13.5" hidden="false" customHeight="false" outlineLevel="0" collapsed="false">
      <c r="A17" s="175" t="n">
        <v>912</v>
      </c>
      <c r="B17" s="65" t="s">
        <v>2377</v>
      </c>
      <c r="C17" s="65" t="s">
        <v>2378</v>
      </c>
      <c r="D17" s="65" t="s">
        <v>3863</v>
      </c>
      <c r="E17" s="65" t="s">
        <v>3880</v>
      </c>
      <c r="F17" s="215" t="n">
        <v>40928</v>
      </c>
      <c r="H17" s="211" t="s">
        <v>4817</v>
      </c>
      <c r="I17" s="212" t="n">
        <f aca="false">COUNTIF($D$9:$D$5003,"Biológico/Org")</f>
        <v>12</v>
      </c>
    </row>
    <row r="18" customFormat="false" ht="13" hidden="false" customHeight="false" outlineLevel="0" collapsed="false">
      <c r="A18" s="175" t="n">
        <v>1012</v>
      </c>
      <c r="B18" s="65" t="s">
        <v>2379</v>
      </c>
      <c r="C18" s="65" t="s">
        <v>141</v>
      </c>
      <c r="D18" s="65" t="s">
        <v>3875</v>
      </c>
      <c r="E18" s="65" t="s">
        <v>4373</v>
      </c>
      <c r="F18" s="215" t="n">
        <v>40935</v>
      </c>
    </row>
    <row r="19" customFormat="false" ht="13.5" hidden="false" customHeight="false" outlineLevel="0" collapsed="false">
      <c r="A19" s="175" t="n">
        <v>1112</v>
      </c>
      <c r="B19" s="65" t="s">
        <v>2380</v>
      </c>
      <c r="C19" s="62" t="s">
        <v>306</v>
      </c>
      <c r="D19" s="65" t="s">
        <v>3852</v>
      </c>
      <c r="E19" s="65" t="s">
        <v>4797</v>
      </c>
      <c r="F19" s="215" t="n">
        <v>40941</v>
      </c>
      <c r="H19" s="213" t="s">
        <v>4737</v>
      </c>
      <c r="I19" s="214" t="n">
        <f aca="false">SUM(I11:I17)</f>
        <v>168</v>
      </c>
    </row>
    <row r="20" customFormat="false" ht="12.5" hidden="false" customHeight="false" outlineLevel="0" collapsed="false">
      <c r="A20" s="175" t="n">
        <v>1212</v>
      </c>
      <c r="B20" s="65" t="s">
        <v>2381</v>
      </c>
      <c r="C20" s="65" t="s">
        <v>1567</v>
      </c>
      <c r="D20" s="65" t="s">
        <v>3852</v>
      </c>
      <c r="E20" s="65" t="s">
        <v>4127</v>
      </c>
      <c r="F20" s="215" t="n">
        <v>40941</v>
      </c>
    </row>
    <row r="21" customFormat="false" ht="12.5" hidden="false" customHeight="false" outlineLevel="0" collapsed="false">
      <c r="A21" s="175" t="n">
        <v>1312</v>
      </c>
      <c r="B21" s="65" t="s">
        <v>2382</v>
      </c>
      <c r="C21" s="65" t="s">
        <v>2383</v>
      </c>
      <c r="D21" s="62" t="s">
        <v>4815</v>
      </c>
      <c r="E21" s="65" t="s">
        <v>4818</v>
      </c>
      <c r="F21" s="215" t="n">
        <v>40941</v>
      </c>
    </row>
    <row r="22" customFormat="false" ht="12.5" hidden="false" customHeight="false" outlineLevel="0" collapsed="false">
      <c r="A22" s="175" t="n">
        <v>1412</v>
      </c>
      <c r="B22" s="65" t="s">
        <v>2384</v>
      </c>
      <c r="C22" s="65" t="s">
        <v>306</v>
      </c>
      <c r="D22" s="65" t="s">
        <v>3852</v>
      </c>
      <c r="E22" s="65" t="s">
        <v>4797</v>
      </c>
      <c r="F22" s="215" t="n">
        <v>40948</v>
      </c>
    </row>
    <row r="23" customFormat="false" ht="12.5" hidden="false" customHeight="false" outlineLevel="0" collapsed="false">
      <c r="A23" s="175" t="n">
        <v>1512</v>
      </c>
      <c r="B23" s="65" t="s">
        <v>2385</v>
      </c>
      <c r="C23" s="65" t="s">
        <v>146</v>
      </c>
      <c r="D23" s="65" t="s">
        <v>3875</v>
      </c>
      <c r="E23" s="65" t="s">
        <v>3945</v>
      </c>
      <c r="F23" s="215" t="n">
        <v>40953</v>
      </c>
    </row>
    <row r="24" customFormat="false" ht="12.5" hidden="false" customHeight="false" outlineLevel="0" collapsed="false">
      <c r="A24" s="175" t="n">
        <v>1612</v>
      </c>
      <c r="B24" s="65" t="s">
        <v>2386</v>
      </c>
      <c r="C24" s="65" t="s">
        <v>130</v>
      </c>
      <c r="D24" s="65" t="s">
        <v>3875</v>
      </c>
      <c r="E24" s="65" t="s">
        <v>4227</v>
      </c>
      <c r="F24" s="215" t="n">
        <v>40954</v>
      </c>
    </row>
    <row r="25" customFormat="false" ht="12.5" hidden="false" customHeight="false" outlineLevel="0" collapsed="false">
      <c r="A25" s="175" t="n">
        <v>1712</v>
      </c>
      <c r="B25" s="65" t="s">
        <v>2387</v>
      </c>
      <c r="C25" s="65" t="s">
        <v>2388</v>
      </c>
      <c r="D25" s="65" t="s">
        <v>3852</v>
      </c>
      <c r="E25" s="65" t="s">
        <v>4797</v>
      </c>
      <c r="F25" s="215" t="n">
        <v>40954</v>
      </c>
    </row>
    <row r="26" customFormat="false" ht="12.5" hidden="false" customHeight="false" outlineLevel="0" collapsed="false">
      <c r="A26" s="175" t="n">
        <v>1812</v>
      </c>
      <c r="B26" s="65" t="s">
        <v>2389</v>
      </c>
      <c r="C26" s="65" t="s">
        <v>91</v>
      </c>
      <c r="D26" s="65" t="s">
        <v>3875</v>
      </c>
      <c r="E26" s="65" t="s">
        <v>4714</v>
      </c>
      <c r="F26" s="215" t="n">
        <v>40955</v>
      </c>
    </row>
    <row r="27" customFormat="false" ht="12.5" hidden="false" customHeight="false" outlineLevel="0" collapsed="false">
      <c r="A27" s="175" t="n">
        <v>1912</v>
      </c>
      <c r="B27" s="65" t="s">
        <v>2390</v>
      </c>
      <c r="C27" s="65" t="s">
        <v>2391</v>
      </c>
      <c r="D27" s="65" t="s">
        <v>3863</v>
      </c>
      <c r="E27" s="65" t="s">
        <v>3915</v>
      </c>
      <c r="F27" s="215" t="n">
        <v>40968</v>
      </c>
    </row>
    <row r="28" customFormat="false" ht="12.5" hidden="false" customHeight="false" outlineLevel="0" collapsed="false">
      <c r="A28" s="175" t="n">
        <v>2012</v>
      </c>
      <c r="B28" s="65" t="s">
        <v>2392</v>
      </c>
      <c r="C28" s="65" t="s">
        <v>91</v>
      </c>
      <c r="D28" s="65" t="s">
        <v>3852</v>
      </c>
      <c r="E28" s="65" t="s">
        <v>4697</v>
      </c>
      <c r="F28" s="215" t="n">
        <v>40968</v>
      </c>
    </row>
    <row r="29" customFormat="false" ht="12.5" hidden="false" customHeight="false" outlineLevel="0" collapsed="false">
      <c r="A29" s="175" t="n">
        <v>2112</v>
      </c>
      <c r="B29" s="65" t="s">
        <v>2393</v>
      </c>
      <c r="C29" s="65" t="s">
        <v>212</v>
      </c>
      <c r="D29" s="65" t="s">
        <v>3852</v>
      </c>
      <c r="E29" s="65" t="s">
        <v>3903</v>
      </c>
      <c r="F29" s="215" t="n">
        <v>40968</v>
      </c>
    </row>
    <row r="30" customFormat="false" ht="12.5" hidden="false" customHeight="false" outlineLevel="0" collapsed="false">
      <c r="A30" s="201" t="n">
        <v>2212</v>
      </c>
      <c r="B30" s="63" t="s">
        <v>2394</v>
      </c>
      <c r="C30" s="63" t="s">
        <v>1904</v>
      </c>
      <c r="D30" s="63" t="s">
        <v>4817</v>
      </c>
      <c r="E30" s="66" t="s">
        <v>4819</v>
      </c>
      <c r="F30" s="205" t="n">
        <v>40974</v>
      </c>
    </row>
    <row r="31" customFormat="false" ht="12.5" hidden="false" customHeight="false" outlineLevel="0" collapsed="false">
      <c r="A31" s="175" t="n">
        <v>2312</v>
      </c>
      <c r="B31" s="65" t="s">
        <v>2395</v>
      </c>
      <c r="C31" s="65" t="s">
        <v>157</v>
      </c>
      <c r="D31" s="65" t="s">
        <v>3875</v>
      </c>
      <c r="E31" s="65" t="s">
        <v>3895</v>
      </c>
      <c r="F31" s="215" t="n">
        <v>40988</v>
      </c>
    </row>
    <row r="32" customFormat="false" ht="12.5" hidden="false" customHeight="false" outlineLevel="0" collapsed="false">
      <c r="A32" s="175" t="n">
        <v>2412</v>
      </c>
      <c r="B32" s="65" t="s">
        <v>2396</v>
      </c>
      <c r="C32" s="65" t="s">
        <v>2397</v>
      </c>
      <c r="D32" s="65" t="s">
        <v>3875</v>
      </c>
      <c r="E32" s="65" t="s">
        <v>3905</v>
      </c>
      <c r="F32" s="215" t="n">
        <v>40983</v>
      </c>
    </row>
    <row r="33" customFormat="false" ht="12.5" hidden="false" customHeight="false" outlineLevel="0" collapsed="false">
      <c r="A33" s="175" t="n">
        <v>2512</v>
      </c>
      <c r="B33" s="65" t="s">
        <v>2398</v>
      </c>
      <c r="C33" s="65" t="s">
        <v>2399</v>
      </c>
      <c r="D33" s="65" t="s">
        <v>3875</v>
      </c>
      <c r="E33" s="65" t="s">
        <v>3889</v>
      </c>
      <c r="F33" s="215" t="n">
        <v>40988</v>
      </c>
    </row>
    <row r="34" customFormat="false" ht="12.5" hidden="false" customHeight="false" outlineLevel="0" collapsed="false">
      <c r="A34" s="175" t="n">
        <v>2612</v>
      </c>
      <c r="B34" s="65" t="s">
        <v>2400</v>
      </c>
      <c r="C34" s="65" t="s">
        <v>2399</v>
      </c>
      <c r="D34" s="65" t="s">
        <v>3875</v>
      </c>
      <c r="E34" s="65" t="s">
        <v>3889</v>
      </c>
      <c r="F34" s="71" t="n">
        <v>40988</v>
      </c>
    </row>
    <row r="35" customFormat="false" ht="12.5" hidden="false" customHeight="false" outlineLevel="0" collapsed="false">
      <c r="A35" s="175" t="n">
        <v>2712</v>
      </c>
      <c r="B35" s="65" t="s">
        <v>2401</v>
      </c>
      <c r="C35" s="65" t="s">
        <v>306</v>
      </c>
      <c r="D35" s="65" t="s">
        <v>3852</v>
      </c>
      <c r="E35" s="65" t="s">
        <v>3924</v>
      </c>
      <c r="F35" s="71" t="n">
        <v>40988</v>
      </c>
    </row>
    <row r="36" customFormat="false" ht="12.5" hidden="false" customHeight="false" outlineLevel="0" collapsed="false">
      <c r="A36" s="175" t="n">
        <v>2812</v>
      </c>
      <c r="B36" s="65" t="s">
        <v>2402</v>
      </c>
      <c r="C36" s="65" t="s">
        <v>306</v>
      </c>
      <c r="D36" s="65" t="s">
        <v>3863</v>
      </c>
      <c r="E36" s="65" t="s">
        <v>4264</v>
      </c>
      <c r="F36" s="71" t="n">
        <v>40994</v>
      </c>
    </row>
    <row r="37" customFormat="false" ht="12.5" hidden="false" customHeight="false" outlineLevel="0" collapsed="false">
      <c r="A37" s="175" t="n">
        <v>2912</v>
      </c>
      <c r="B37" s="65" t="s">
        <v>2403</v>
      </c>
      <c r="C37" s="65" t="s">
        <v>306</v>
      </c>
      <c r="D37" s="65" t="s">
        <v>3863</v>
      </c>
      <c r="E37" s="65" t="s">
        <v>4264</v>
      </c>
      <c r="F37" s="71" t="n">
        <v>40994</v>
      </c>
    </row>
    <row r="38" customFormat="false" ht="12.5" hidden="false" customHeight="false" outlineLevel="0" collapsed="false">
      <c r="A38" s="175" t="n">
        <v>3012</v>
      </c>
      <c r="B38" s="65" t="s">
        <v>2404</v>
      </c>
      <c r="C38" s="65" t="s">
        <v>306</v>
      </c>
      <c r="D38" s="65" t="s">
        <v>3863</v>
      </c>
      <c r="E38" s="65" t="s">
        <v>4264</v>
      </c>
      <c r="F38" s="71" t="n">
        <v>40994</v>
      </c>
    </row>
    <row r="39" customFormat="false" ht="12.5" hidden="false" customHeight="false" outlineLevel="0" collapsed="false">
      <c r="A39" s="175" t="n">
        <v>3112</v>
      </c>
      <c r="B39" s="62" t="s">
        <v>2405</v>
      </c>
      <c r="C39" s="65" t="s">
        <v>306</v>
      </c>
      <c r="D39" s="65" t="s">
        <v>3863</v>
      </c>
      <c r="E39" s="65" t="s">
        <v>4264</v>
      </c>
      <c r="F39" s="71" t="n">
        <v>40994</v>
      </c>
    </row>
    <row r="40" customFormat="false" ht="12.5" hidden="false" customHeight="false" outlineLevel="0" collapsed="false">
      <c r="A40" s="175" t="n">
        <v>3212</v>
      </c>
      <c r="B40" s="65" t="s">
        <v>2406</v>
      </c>
      <c r="C40" s="65" t="s">
        <v>230</v>
      </c>
      <c r="D40" s="65" t="s">
        <v>3875</v>
      </c>
      <c r="E40" s="65" t="s">
        <v>3905</v>
      </c>
      <c r="F40" s="71" t="n">
        <v>40994</v>
      </c>
    </row>
    <row r="41" customFormat="false" ht="12.5" hidden="false" customHeight="false" outlineLevel="0" collapsed="false">
      <c r="A41" s="175" t="n">
        <v>3312</v>
      </c>
      <c r="B41" s="65" t="s">
        <v>2407</v>
      </c>
      <c r="C41" s="65" t="s">
        <v>2408</v>
      </c>
      <c r="D41" s="65" t="s">
        <v>3875</v>
      </c>
      <c r="E41" s="65" t="s">
        <v>4673</v>
      </c>
      <c r="F41" s="71" t="n">
        <v>40994</v>
      </c>
    </row>
    <row r="42" customFormat="false" ht="12.5" hidden="false" customHeight="false" outlineLevel="0" collapsed="false">
      <c r="A42" s="175" t="n">
        <v>3412</v>
      </c>
      <c r="B42" s="65" t="s">
        <v>2409</v>
      </c>
      <c r="C42" s="65" t="s">
        <v>2408</v>
      </c>
      <c r="D42" s="65" t="s">
        <v>3875</v>
      </c>
      <c r="E42" s="65" t="s">
        <v>4673</v>
      </c>
      <c r="F42" s="71" t="n">
        <v>40994</v>
      </c>
    </row>
    <row r="43" customFormat="false" ht="12.5" hidden="false" customHeight="false" outlineLevel="0" collapsed="false">
      <c r="A43" s="175" t="n">
        <v>3512</v>
      </c>
      <c r="B43" s="65" t="s">
        <v>2410</v>
      </c>
      <c r="C43" s="65" t="s">
        <v>306</v>
      </c>
      <c r="D43" s="65" t="s">
        <v>3863</v>
      </c>
      <c r="E43" s="65" t="s">
        <v>4264</v>
      </c>
      <c r="F43" s="71" t="n">
        <v>40994</v>
      </c>
    </row>
    <row r="44" customFormat="false" ht="12.5" hidden="false" customHeight="false" outlineLevel="0" collapsed="false">
      <c r="A44" s="175" t="n">
        <v>3612</v>
      </c>
      <c r="B44" s="62" t="s">
        <v>2411</v>
      </c>
      <c r="C44" s="62" t="s">
        <v>91</v>
      </c>
      <c r="D44" s="65" t="s">
        <v>3852</v>
      </c>
      <c r="E44" s="62" t="s">
        <v>4762</v>
      </c>
      <c r="F44" s="71" t="n">
        <v>40994</v>
      </c>
    </row>
    <row r="45" customFormat="false" ht="12.5" hidden="false" customHeight="false" outlineLevel="0" collapsed="false">
      <c r="A45" s="175" t="n">
        <v>3712</v>
      </c>
      <c r="B45" s="65" t="s">
        <v>2412</v>
      </c>
      <c r="C45" s="65" t="s">
        <v>2413</v>
      </c>
      <c r="D45" s="65" t="s">
        <v>3852</v>
      </c>
      <c r="E45" s="65" t="s">
        <v>3889</v>
      </c>
      <c r="F45" s="71" t="n">
        <v>40998</v>
      </c>
    </row>
    <row r="46" customFormat="false" ht="12.5" hidden="false" customHeight="false" outlineLevel="0" collapsed="false">
      <c r="A46" s="175" t="n">
        <v>3812</v>
      </c>
      <c r="B46" s="65" t="s">
        <v>2414</v>
      </c>
      <c r="C46" s="65" t="s">
        <v>91</v>
      </c>
      <c r="D46" s="65" t="s">
        <v>3875</v>
      </c>
      <c r="E46" s="65" t="s">
        <v>4771</v>
      </c>
      <c r="F46" s="71" t="n">
        <v>41001</v>
      </c>
    </row>
    <row r="47" customFormat="false" ht="12.5" hidden="false" customHeight="false" outlineLevel="0" collapsed="false">
      <c r="A47" s="175" t="n">
        <v>3912</v>
      </c>
      <c r="B47" s="65" t="s">
        <v>2415</v>
      </c>
      <c r="C47" s="65" t="s">
        <v>2416</v>
      </c>
      <c r="D47" s="65" t="s">
        <v>3852</v>
      </c>
      <c r="E47" s="65" t="s">
        <v>3855</v>
      </c>
      <c r="F47" s="71" t="n">
        <v>41001</v>
      </c>
    </row>
    <row r="48" customFormat="false" ht="12.5" hidden="false" customHeight="false" outlineLevel="0" collapsed="false">
      <c r="A48" s="175" t="n">
        <v>4012</v>
      </c>
      <c r="B48" s="65" t="s">
        <v>2417</v>
      </c>
      <c r="C48" s="65" t="s">
        <v>91</v>
      </c>
      <c r="D48" s="65" t="s">
        <v>3875</v>
      </c>
      <c r="E48" s="65" t="s">
        <v>4771</v>
      </c>
      <c r="F48" s="71" t="n">
        <v>41002</v>
      </c>
    </row>
    <row r="49" customFormat="false" ht="12.5" hidden="false" customHeight="false" outlineLevel="0" collapsed="false">
      <c r="A49" s="175" t="n">
        <v>4112</v>
      </c>
      <c r="B49" s="65" t="s">
        <v>2418</v>
      </c>
      <c r="C49" s="65" t="s">
        <v>519</v>
      </c>
      <c r="D49" s="65" t="s">
        <v>3875</v>
      </c>
      <c r="E49" s="65" t="s">
        <v>3859</v>
      </c>
      <c r="F49" s="71" t="n">
        <v>41002</v>
      </c>
    </row>
    <row r="50" customFormat="false" ht="12.5" hidden="false" customHeight="false" outlineLevel="0" collapsed="false">
      <c r="A50" s="175" t="n">
        <v>4212</v>
      </c>
      <c r="B50" s="65" t="s">
        <v>2419</v>
      </c>
      <c r="C50" s="65" t="s">
        <v>205</v>
      </c>
      <c r="D50" s="62" t="s">
        <v>4815</v>
      </c>
      <c r="E50" s="65" t="s">
        <v>3987</v>
      </c>
      <c r="F50" s="71" t="n">
        <v>41009</v>
      </c>
    </row>
    <row r="51" customFormat="false" ht="12.5" hidden="false" customHeight="false" outlineLevel="0" collapsed="false">
      <c r="A51" s="175" t="n">
        <v>4312</v>
      </c>
      <c r="B51" s="65" t="s">
        <v>2420</v>
      </c>
      <c r="C51" s="65" t="s">
        <v>2421</v>
      </c>
      <c r="D51" s="65" t="s">
        <v>3852</v>
      </c>
      <c r="E51" s="65" t="s">
        <v>3945</v>
      </c>
      <c r="F51" s="71" t="n">
        <v>41009</v>
      </c>
    </row>
    <row r="52" customFormat="false" ht="12.5" hidden="false" customHeight="false" outlineLevel="0" collapsed="false">
      <c r="A52" s="175" t="n">
        <v>4412</v>
      </c>
      <c r="B52" s="65" t="s">
        <v>2422</v>
      </c>
      <c r="C52" s="65" t="s">
        <v>1013</v>
      </c>
      <c r="D52" s="65" t="s">
        <v>3875</v>
      </c>
      <c r="E52" s="65" t="s">
        <v>3895</v>
      </c>
      <c r="F52" s="71" t="n">
        <v>41011</v>
      </c>
    </row>
    <row r="53" customFormat="false" ht="12.5" hidden="false" customHeight="false" outlineLevel="0" collapsed="false">
      <c r="A53" s="175" t="n">
        <v>4512</v>
      </c>
      <c r="B53" s="65" t="s">
        <v>2423</v>
      </c>
      <c r="C53" s="65" t="s">
        <v>2421</v>
      </c>
      <c r="D53" s="65" t="s">
        <v>3852</v>
      </c>
      <c r="E53" s="65" t="s">
        <v>4767</v>
      </c>
      <c r="F53" s="71" t="n">
        <v>41011</v>
      </c>
    </row>
    <row r="54" customFormat="false" ht="12.5" hidden="false" customHeight="false" outlineLevel="0" collapsed="false">
      <c r="A54" s="175" t="n">
        <v>4612</v>
      </c>
      <c r="B54" s="65" t="s">
        <v>2424</v>
      </c>
      <c r="C54" s="65" t="s">
        <v>2421</v>
      </c>
      <c r="D54" s="65" t="s">
        <v>3852</v>
      </c>
      <c r="E54" s="65" t="s">
        <v>4702</v>
      </c>
      <c r="F54" s="71" t="n">
        <v>41011</v>
      </c>
    </row>
    <row r="55" customFormat="false" ht="12.5" hidden="false" customHeight="false" outlineLevel="0" collapsed="false">
      <c r="A55" s="201" t="n">
        <v>4712</v>
      </c>
      <c r="B55" s="66" t="s">
        <v>2425</v>
      </c>
      <c r="C55" s="72" t="s">
        <v>2426</v>
      </c>
      <c r="D55" s="63" t="s">
        <v>4817</v>
      </c>
      <c r="E55" s="66" t="s">
        <v>4820</v>
      </c>
      <c r="F55" s="202" t="n">
        <v>41017</v>
      </c>
    </row>
    <row r="56" customFormat="false" ht="12.5" hidden="false" customHeight="false" outlineLevel="0" collapsed="false">
      <c r="A56" s="175" t="n">
        <v>4812</v>
      </c>
      <c r="B56" s="65" t="s">
        <v>2427</v>
      </c>
      <c r="C56" s="65" t="s">
        <v>2428</v>
      </c>
      <c r="D56" s="65" t="s">
        <v>3875</v>
      </c>
      <c r="E56" s="65" t="s">
        <v>3983</v>
      </c>
      <c r="F56" s="71" t="n">
        <v>41018</v>
      </c>
    </row>
    <row r="57" customFormat="false" ht="12.5" hidden="false" customHeight="false" outlineLevel="0" collapsed="false">
      <c r="A57" s="175" t="n">
        <v>4912</v>
      </c>
      <c r="B57" s="65" t="s">
        <v>2429</v>
      </c>
      <c r="C57" s="65" t="s">
        <v>2428</v>
      </c>
      <c r="D57" s="65" t="s">
        <v>3875</v>
      </c>
      <c r="E57" s="65" t="s">
        <v>3983</v>
      </c>
      <c r="F57" s="71" t="n">
        <v>41025</v>
      </c>
    </row>
    <row r="58" customFormat="false" ht="12.5" hidden="false" customHeight="false" outlineLevel="0" collapsed="false">
      <c r="A58" s="175" t="n">
        <v>5012</v>
      </c>
      <c r="B58" s="65" t="s">
        <v>2430</v>
      </c>
      <c r="C58" s="65" t="s">
        <v>280</v>
      </c>
      <c r="D58" s="65" t="s">
        <v>3852</v>
      </c>
      <c r="E58" s="65" t="s">
        <v>3945</v>
      </c>
      <c r="F58" s="71" t="n">
        <v>41026</v>
      </c>
    </row>
    <row r="59" customFormat="false" ht="12.5" hidden="false" customHeight="false" outlineLevel="0" collapsed="false">
      <c r="A59" s="175" t="n">
        <v>5112</v>
      </c>
      <c r="B59" s="65" t="s">
        <v>2431</v>
      </c>
      <c r="C59" s="65" t="s">
        <v>280</v>
      </c>
      <c r="D59" s="65" t="s">
        <v>3852</v>
      </c>
      <c r="E59" s="65" t="s">
        <v>3903</v>
      </c>
      <c r="F59" s="71" t="n">
        <v>41026</v>
      </c>
    </row>
    <row r="60" customFormat="false" ht="12.5" hidden="false" customHeight="false" outlineLevel="0" collapsed="false">
      <c r="A60" s="175" t="n">
        <v>5212</v>
      </c>
      <c r="B60" s="65" t="s">
        <v>2432</v>
      </c>
      <c r="C60" s="65" t="s">
        <v>2433</v>
      </c>
      <c r="D60" s="65" t="s">
        <v>3875</v>
      </c>
      <c r="E60" s="65" t="s">
        <v>3945</v>
      </c>
      <c r="F60" s="71" t="n">
        <v>41026</v>
      </c>
    </row>
    <row r="61" customFormat="false" ht="12.5" hidden="false" customHeight="false" outlineLevel="0" collapsed="false">
      <c r="A61" s="175" t="n">
        <v>5312</v>
      </c>
      <c r="B61" s="65" t="s">
        <v>2434</v>
      </c>
      <c r="C61" s="65" t="s">
        <v>2435</v>
      </c>
      <c r="D61" s="65" t="s">
        <v>3875</v>
      </c>
      <c r="E61" s="65" t="s">
        <v>4767</v>
      </c>
      <c r="F61" s="71" t="n">
        <v>41029</v>
      </c>
    </row>
    <row r="62" customFormat="false" ht="12.5" hidden="false" customHeight="false" outlineLevel="0" collapsed="false">
      <c r="A62" s="175" t="n">
        <v>5412</v>
      </c>
      <c r="B62" s="65" t="s">
        <v>2436</v>
      </c>
      <c r="C62" s="65" t="s">
        <v>1577</v>
      </c>
      <c r="D62" s="65" t="s">
        <v>3852</v>
      </c>
      <c r="E62" s="65" t="s">
        <v>3876</v>
      </c>
      <c r="F62" s="71" t="n">
        <v>41029</v>
      </c>
    </row>
    <row r="63" customFormat="false" ht="12.5" hidden="false" customHeight="false" outlineLevel="0" collapsed="false">
      <c r="A63" s="175" t="n">
        <v>5512</v>
      </c>
      <c r="B63" s="65" t="s">
        <v>2437</v>
      </c>
      <c r="C63" s="65" t="s">
        <v>1577</v>
      </c>
      <c r="D63" s="65" t="s">
        <v>3852</v>
      </c>
      <c r="E63" s="65" t="s">
        <v>3889</v>
      </c>
      <c r="F63" s="71" t="n">
        <v>41029</v>
      </c>
    </row>
    <row r="64" customFormat="false" ht="12.5" hidden="false" customHeight="false" outlineLevel="0" collapsed="false">
      <c r="A64" s="175" t="n">
        <v>5612</v>
      </c>
      <c r="B64" s="65" t="s">
        <v>2438</v>
      </c>
      <c r="C64" s="65" t="s">
        <v>1577</v>
      </c>
      <c r="D64" s="65" t="s">
        <v>3852</v>
      </c>
      <c r="E64" s="65" t="s">
        <v>4170</v>
      </c>
      <c r="F64" s="71" t="n">
        <v>41029</v>
      </c>
    </row>
    <row r="65" customFormat="false" ht="12.5" hidden="false" customHeight="false" outlineLevel="0" collapsed="false">
      <c r="A65" s="175" t="n">
        <v>5712</v>
      </c>
      <c r="B65" s="65" t="s">
        <v>2439</v>
      </c>
      <c r="C65" s="65" t="s">
        <v>91</v>
      </c>
      <c r="D65" s="62" t="s">
        <v>3875</v>
      </c>
      <c r="E65" s="65" t="s">
        <v>3869</v>
      </c>
      <c r="F65" s="71" t="n">
        <v>41029</v>
      </c>
    </row>
    <row r="66" customFormat="false" ht="12.5" hidden="false" customHeight="false" outlineLevel="0" collapsed="false">
      <c r="A66" s="175" t="n">
        <v>5812</v>
      </c>
      <c r="B66" s="65" t="s">
        <v>2440</v>
      </c>
      <c r="C66" s="65" t="s">
        <v>306</v>
      </c>
      <c r="D66" s="65" t="s">
        <v>3852</v>
      </c>
      <c r="E66" s="65" t="s">
        <v>4771</v>
      </c>
      <c r="F66" s="71" t="n">
        <v>41030</v>
      </c>
    </row>
    <row r="67" customFormat="false" ht="12.5" hidden="false" customHeight="false" outlineLevel="0" collapsed="false">
      <c r="A67" s="175" t="n">
        <v>5912</v>
      </c>
      <c r="B67" s="65" t="s">
        <v>2441</v>
      </c>
      <c r="C67" s="65" t="s">
        <v>306</v>
      </c>
      <c r="D67" s="65" t="s">
        <v>3852</v>
      </c>
      <c r="E67" s="65" t="s">
        <v>4771</v>
      </c>
      <c r="F67" s="71" t="n">
        <v>41030</v>
      </c>
    </row>
    <row r="68" customFormat="false" ht="12.5" hidden="false" customHeight="false" outlineLevel="0" collapsed="false">
      <c r="A68" s="175" t="n">
        <v>6012</v>
      </c>
      <c r="B68" s="65" t="s">
        <v>2442</v>
      </c>
      <c r="C68" s="65" t="s">
        <v>306</v>
      </c>
      <c r="D68" s="65" t="s">
        <v>3852</v>
      </c>
      <c r="E68" s="65" t="s">
        <v>4771</v>
      </c>
      <c r="F68" s="71" t="n">
        <v>41030</v>
      </c>
    </row>
    <row r="69" customFormat="false" ht="12.5" hidden="false" customHeight="false" outlineLevel="0" collapsed="false">
      <c r="A69" s="175" t="n">
        <v>6112</v>
      </c>
      <c r="B69" s="65" t="s">
        <v>2443</v>
      </c>
      <c r="C69" s="65" t="s">
        <v>2444</v>
      </c>
      <c r="D69" s="65" t="s">
        <v>3875</v>
      </c>
      <c r="E69" s="65" t="s">
        <v>4673</v>
      </c>
      <c r="F69" s="71" t="n">
        <v>41032</v>
      </c>
    </row>
    <row r="70" customFormat="false" ht="12.5" hidden="false" customHeight="false" outlineLevel="0" collapsed="false">
      <c r="A70" s="175" t="n">
        <v>6212</v>
      </c>
      <c r="B70" s="65" t="s">
        <v>2445</v>
      </c>
      <c r="C70" s="65" t="s">
        <v>2446</v>
      </c>
      <c r="D70" s="65" t="s">
        <v>3852</v>
      </c>
      <c r="E70" s="65" t="s">
        <v>4373</v>
      </c>
      <c r="F70" s="71" t="n">
        <v>41046</v>
      </c>
    </row>
    <row r="71" customFormat="false" ht="12.5" hidden="false" customHeight="false" outlineLevel="0" collapsed="false">
      <c r="A71" s="175" t="n">
        <v>6312</v>
      </c>
      <c r="B71" s="65" t="s">
        <v>2447</v>
      </c>
      <c r="C71" s="65" t="s">
        <v>157</v>
      </c>
      <c r="D71" s="65" t="s">
        <v>3875</v>
      </c>
      <c r="E71" s="65" t="s">
        <v>4080</v>
      </c>
      <c r="F71" s="71" t="n">
        <v>41043</v>
      </c>
    </row>
    <row r="72" customFormat="false" ht="12.5" hidden="false" customHeight="false" outlineLevel="0" collapsed="false">
      <c r="A72" s="175" t="n">
        <v>6412</v>
      </c>
      <c r="B72" s="65" t="s">
        <v>2448</v>
      </c>
      <c r="C72" s="65" t="s">
        <v>91</v>
      </c>
      <c r="D72" s="65" t="s">
        <v>3875</v>
      </c>
      <c r="E72" s="65" t="s">
        <v>4771</v>
      </c>
      <c r="F72" s="71" t="s">
        <v>4821</v>
      </c>
    </row>
    <row r="73" customFormat="false" ht="12.5" hidden="false" customHeight="false" outlineLevel="0" collapsed="false">
      <c r="A73" s="175" t="n">
        <v>6512</v>
      </c>
      <c r="B73" s="65" t="s">
        <v>2449</v>
      </c>
      <c r="C73" s="65" t="s">
        <v>2433</v>
      </c>
      <c r="D73" s="65" t="s">
        <v>3852</v>
      </c>
      <c r="E73" s="65" t="s">
        <v>4485</v>
      </c>
      <c r="F73" s="71" t="n">
        <v>41045</v>
      </c>
    </row>
    <row r="74" customFormat="false" ht="12.5" hidden="false" customHeight="false" outlineLevel="0" collapsed="false">
      <c r="A74" s="175" t="n">
        <v>6612</v>
      </c>
      <c r="B74" s="65" t="s">
        <v>2450</v>
      </c>
      <c r="C74" s="65" t="s">
        <v>212</v>
      </c>
      <c r="D74" s="65" t="s">
        <v>3852</v>
      </c>
      <c r="E74" s="65" t="s">
        <v>3924</v>
      </c>
      <c r="F74" s="71" t="n">
        <v>41047</v>
      </c>
    </row>
    <row r="75" customFormat="false" ht="12.5" hidden="false" customHeight="false" outlineLevel="0" collapsed="false">
      <c r="A75" s="175" t="n">
        <v>6712</v>
      </c>
      <c r="B75" s="65" t="s">
        <v>2451</v>
      </c>
      <c r="C75" s="65" t="s">
        <v>2433</v>
      </c>
      <c r="D75" s="65" t="s">
        <v>3852</v>
      </c>
      <c r="E75" s="65" t="s">
        <v>4276</v>
      </c>
      <c r="F75" s="71" t="n">
        <v>41051</v>
      </c>
    </row>
    <row r="76" customFormat="false" ht="12.5" hidden="false" customHeight="false" outlineLevel="0" collapsed="false">
      <c r="A76" s="201" t="n">
        <v>6812</v>
      </c>
      <c r="B76" s="66" t="s">
        <v>2452</v>
      </c>
      <c r="C76" s="66" t="s">
        <v>1382</v>
      </c>
      <c r="D76" s="63" t="s">
        <v>4817</v>
      </c>
      <c r="E76" s="66" t="s">
        <v>4822</v>
      </c>
      <c r="F76" s="202" t="n">
        <v>41057</v>
      </c>
    </row>
    <row r="77" customFormat="false" ht="12.5" hidden="false" customHeight="false" outlineLevel="0" collapsed="false">
      <c r="A77" s="175" t="n">
        <v>6912</v>
      </c>
      <c r="B77" s="65" t="s">
        <v>2453</v>
      </c>
      <c r="C77" s="65" t="s">
        <v>306</v>
      </c>
      <c r="D77" s="65" t="s">
        <v>3875</v>
      </c>
      <c r="E77" s="65" t="s">
        <v>3945</v>
      </c>
      <c r="F77" s="71" t="n">
        <v>41057</v>
      </c>
    </row>
    <row r="78" customFormat="false" ht="12.5" hidden="false" customHeight="false" outlineLevel="0" collapsed="false">
      <c r="A78" s="175" t="n">
        <v>7012</v>
      </c>
      <c r="B78" s="65" t="s">
        <v>2454</v>
      </c>
      <c r="C78" s="65" t="s">
        <v>2455</v>
      </c>
      <c r="D78" s="65" t="s">
        <v>3875</v>
      </c>
      <c r="E78" s="65" t="s">
        <v>3964</v>
      </c>
      <c r="F78" s="71" t="n">
        <v>41058</v>
      </c>
    </row>
    <row r="79" customFormat="false" ht="12.5" hidden="false" customHeight="false" outlineLevel="0" collapsed="false">
      <c r="A79" s="175" t="n">
        <v>7112</v>
      </c>
      <c r="B79" s="65" t="s">
        <v>2456</v>
      </c>
      <c r="C79" s="65" t="s">
        <v>2416</v>
      </c>
      <c r="D79" s="65" t="s">
        <v>3852</v>
      </c>
      <c r="E79" s="65" t="s">
        <v>3924</v>
      </c>
      <c r="F79" s="71" t="n">
        <v>41058</v>
      </c>
    </row>
    <row r="80" customFormat="false" ht="12.5" hidden="false" customHeight="false" outlineLevel="0" collapsed="false">
      <c r="A80" s="201" t="n">
        <v>7212</v>
      </c>
      <c r="B80" s="66" t="s">
        <v>2457</v>
      </c>
      <c r="C80" s="63" t="s">
        <v>1904</v>
      </c>
      <c r="D80" s="63" t="s">
        <v>4817</v>
      </c>
      <c r="E80" s="202" t="s">
        <v>4823</v>
      </c>
      <c r="F80" s="202" t="n">
        <v>41059</v>
      </c>
    </row>
    <row r="81" customFormat="false" ht="12.5" hidden="false" customHeight="false" outlineLevel="0" collapsed="false">
      <c r="A81" s="175" t="n">
        <v>7312</v>
      </c>
      <c r="B81" s="62" t="s">
        <v>2458</v>
      </c>
      <c r="C81" s="65" t="s">
        <v>2459</v>
      </c>
      <c r="D81" s="62" t="s">
        <v>4815</v>
      </c>
      <c r="E81" s="65" t="s">
        <v>3987</v>
      </c>
      <c r="F81" s="71" t="n">
        <v>41059</v>
      </c>
    </row>
    <row r="82" customFormat="false" ht="12.5" hidden="false" customHeight="false" outlineLevel="0" collapsed="false">
      <c r="A82" s="175" t="n">
        <v>7412</v>
      </c>
      <c r="B82" s="65" t="s">
        <v>2460</v>
      </c>
      <c r="C82" s="65" t="s">
        <v>517</v>
      </c>
      <c r="D82" s="65" t="s">
        <v>3852</v>
      </c>
      <c r="E82" s="65" t="s">
        <v>4797</v>
      </c>
      <c r="F82" s="71" t="n">
        <v>41060</v>
      </c>
    </row>
    <row r="83" customFormat="false" ht="12.5" hidden="false" customHeight="false" outlineLevel="0" collapsed="false">
      <c r="A83" s="175" t="n">
        <v>7512</v>
      </c>
      <c r="B83" s="65" t="s">
        <v>2461</v>
      </c>
      <c r="C83" s="65" t="s">
        <v>2098</v>
      </c>
      <c r="D83" s="65" t="s">
        <v>3852</v>
      </c>
      <c r="E83" s="65" t="s">
        <v>4098</v>
      </c>
      <c r="F83" s="71" t="n">
        <v>41065</v>
      </c>
    </row>
    <row r="84" customFormat="false" ht="12.5" hidden="false" customHeight="false" outlineLevel="0" collapsed="false">
      <c r="A84" s="175" t="n">
        <v>7612</v>
      </c>
      <c r="B84" s="65" t="s">
        <v>2462</v>
      </c>
      <c r="C84" s="65" t="s">
        <v>766</v>
      </c>
      <c r="D84" s="65" t="s">
        <v>3875</v>
      </c>
      <c r="E84" s="65" t="s">
        <v>4824</v>
      </c>
      <c r="F84" s="71" t="n">
        <v>41073</v>
      </c>
    </row>
    <row r="85" customFormat="false" ht="12.5" hidden="false" customHeight="false" outlineLevel="0" collapsed="false">
      <c r="A85" s="175" t="n">
        <v>7712</v>
      </c>
      <c r="B85" s="65" t="s">
        <v>2463</v>
      </c>
      <c r="C85" s="65" t="s">
        <v>2464</v>
      </c>
      <c r="D85" s="65" t="s">
        <v>3852</v>
      </c>
      <c r="E85" s="65" t="s">
        <v>4825</v>
      </c>
      <c r="F85" s="71" t="n">
        <v>41074</v>
      </c>
    </row>
    <row r="86" customFormat="false" ht="12.5" hidden="false" customHeight="false" outlineLevel="0" collapsed="false">
      <c r="A86" s="175" t="n">
        <v>7812</v>
      </c>
      <c r="B86" s="65" t="s">
        <v>2465</v>
      </c>
      <c r="C86" s="65" t="s">
        <v>1198</v>
      </c>
      <c r="D86" s="65" t="s">
        <v>3875</v>
      </c>
      <c r="E86" s="65" t="s">
        <v>4826</v>
      </c>
      <c r="F86" s="71" t="n">
        <v>41079</v>
      </c>
    </row>
    <row r="87" customFormat="false" ht="12.5" hidden="false" customHeight="false" outlineLevel="0" collapsed="false">
      <c r="A87" s="175" t="n">
        <v>7912</v>
      </c>
      <c r="B87" s="65" t="s">
        <v>2466</v>
      </c>
      <c r="C87" s="65" t="s">
        <v>157</v>
      </c>
      <c r="D87" s="65" t="s">
        <v>3875</v>
      </c>
      <c r="E87" s="65" t="s">
        <v>4080</v>
      </c>
      <c r="F87" s="71" t="n">
        <v>41079</v>
      </c>
    </row>
    <row r="88" customFormat="false" ht="12.5" hidden="false" customHeight="false" outlineLevel="0" collapsed="false">
      <c r="A88" s="175" t="n">
        <v>8012</v>
      </c>
      <c r="B88" s="65" t="s">
        <v>2467</v>
      </c>
      <c r="C88" s="65" t="s">
        <v>2468</v>
      </c>
      <c r="D88" s="65" t="s">
        <v>3875</v>
      </c>
      <c r="E88" s="65" t="s">
        <v>4013</v>
      </c>
      <c r="F88" s="71" t="s">
        <v>4827</v>
      </c>
    </row>
    <row r="89" customFormat="false" ht="12.5" hidden="false" customHeight="false" outlineLevel="0" collapsed="false">
      <c r="A89" s="175" t="n">
        <v>8112</v>
      </c>
      <c r="B89" s="65" t="s">
        <v>2469</v>
      </c>
      <c r="C89" s="65" t="s">
        <v>2470</v>
      </c>
      <c r="D89" s="65" t="s">
        <v>3875</v>
      </c>
      <c r="E89" s="65" t="s">
        <v>4797</v>
      </c>
      <c r="F89" s="71" t="n">
        <v>41089</v>
      </c>
    </row>
    <row r="90" customFormat="false" ht="12.5" hidden="false" customHeight="false" outlineLevel="0" collapsed="false">
      <c r="A90" s="175" t="n">
        <v>8212</v>
      </c>
      <c r="B90" s="65" t="s">
        <v>2471</v>
      </c>
      <c r="C90" s="65" t="s">
        <v>2472</v>
      </c>
      <c r="D90" s="65" t="s">
        <v>3875</v>
      </c>
      <c r="E90" s="65" t="s">
        <v>4485</v>
      </c>
      <c r="F90" s="71" t="n">
        <v>41089</v>
      </c>
    </row>
    <row r="91" customFormat="false" ht="12.5" hidden="false" customHeight="false" outlineLevel="0" collapsed="false">
      <c r="A91" s="175" t="n">
        <v>8312</v>
      </c>
      <c r="B91" s="65" t="s">
        <v>2473</v>
      </c>
      <c r="C91" s="61" t="s">
        <v>2474</v>
      </c>
      <c r="D91" s="65" t="s">
        <v>3875</v>
      </c>
      <c r="E91" s="65" t="s">
        <v>4013</v>
      </c>
      <c r="F91" s="71" t="n">
        <v>41093</v>
      </c>
    </row>
    <row r="92" customFormat="false" ht="12.5" hidden="false" customHeight="false" outlineLevel="0" collapsed="false">
      <c r="A92" s="175" t="n">
        <v>8412</v>
      </c>
      <c r="B92" s="65" t="s">
        <v>2475</v>
      </c>
      <c r="C92" s="65" t="s">
        <v>454</v>
      </c>
      <c r="D92" s="65" t="s">
        <v>3852</v>
      </c>
      <c r="E92" s="65" t="s">
        <v>3915</v>
      </c>
      <c r="F92" s="71" t="n">
        <v>41096</v>
      </c>
    </row>
    <row r="93" customFormat="false" ht="12.5" hidden="false" customHeight="false" outlineLevel="0" collapsed="false">
      <c r="A93" s="175" t="n">
        <v>8512</v>
      </c>
      <c r="B93" s="65" t="s">
        <v>2476</v>
      </c>
      <c r="C93" s="65" t="s">
        <v>394</v>
      </c>
      <c r="D93" s="65" t="s">
        <v>3852</v>
      </c>
      <c r="E93" s="65" t="s">
        <v>4825</v>
      </c>
      <c r="F93" s="71" t="n">
        <v>41096</v>
      </c>
    </row>
    <row r="94" customFormat="false" ht="12.5" hidden="false" customHeight="false" outlineLevel="0" collapsed="false">
      <c r="A94" s="175" t="n">
        <v>8612</v>
      </c>
      <c r="B94" s="65" t="s">
        <v>2477</v>
      </c>
      <c r="C94" s="65" t="s">
        <v>2058</v>
      </c>
      <c r="D94" s="65" t="s">
        <v>3852</v>
      </c>
      <c r="E94" s="65" t="s">
        <v>3889</v>
      </c>
      <c r="F94" s="71" t="n">
        <v>41099</v>
      </c>
    </row>
    <row r="95" customFormat="false" ht="12.5" hidden="false" customHeight="false" outlineLevel="0" collapsed="false">
      <c r="A95" s="175" t="n">
        <v>8712</v>
      </c>
      <c r="B95" s="65" t="s">
        <v>2478</v>
      </c>
      <c r="C95" s="65" t="s">
        <v>766</v>
      </c>
      <c r="D95" s="65" t="s">
        <v>3852</v>
      </c>
      <c r="E95" s="65" t="s">
        <v>4825</v>
      </c>
      <c r="F95" s="71" t="n">
        <v>41099</v>
      </c>
    </row>
    <row r="96" customFormat="false" ht="12.5" hidden="false" customHeight="false" outlineLevel="0" collapsed="false">
      <c r="A96" s="175" t="n">
        <v>8812</v>
      </c>
      <c r="B96" s="65" t="s">
        <v>2479</v>
      </c>
      <c r="C96" s="65" t="s">
        <v>766</v>
      </c>
      <c r="D96" s="65" t="s">
        <v>3852</v>
      </c>
      <c r="E96" s="65" t="s">
        <v>3969</v>
      </c>
      <c r="F96" s="71" t="n">
        <v>41100</v>
      </c>
    </row>
    <row r="97" customFormat="false" ht="12.5" hidden="false" customHeight="false" outlineLevel="0" collapsed="false">
      <c r="A97" s="175" t="n">
        <v>8912</v>
      </c>
      <c r="B97" s="65" t="s">
        <v>2480</v>
      </c>
      <c r="C97" s="65" t="s">
        <v>91</v>
      </c>
      <c r="D97" s="65" t="s">
        <v>3875</v>
      </c>
      <c r="E97" s="65" t="s">
        <v>3892</v>
      </c>
      <c r="F97" s="71" t="n">
        <v>41100</v>
      </c>
    </row>
    <row r="98" customFormat="false" ht="12.5" hidden="false" customHeight="false" outlineLevel="0" collapsed="false">
      <c r="A98" s="175" t="n">
        <v>9012</v>
      </c>
      <c r="B98" s="65" t="s">
        <v>2481</v>
      </c>
      <c r="C98" s="65" t="s">
        <v>565</v>
      </c>
      <c r="D98" s="65" t="s">
        <v>3875</v>
      </c>
      <c r="E98" s="65" t="s">
        <v>4824</v>
      </c>
      <c r="F98" s="71" t="n">
        <v>41106</v>
      </c>
    </row>
    <row r="99" customFormat="false" ht="12.5" hidden="false" customHeight="false" outlineLevel="0" collapsed="false">
      <c r="A99" s="175" t="n">
        <v>9112</v>
      </c>
      <c r="B99" s="65" t="s">
        <v>2482</v>
      </c>
      <c r="C99" s="65" t="s">
        <v>565</v>
      </c>
      <c r="D99" s="65" t="s">
        <v>3875</v>
      </c>
      <c r="E99" s="65" t="s">
        <v>4824</v>
      </c>
      <c r="F99" s="71" t="n">
        <v>41106</v>
      </c>
    </row>
    <row r="100" customFormat="false" ht="12.5" hidden="false" customHeight="false" outlineLevel="0" collapsed="false">
      <c r="A100" s="175" t="n">
        <v>9212</v>
      </c>
      <c r="B100" s="65" t="s">
        <v>2483</v>
      </c>
      <c r="C100" s="65" t="s">
        <v>306</v>
      </c>
      <c r="D100" s="65" t="s">
        <v>3875</v>
      </c>
      <c r="E100" s="65" t="s">
        <v>4825</v>
      </c>
      <c r="F100" s="71" t="n">
        <v>41106</v>
      </c>
    </row>
    <row r="101" customFormat="false" ht="12.5" hidden="false" customHeight="false" outlineLevel="0" collapsed="false">
      <c r="A101" s="175" t="n">
        <v>9312</v>
      </c>
      <c r="B101" s="65" t="s">
        <v>2484</v>
      </c>
      <c r="C101" s="65" t="s">
        <v>2485</v>
      </c>
      <c r="D101" s="65" t="s">
        <v>3875</v>
      </c>
      <c r="E101" s="65" t="s">
        <v>3964</v>
      </c>
      <c r="F101" s="71" t="n">
        <v>41109</v>
      </c>
    </row>
    <row r="102" customFormat="false" ht="12.5" hidden="false" customHeight="false" outlineLevel="0" collapsed="false">
      <c r="A102" s="175" t="n">
        <v>9412</v>
      </c>
      <c r="B102" s="65" t="s">
        <v>2486</v>
      </c>
      <c r="C102" s="65" t="s">
        <v>1567</v>
      </c>
      <c r="D102" s="65" t="s">
        <v>3875</v>
      </c>
      <c r="E102" s="65" t="s">
        <v>4321</v>
      </c>
      <c r="F102" s="71" t="n">
        <v>41115</v>
      </c>
    </row>
    <row r="103" customFormat="false" ht="12.5" hidden="false" customHeight="false" outlineLevel="0" collapsed="false">
      <c r="A103" s="175" t="n">
        <v>9512</v>
      </c>
      <c r="B103" s="65" t="s">
        <v>2487</v>
      </c>
      <c r="C103" s="65" t="s">
        <v>2421</v>
      </c>
      <c r="D103" s="65" t="s">
        <v>3852</v>
      </c>
      <c r="E103" s="65" t="s">
        <v>4373</v>
      </c>
      <c r="F103" s="71" t="n">
        <v>41116</v>
      </c>
    </row>
    <row r="104" customFormat="false" ht="12.5" hidden="false" customHeight="false" outlineLevel="0" collapsed="false">
      <c r="A104" s="175" t="n">
        <v>9612</v>
      </c>
      <c r="B104" s="65" t="s">
        <v>2488</v>
      </c>
      <c r="C104" s="65" t="s">
        <v>2421</v>
      </c>
      <c r="D104" s="65" t="s">
        <v>3852</v>
      </c>
      <c r="E104" s="65" t="s">
        <v>4373</v>
      </c>
      <c r="F104" s="71" t="n">
        <v>41116</v>
      </c>
    </row>
    <row r="105" customFormat="false" ht="12.5" hidden="false" customHeight="false" outlineLevel="0" collapsed="false">
      <c r="A105" s="175" t="n">
        <v>9712</v>
      </c>
      <c r="B105" s="65" t="s">
        <v>2489</v>
      </c>
      <c r="C105" s="65" t="s">
        <v>2490</v>
      </c>
      <c r="D105" s="65" t="s">
        <v>3875</v>
      </c>
      <c r="E105" s="65" t="s">
        <v>4673</v>
      </c>
      <c r="F105" s="71" t="n">
        <v>41122</v>
      </c>
    </row>
    <row r="106" customFormat="false" ht="12.5" hidden="false" customHeight="false" outlineLevel="0" collapsed="false">
      <c r="A106" s="175" t="n">
        <v>9812</v>
      </c>
      <c r="B106" s="65" t="s">
        <v>2491</v>
      </c>
      <c r="C106" s="65" t="s">
        <v>1567</v>
      </c>
      <c r="D106" s="65" t="s">
        <v>3875</v>
      </c>
      <c r="E106" s="65" t="s">
        <v>4771</v>
      </c>
      <c r="F106" s="71" t="n">
        <v>41122</v>
      </c>
    </row>
    <row r="107" customFormat="false" ht="12.5" hidden="false" customHeight="false" outlineLevel="0" collapsed="false">
      <c r="A107" s="175" t="n">
        <v>9912</v>
      </c>
      <c r="B107" s="65" t="s">
        <v>2492</v>
      </c>
      <c r="C107" s="65" t="s">
        <v>1567</v>
      </c>
      <c r="D107" s="65" t="s">
        <v>3875</v>
      </c>
      <c r="E107" s="65" t="s">
        <v>4771</v>
      </c>
      <c r="F107" s="71" t="n">
        <v>41122</v>
      </c>
    </row>
    <row r="108" customFormat="false" ht="12.5" hidden="false" customHeight="false" outlineLevel="0" collapsed="false">
      <c r="A108" s="175" t="n">
        <v>10012</v>
      </c>
      <c r="B108" s="65" t="s">
        <v>2493</v>
      </c>
      <c r="C108" s="65" t="s">
        <v>2494</v>
      </c>
      <c r="D108" s="65" t="s">
        <v>3875</v>
      </c>
      <c r="E108" s="65" t="s">
        <v>4797</v>
      </c>
      <c r="F108" s="71" t="n">
        <v>41124</v>
      </c>
    </row>
    <row r="109" customFormat="false" ht="12.5" hidden="false" customHeight="false" outlineLevel="0" collapsed="false">
      <c r="A109" s="175" t="n">
        <v>10112</v>
      </c>
      <c r="B109" s="65" t="s">
        <v>2495</v>
      </c>
      <c r="C109" s="65" t="s">
        <v>2496</v>
      </c>
      <c r="D109" s="65" t="s">
        <v>3875</v>
      </c>
      <c r="E109" s="65" t="s">
        <v>3905</v>
      </c>
      <c r="F109" s="71" t="n">
        <v>41124</v>
      </c>
    </row>
    <row r="110" customFormat="false" ht="12.5" hidden="false" customHeight="false" outlineLevel="0" collapsed="false">
      <c r="A110" s="201" t="n">
        <v>10212</v>
      </c>
      <c r="B110" s="66" t="s">
        <v>2497</v>
      </c>
      <c r="C110" s="63" t="s">
        <v>1904</v>
      </c>
      <c r="D110" s="63" t="s">
        <v>4817</v>
      </c>
      <c r="E110" s="66" t="s">
        <v>4828</v>
      </c>
      <c r="F110" s="202" t="n">
        <v>41124</v>
      </c>
    </row>
    <row r="111" customFormat="false" ht="12.5" hidden="false" customHeight="false" outlineLevel="0" collapsed="false">
      <c r="A111" s="175" t="n">
        <v>10312</v>
      </c>
      <c r="B111" s="65" t="s">
        <v>2498</v>
      </c>
      <c r="C111" s="65" t="s">
        <v>91</v>
      </c>
      <c r="D111" s="65" t="s">
        <v>3875</v>
      </c>
      <c r="E111" s="65" t="s">
        <v>3934</v>
      </c>
      <c r="F111" s="71" t="n">
        <v>41127</v>
      </c>
    </row>
    <row r="112" customFormat="false" ht="12.5" hidden="false" customHeight="false" outlineLevel="0" collapsed="false">
      <c r="A112" s="175" t="n">
        <v>10412</v>
      </c>
      <c r="B112" s="65" t="s">
        <v>2499</v>
      </c>
      <c r="C112" s="65" t="s">
        <v>306</v>
      </c>
      <c r="D112" s="65" t="s">
        <v>3875</v>
      </c>
      <c r="E112" s="65" t="s">
        <v>3869</v>
      </c>
      <c r="F112" s="71" t="n">
        <v>41137</v>
      </c>
    </row>
    <row r="113" customFormat="false" ht="12.5" hidden="false" customHeight="false" outlineLevel="0" collapsed="false">
      <c r="A113" s="175" t="n">
        <v>10512</v>
      </c>
      <c r="B113" s="65" t="s">
        <v>2500</v>
      </c>
      <c r="C113" s="65" t="s">
        <v>230</v>
      </c>
      <c r="D113" s="65" t="s">
        <v>3875</v>
      </c>
      <c r="E113" s="65" t="s">
        <v>4825</v>
      </c>
      <c r="F113" s="71" t="n">
        <v>41138</v>
      </c>
    </row>
    <row r="114" customFormat="false" ht="12.5" hidden="false" customHeight="false" outlineLevel="0" collapsed="false">
      <c r="A114" s="175" t="n">
        <v>10612</v>
      </c>
      <c r="B114" s="65" t="s">
        <v>2501</v>
      </c>
      <c r="C114" s="65" t="s">
        <v>1567</v>
      </c>
      <c r="D114" s="65" t="s">
        <v>3875</v>
      </c>
      <c r="E114" s="65" t="s">
        <v>4771</v>
      </c>
      <c r="F114" s="71" t="n">
        <v>41138</v>
      </c>
    </row>
    <row r="115" customFormat="false" ht="12.5" hidden="false" customHeight="false" outlineLevel="0" collapsed="false">
      <c r="A115" s="175" t="n">
        <v>10712</v>
      </c>
      <c r="B115" s="65" t="s">
        <v>2502</v>
      </c>
      <c r="C115" s="65" t="s">
        <v>306</v>
      </c>
      <c r="D115" s="65" t="s">
        <v>3852</v>
      </c>
      <c r="E115" s="65" t="s">
        <v>4321</v>
      </c>
      <c r="F115" s="71" t="n">
        <v>41143</v>
      </c>
    </row>
    <row r="116" customFormat="false" ht="12.5" hidden="false" customHeight="false" outlineLevel="0" collapsed="false">
      <c r="A116" s="175" t="n">
        <v>10812</v>
      </c>
      <c r="B116" s="65" t="s">
        <v>2503</v>
      </c>
      <c r="C116" s="65" t="s">
        <v>2446</v>
      </c>
      <c r="D116" s="65" t="s">
        <v>3875</v>
      </c>
      <c r="E116" s="65" t="s">
        <v>4321</v>
      </c>
      <c r="F116" s="71" t="n">
        <v>41143</v>
      </c>
    </row>
    <row r="117" customFormat="false" ht="12.5" hidden="false" customHeight="false" outlineLevel="0" collapsed="false">
      <c r="A117" s="175" t="n">
        <v>10912</v>
      </c>
      <c r="B117" s="65" t="s">
        <v>2504</v>
      </c>
      <c r="C117" s="65" t="s">
        <v>91</v>
      </c>
      <c r="D117" s="65" t="s">
        <v>3875</v>
      </c>
      <c r="E117" s="65" t="s">
        <v>4825</v>
      </c>
      <c r="F117" s="71" t="n">
        <v>41144</v>
      </c>
    </row>
    <row r="118" customFormat="false" ht="12.5" hidden="false" customHeight="false" outlineLevel="0" collapsed="false">
      <c r="A118" s="175" t="n">
        <v>11012</v>
      </c>
      <c r="B118" s="62" t="s">
        <v>2505</v>
      </c>
      <c r="C118" s="62" t="s">
        <v>191</v>
      </c>
      <c r="D118" s="65" t="s">
        <v>3875</v>
      </c>
      <c r="E118" s="62" t="s">
        <v>3869</v>
      </c>
      <c r="F118" s="71" t="n">
        <v>41145</v>
      </c>
    </row>
    <row r="119" customFormat="false" ht="12.5" hidden="false" customHeight="false" outlineLevel="0" collapsed="false">
      <c r="A119" s="175" t="n">
        <v>11112</v>
      </c>
      <c r="B119" s="62" t="s">
        <v>2506</v>
      </c>
      <c r="C119" s="62" t="s">
        <v>1269</v>
      </c>
      <c r="D119" s="62" t="s">
        <v>3852</v>
      </c>
      <c r="E119" s="62" t="s">
        <v>4771</v>
      </c>
      <c r="F119" s="71" t="n">
        <v>41149</v>
      </c>
    </row>
    <row r="120" customFormat="false" ht="12.5" hidden="false" customHeight="false" outlineLevel="0" collapsed="false">
      <c r="A120" s="175" t="n">
        <v>11212</v>
      </c>
      <c r="B120" s="62" t="s">
        <v>2507</v>
      </c>
      <c r="C120" s="62" t="s">
        <v>1269</v>
      </c>
      <c r="D120" s="62" t="s">
        <v>3852</v>
      </c>
      <c r="E120" s="62" t="s">
        <v>4771</v>
      </c>
      <c r="F120" s="71" t="n">
        <v>41150</v>
      </c>
    </row>
    <row r="121" customFormat="false" ht="12.5" hidden="false" customHeight="false" outlineLevel="0" collapsed="false">
      <c r="A121" s="175" t="n">
        <v>11312</v>
      </c>
      <c r="B121" s="62" t="s">
        <v>2508</v>
      </c>
      <c r="C121" s="62" t="s">
        <v>1269</v>
      </c>
      <c r="D121" s="62" t="s">
        <v>3852</v>
      </c>
      <c r="E121" s="62" t="s">
        <v>4771</v>
      </c>
      <c r="F121" s="71" t="n">
        <v>41150</v>
      </c>
    </row>
    <row r="122" customFormat="false" ht="12.5" hidden="false" customHeight="false" outlineLevel="0" collapsed="false">
      <c r="A122" s="175" t="n">
        <v>11412</v>
      </c>
      <c r="B122" s="62" t="s">
        <v>2509</v>
      </c>
      <c r="C122" s="62" t="s">
        <v>43</v>
      </c>
      <c r="D122" s="65" t="s">
        <v>3875</v>
      </c>
      <c r="E122" s="62" t="s">
        <v>3859</v>
      </c>
      <c r="F122" s="71" t="n">
        <v>41150</v>
      </c>
    </row>
    <row r="123" customFormat="false" ht="12.5" hidden="false" customHeight="false" outlineLevel="0" collapsed="false">
      <c r="A123" s="175" t="n">
        <v>11512</v>
      </c>
      <c r="B123" s="62" t="s">
        <v>2510</v>
      </c>
      <c r="C123" s="62" t="s">
        <v>43</v>
      </c>
      <c r="D123" s="65" t="s">
        <v>3875</v>
      </c>
      <c r="E123" s="62" t="s">
        <v>3859</v>
      </c>
      <c r="F123" s="71" t="n">
        <v>41150</v>
      </c>
    </row>
    <row r="124" customFormat="false" ht="12.5" hidden="false" customHeight="false" outlineLevel="0" collapsed="false">
      <c r="A124" s="175" t="n">
        <v>11612</v>
      </c>
      <c r="B124" s="62" t="s">
        <v>2511</v>
      </c>
      <c r="C124" s="62" t="s">
        <v>1198</v>
      </c>
      <c r="D124" s="65" t="s">
        <v>3875</v>
      </c>
      <c r="E124" s="62" t="s">
        <v>3855</v>
      </c>
      <c r="F124" s="71" t="n">
        <v>41151</v>
      </c>
    </row>
    <row r="125" customFormat="false" ht="12.5" hidden="false" customHeight="false" outlineLevel="0" collapsed="false">
      <c r="A125" s="218" t="n">
        <v>11712</v>
      </c>
      <c r="B125" s="68" t="s">
        <v>2512</v>
      </c>
      <c r="C125" s="68" t="s">
        <v>1269</v>
      </c>
      <c r="D125" s="68" t="s">
        <v>3852</v>
      </c>
      <c r="E125" s="68" t="s">
        <v>4771</v>
      </c>
      <c r="F125" s="69" t="n">
        <v>41163</v>
      </c>
      <c r="G125" s="68"/>
      <c r="H125" s="68"/>
    </row>
    <row r="126" customFormat="false" ht="12.5" hidden="false" customHeight="false" outlineLevel="0" collapsed="false">
      <c r="A126" s="218" t="n">
        <v>11812</v>
      </c>
      <c r="B126" s="68" t="s">
        <v>2513</v>
      </c>
      <c r="C126" s="68" t="s">
        <v>2446</v>
      </c>
      <c r="D126" s="68" t="s">
        <v>3875</v>
      </c>
      <c r="E126" s="68" t="s">
        <v>4825</v>
      </c>
      <c r="F126" s="69" t="n">
        <v>41163</v>
      </c>
      <c r="G126" s="68"/>
      <c r="H126" s="68"/>
    </row>
    <row r="127" customFormat="false" ht="12.5" hidden="false" customHeight="false" outlineLevel="0" collapsed="false">
      <c r="A127" s="218" t="n">
        <v>11912</v>
      </c>
      <c r="B127" s="68" t="s">
        <v>2514</v>
      </c>
      <c r="C127" s="68" t="s">
        <v>61</v>
      </c>
      <c r="D127" s="68" t="s">
        <v>3863</v>
      </c>
      <c r="E127" s="68" t="s">
        <v>3883</v>
      </c>
      <c r="F127" s="69" t="n">
        <v>41163</v>
      </c>
      <c r="G127" s="68"/>
      <c r="H127" s="68"/>
    </row>
    <row r="128" customFormat="false" ht="12.5" hidden="false" customHeight="false" outlineLevel="0" collapsed="false">
      <c r="A128" s="218" t="n">
        <v>12012</v>
      </c>
      <c r="B128" s="68" t="s">
        <v>2515</v>
      </c>
      <c r="C128" s="68" t="s">
        <v>565</v>
      </c>
      <c r="D128" s="68" t="s">
        <v>3875</v>
      </c>
      <c r="E128" s="68" t="s">
        <v>4824</v>
      </c>
      <c r="F128" s="69" t="n">
        <v>41177</v>
      </c>
      <c r="G128" s="68"/>
      <c r="H128" s="68"/>
    </row>
    <row r="129" customFormat="false" ht="12.5" hidden="false" customHeight="false" outlineLevel="0" collapsed="false">
      <c r="A129" s="218" t="n">
        <v>12112</v>
      </c>
      <c r="B129" s="68" t="s">
        <v>2516</v>
      </c>
      <c r="C129" s="68" t="s">
        <v>565</v>
      </c>
      <c r="D129" s="68" t="s">
        <v>3875</v>
      </c>
      <c r="E129" s="68" t="s">
        <v>4824</v>
      </c>
      <c r="F129" s="69" t="n">
        <v>41177</v>
      </c>
      <c r="G129" s="68"/>
      <c r="H129" s="68"/>
    </row>
    <row r="130" customFormat="false" ht="12.5" hidden="false" customHeight="false" outlineLevel="0" collapsed="false">
      <c r="A130" s="219" t="n">
        <v>12212</v>
      </c>
      <c r="B130" s="73" t="s">
        <v>2517</v>
      </c>
      <c r="C130" s="73" t="s">
        <v>1904</v>
      </c>
      <c r="D130" s="63" t="s">
        <v>4817</v>
      </c>
      <c r="E130" s="73" t="s">
        <v>4829</v>
      </c>
      <c r="F130" s="220" t="n">
        <v>41178</v>
      </c>
      <c r="G130" s="68"/>
      <c r="H130" s="68"/>
    </row>
    <row r="131" customFormat="false" ht="12.5" hidden="false" customHeight="false" outlineLevel="0" collapsed="false">
      <c r="A131" s="219" t="n">
        <v>12312</v>
      </c>
      <c r="B131" s="73" t="s">
        <v>2518</v>
      </c>
      <c r="C131" s="73" t="s">
        <v>1904</v>
      </c>
      <c r="D131" s="63" t="s">
        <v>4817</v>
      </c>
      <c r="E131" s="73" t="s">
        <v>4830</v>
      </c>
      <c r="F131" s="220" t="n">
        <v>41178</v>
      </c>
      <c r="G131" s="68"/>
      <c r="H131" s="68"/>
    </row>
    <row r="132" customFormat="false" ht="12.5" hidden="false" customHeight="false" outlineLevel="0" collapsed="false">
      <c r="A132" s="219" t="n">
        <v>12412</v>
      </c>
      <c r="B132" s="73" t="s">
        <v>2519</v>
      </c>
      <c r="C132" s="73" t="s">
        <v>1904</v>
      </c>
      <c r="D132" s="63" t="s">
        <v>4817</v>
      </c>
      <c r="E132" s="73" t="s">
        <v>4831</v>
      </c>
      <c r="F132" s="220" t="n">
        <v>41178</v>
      </c>
      <c r="G132" s="68"/>
      <c r="H132" s="68"/>
    </row>
    <row r="133" customFormat="false" ht="12.5" hidden="false" customHeight="false" outlineLevel="0" collapsed="false">
      <c r="A133" s="218" t="n">
        <v>12512</v>
      </c>
      <c r="B133" s="68" t="s">
        <v>2520</v>
      </c>
      <c r="C133" s="68" t="s">
        <v>218</v>
      </c>
      <c r="D133" s="68" t="s">
        <v>3863</v>
      </c>
      <c r="E133" s="68" t="s">
        <v>3880</v>
      </c>
      <c r="F133" s="69" t="n">
        <v>41179</v>
      </c>
      <c r="G133" s="68"/>
      <c r="H133" s="68"/>
    </row>
    <row r="134" customFormat="false" ht="12.5" hidden="false" customHeight="false" outlineLevel="0" collapsed="false">
      <c r="A134" s="218" t="n">
        <v>12612</v>
      </c>
      <c r="B134" s="68" t="s">
        <v>2521</v>
      </c>
      <c r="C134" s="68" t="s">
        <v>230</v>
      </c>
      <c r="D134" s="68" t="s">
        <v>3875</v>
      </c>
      <c r="E134" s="68" t="s">
        <v>3889</v>
      </c>
      <c r="F134" s="69" t="n">
        <v>41180</v>
      </c>
      <c r="G134" s="68"/>
      <c r="H134" s="68"/>
    </row>
    <row r="135" customFormat="false" ht="12.5" hidden="false" customHeight="false" outlineLevel="0" collapsed="false">
      <c r="A135" s="218" t="n">
        <v>12712</v>
      </c>
      <c r="B135" s="68" t="s">
        <v>2522</v>
      </c>
      <c r="C135" s="68" t="s">
        <v>230</v>
      </c>
      <c r="D135" s="68" t="s">
        <v>3875</v>
      </c>
      <c r="E135" s="68" t="s">
        <v>3889</v>
      </c>
      <c r="F135" s="69" t="n">
        <v>41180</v>
      </c>
      <c r="G135" s="68"/>
      <c r="H135" s="68"/>
    </row>
    <row r="136" customFormat="false" ht="12.5" hidden="false" customHeight="false" outlineLevel="0" collapsed="false">
      <c r="A136" s="218" t="n">
        <v>12812</v>
      </c>
      <c r="B136" s="68" t="s">
        <v>2523</v>
      </c>
      <c r="C136" s="68" t="s">
        <v>1863</v>
      </c>
      <c r="D136" s="68" t="s">
        <v>3875</v>
      </c>
      <c r="E136" s="68" t="s">
        <v>3883</v>
      </c>
      <c r="F136" s="69" t="n">
        <v>41190</v>
      </c>
      <c r="G136" s="68"/>
      <c r="H136" s="68"/>
    </row>
    <row r="137" customFormat="false" ht="12.5" hidden="false" customHeight="false" outlineLevel="0" collapsed="false">
      <c r="A137" s="218" t="n">
        <v>12912</v>
      </c>
      <c r="B137" s="68" t="s">
        <v>2524</v>
      </c>
      <c r="C137" s="68" t="s">
        <v>91</v>
      </c>
      <c r="D137" s="68" t="s">
        <v>3875</v>
      </c>
      <c r="E137" s="68" t="s">
        <v>4373</v>
      </c>
      <c r="F137" s="69" t="n">
        <v>41191</v>
      </c>
      <c r="G137" s="68"/>
      <c r="H137" s="68"/>
    </row>
    <row r="138" customFormat="false" ht="12.5" hidden="false" customHeight="false" outlineLevel="0" collapsed="false">
      <c r="A138" s="218" t="n">
        <v>13012</v>
      </c>
      <c r="B138" s="68" t="s">
        <v>2525</v>
      </c>
      <c r="C138" s="68" t="s">
        <v>218</v>
      </c>
      <c r="D138" s="68" t="s">
        <v>3863</v>
      </c>
      <c r="E138" s="68" t="s">
        <v>3880</v>
      </c>
      <c r="F138" s="69" t="n">
        <v>41191</v>
      </c>
      <c r="G138" s="68"/>
      <c r="H138" s="68"/>
    </row>
    <row r="139" customFormat="false" ht="12.5" hidden="false" customHeight="false" outlineLevel="0" collapsed="false">
      <c r="A139" s="218" t="n">
        <v>13112</v>
      </c>
      <c r="B139" s="68" t="s">
        <v>2526</v>
      </c>
      <c r="C139" s="68" t="s">
        <v>306</v>
      </c>
      <c r="D139" s="68" t="s">
        <v>3875</v>
      </c>
      <c r="E139" s="68" t="s">
        <v>3924</v>
      </c>
      <c r="F139" s="69" t="n">
        <v>41191</v>
      </c>
      <c r="G139" s="68"/>
      <c r="H139" s="68"/>
    </row>
    <row r="140" customFormat="false" ht="12.5" hidden="false" customHeight="false" outlineLevel="0" collapsed="false">
      <c r="A140" s="219" t="n">
        <v>13212</v>
      </c>
      <c r="B140" s="73" t="s">
        <v>2527</v>
      </c>
      <c r="C140" s="73" t="s">
        <v>976</v>
      </c>
      <c r="D140" s="63" t="s">
        <v>4817</v>
      </c>
      <c r="E140" s="73" t="s">
        <v>4712</v>
      </c>
      <c r="F140" s="220" t="n">
        <v>41191</v>
      </c>
      <c r="G140" s="68"/>
      <c r="H140" s="68"/>
    </row>
    <row r="141" customFormat="false" ht="12.5" hidden="false" customHeight="false" outlineLevel="0" collapsed="false">
      <c r="A141" s="218" t="n">
        <v>13312</v>
      </c>
      <c r="B141" s="68" t="s">
        <v>2528</v>
      </c>
      <c r="C141" s="68" t="s">
        <v>2529</v>
      </c>
      <c r="D141" s="68" t="s">
        <v>3875</v>
      </c>
      <c r="E141" s="68" t="s">
        <v>3905</v>
      </c>
      <c r="F141" s="69" t="n">
        <v>41191</v>
      </c>
      <c r="G141" s="68"/>
      <c r="H141" s="68"/>
    </row>
    <row r="142" customFormat="false" ht="12.5" hidden="false" customHeight="false" outlineLevel="0" collapsed="false">
      <c r="A142" s="219" t="n">
        <v>13412</v>
      </c>
      <c r="B142" s="73" t="s">
        <v>2530</v>
      </c>
      <c r="C142" s="74" t="s">
        <v>2531</v>
      </c>
      <c r="D142" s="63" t="s">
        <v>4817</v>
      </c>
      <c r="E142" s="73" t="s">
        <v>4343</v>
      </c>
      <c r="F142" s="220" t="n">
        <v>41191</v>
      </c>
      <c r="G142" s="68"/>
      <c r="H142" s="68"/>
    </row>
    <row r="143" customFormat="false" ht="12.5" hidden="false" customHeight="false" outlineLevel="0" collapsed="false">
      <c r="A143" s="218" t="n">
        <v>13512</v>
      </c>
      <c r="B143" s="69" t="s">
        <v>2532</v>
      </c>
      <c r="C143" s="68" t="s">
        <v>306</v>
      </c>
      <c r="D143" s="68" t="s">
        <v>3875</v>
      </c>
      <c r="E143" s="68" t="s">
        <v>4797</v>
      </c>
      <c r="F143" s="69" t="n">
        <v>41213</v>
      </c>
      <c r="G143" s="68"/>
      <c r="H143" s="68"/>
    </row>
    <row r="144" customFormat="false" ht="12.5" hidden="false" customHeight="false" outlineLevel="0" collapsed="false">
      <c r="A144" s="218" t="n">
        <v>13612</v>
      </c>
      <c r="B144" s="68" t="s">
        <v>2533</v>
      </c>
      <c r="C144" s="68" t="s">
        <v>2534</v>
      </c>
      <c r="D144" s="68" t="s">
        <v>3875</v>
      </c>
      <c r="E144" s="68" t="s">
        <v>4797</v>
      </c>
      <c r="F144" s="69" t="n">
        <v>41213</v>
      </c>
      <c r="G144" s="68"/>
      <c r="H144" s="68"/>
    </row>
    <row r="145" customFormat="false" ht="12.5" hidden="false" customHeight="false" outlineLevel="0" collapsed="false">
      <c r="A145" s="218" t="n">
        <v>13712</v>
      </c>
      <c r="B145" s="68" t="s">
        <v>2535</v>
      </c>
      <c r="C145" s="68" t="s">
        <v>1567</v>
      </c>
      <c r="D145" s="68" t="s">
        <v>3852</v>
      </c>
      <c r="E145" s="68" t="s">
        <v>3876</v>
      </c>
      <c r="F145" s="69" t="n">
        <v>41232</v>
      </c>
      <c r="G145" s="68"/>
      <c r="H145" s="68"/>
    </row>
    <row r="146" customFormat="false" ht="12.5" hidden="false" customHeight="false" outlineLevel="0" collapsed="false">
      <c r="A146" s="218" t="n">
        <v>13812</v>
      </c>
      <c r="B146" s="68" t="s">
        <v>2536</v>
      </c>
      <c r="C146" s="68" t="s">
        <v>2537</v>
      </c>
      <c r="D146" s="68" t="s">
        <v>3852</v>
      </c>
      <c r="E146" s="68" t="s">
        <v>4825</v>
      </c>
      <c r="F146" s="69" t="n">
        <v>41232</v>
      </c>
      <c r="G146" s="68"/>
      <c r="H146" s="68"/>
    </row>
    <row r="147" customFormat="false" ht="12.5" hidden="false" customHeight="false" outlineLevel="0" collapsed="false">
      <c r="A147" s="219" t="n">
        <v>13912</v>
      </c>
      <c r="B147" s="73" t="s">
        <v>2538</v>
      </c>
      <c r="C147" s="73" t="s">
        <v>1904</v>
      </c>
      <c r="D147" s="63" t="s">
        <v>4817</v>
      </c>
      <c r="E147" s="73" t="s">
        <v>4832</v>
      </c>
      <c r="F147" s="220" t="n">
        <v>41232</v>
      </c>
      <c r="G147" s="68"/>
      <c r="H147" s="68"/>
    </row>
    <row r="148" customFormat="false" ht="12.5" hidden="false" customHeight="false" outlineLevel="0" collapsed="false">
      <c r="A148" s="218" t="n">
        <v>14012</v>
      </c>
      <c r="B148" s="62" t="s">
        <v>2539</v>
      </c>
      <c r="C148" s="62" t="s">
        <v>102</v>
      </c>
      <c r="D148" s="62" t="s">
        <v>3852</v>
      </c>
      <c r="E148" s="62" t="s">
        <v>4170</v>
      </c>
      <c r="F148" s="71" t="n">
        <v>41233</v>
      </c>
    </row>
    <row r="149" customFormat="false" ht="12.5" hidden="false" customHeight="false" outlineLevel="0" collapsed="false">
      <c r="A149" s="218" t="n">
        <v>14112</v>
      </c>
      <c r="B149" s="62" t="s">
        <v>2540</v>
      </c>
      <c r="C149" s="62" t="s">
        <v>2541</v>
      </c>
      <c r="D149" s="62" t="s">
        <v>3852</v>
      </c>
      <c r="E149" s="62" t="s">
        <v>4543</v>
      </c>
      <c r="F149" s="71" t="n">
        <v>41233</v>
      </c>
    </row>
    <row r="150" customFormat="false" ht="12.5" hidden="false" customHeight="false" outlineLevel="0" collapsed="false">
      <c r="A150" s="218" t="n">
        <v>14212</v>
      </c>
      <c r="B150" s="62" t="s">
        <v>2542</v>
      </c>
      <c r="C150" s="62" t="s">
        <v>1577</v>
      </c>
      <c r="D150" s="62" t="s">
        <v>3852</v>
      </c>
      <c r="E150" s="62" t="s">
        <v>4543</v>
      </c>
      <c r="F150" s="71" t="n">
        <v>41233</v>
      </c>
    </row>
    <row r="151" customFormat="false" ht="12.5" hidden="false" customHeight="false" outlineLevel="0" collapsed="false">
      <c r="A151" s="218" t="n">
        <v>14312</v>
      </c>
      <c r="B151" s="62" t="s">
        <v>2543</v>
      </c>
      <c r="C151" s="62" t="s">
        <v>1567</v>
      </c>
      <c r="D151" s="62" t="s">
        <v>3852</v>
      </c>
      <c r="E151" s="62" t="s">
        <v>3889</v>
      </c>
      <c r="F151" s="71" t="n">
        <v>41233</v>
      </c>
    </row>
    <row r="152" customFormat="false" ht="12.5" hidden="false" customHeight="false" outlineLevel="0" collapsed="false">
      <c r="A152" s="218" t="n">
        <v>14412</v>
      </c>
      <c r="B152" s="62" t="s">
        <v>2544</v>
      </c>
      <c r="C152" s="62" t="s">
        <v>2545</v>
      </c>
      <c r="D152" s="62" t="s">
        <v>4132</v>
      </c>
      <c r="E152" s="62" t="s">
        <v>3983</v>
      </c>
      <c r="F152" s="71" t="n">
        <v>41241</v>
      </c>
    </row>
    <row r="153" customFormat="false" ht="12.5" hidden="false" customHeight="false" outlineLevel="0" collapsed="false">
      <c r="A153" s="218" t="n">
        <v>14512</v>
      </c>
      <c r="B153" s="62" t="s">
        <v>2546</v>
      </c>
      <c r="C153" s="62" t="s">
        <v>1567</v>
      </c>
      <c r="D153" s="62" t="s">
        <v>3852</v>
      </c>
      <c r="E153" s="62" t="s">
        <v>4170</v>
      </c>
      <c r="F153" s="71" t="n">
        <v>41243</v>
      </c>
    </row>
    <row r="154" customFormat="false" ht="12.5" hidden="false" customHeight="false" outlineLevel="0" collapsed="false">
      <c r="A154" s="218" t="n">
        <v>14612</v>
      </c>
      <c r="B154" s="62" t="s">
        <v>2547</v>
      </c>
      <c r="C154" s="65" t="s">
        <v>2127</v>
      </c>
      <c r="D154" s="62" t="s">
        <v>3875</v>
      </c>
      <c r="E154" s="62" t="s">
        <v>4485</v>
      </c>
      <c r="F154" s="71" t="n">
        <v>41249</v>
      </c>
    </row>
    <row r="155" customFormat="false" ht="12.5" hidden="false" customHeight="false" outlineLevel="0" collapsed="false">
      <c r="A155" s="218" t="n">
        <v>14712</v>
      </c>
      <c r="B155" s="62" t="s">
        <v>2548</v>
      </c>
      <c r="C155" s="65" t="s">
        <v>2549</v>
      </c>
      <c r="D155" s="62" t="s">
        <v>3852</v>
      </c>
      <c r="E155" s="65" t="s">
        <v>3855</v>
      </c>
      <c r="F155" s="71" t="n">
        <v>41249</v>
      </c>
    </row>
    <row r="156" customFormat="false" ht="12.5" hidden="false" customHeight="false" outlineLevel="0" collapsed="false">
      <c r="A156" s="218" t="n">
        <v>14812</v>
      </c>
      <c r="B156" s="62" t="s">
        <v>2550</v>
      </c>
      <c r="C156" s="65" t="s">
        <v>1577</v>
      </c>
      <c r="D156" s="62" t="s">
        <v>3852</v>
      </c>
      <c r="E156" s="65" t="s">
        <v>3903</v>
      </c>
      <c r="F156" s="71" t="n">
        <v>41250</v>
      </c>
    </row>
    <row r="157" customFormat="false" ht="12.5" hidden="false" customHeight="false" outlineLevel="0" collapsed="false">
      <c r="A157" s="218" t="n">
        <v>14912</v>
      </c>
      <c r="B157" s="62" t="s">
        <v>2551</v>
      </c>
      <c r="C157" s="62" t="s">
        <v>1577</v>
      </c>
      <c r="D157" s="62" t="s">
        <v>3852</v>
      </c>
      <c r="E157" s="62" t="s">
        <v>4373</v>
      </c>
      <c r="F157" s="71" t="n">
        <v>41250</v>
      </c>
    </row>
    <row r="158" customFormat="false" ht="12.5" hidden="false" customHeight="false" outlineLevel="0" collapsed="false">
      <c r="A158" s="218" t="n">
        <v>15012</v>
      </c>
      <c r="B158" s="62" t="s">
        <v>2552</v>
      </c>
      <c r="C158" s="62" t="s">
        <v>2413</v>
      </c>
      <c r="D158" s="68" t="s">
        <v>3875</v>
      </c>
      <c r="E158" s="62" t="s">
        <v>4170</v>
      </c>
      <c r="F158" s="71" t="n">
        <v>41255</v>
      </c>
    </row>
    <row r="159" customFormat="false" ht="12.5" hidden="false" customHeight="false" outlineLevel="0" collapsed="false">
      <c r="A159" s="218" t="n">
        <v>15112</v>
      </c>
      <c r="B159" s="65" t="s">
        <v>2553</v>
      </c>
      <c r="C159" s="62" t="s">
        <v>2554</v>
      </c>
      <c r="D159" s="68" t="s">
        <v>3875</v>
      </c>
      <c r="E159" s="65" t="s">
        <v>3964</v>
      </c>
      <c r="F159" s="71" t="n">
        <v>41255</v>
      </c>
    </row>
    <row r="160" customFormat="false" ht="12.5" hidden="false" customHeight="false" outlineLevel="0" collapsed="false">
      <c r="A160" s="218" t="n">
        <v>15212</v>
      </c>
      <c r="B160" s="65" t="s">
        <v>2555</v>
      </c>
      <c r="C160" s="65" t="s">
        <v>102</v>
      </c>
      <c r="D160" s="62" t="s">
        <v>3852</v>
      </c>
      <c r="E160" s="65" t="s">
        <v>3889</v>
      </c>
      <c r="F160" s="71" t="n">
        <v>41255</v>
      </c>
    </row>
    <row r="161" customFormat="false" ht="12.5" hidden="false" customHeight="false" outlineLevel="0" collapsed="false">
      <c r="A161" s="218" t="n">
        <v>15312</v>
      </c>
      <c r="B161" s="65" t="s">
        <v>2556</v>
      </c>
      <c r="C161" s="65" t="s">
        <v>102</v>
      </c>
      <c r="D161" s="62" t="s">
        <v>3852</v>
      </c>
      <c r="E161" s="65" t="s">
        <v>4373</v>
      </c>
      <c r="F161" s="71" t="n">
        <v>41255</v>
      </c>
    </row>
    <row r="162" customFormat="false" ht="12.5" hidden="false" customHeight="false" outlineLevel="0" collapsed="false">
      <c r="A162" s="218" t="n">
        <v>15412</v>
      </c>
      <c r="B162" s="65" t="s">
        <v>2557</v>
      </c>
      <c r="C162" s="65" t="s">
        <v>454</v>
      </c>
      <c r="D162" s="62" t="s">
        <v>3852</v>
      </c>
      <c r="E162" s="65" t="s">
        <v>3924</v>
      </c>
      <c r="F162" s="71" t="n">
        <v>41257</v>
      </c>
    </row>
    <row r="163" customFormat="false" ht="12.5" hidden="false" customHeight="false" outlineLevel="0" collapsed="false">
      <c r="A163" s="218" t="n">
        <v>15512</v>
      </c>
      <c r="B163" s="65" t="s">
        <v>2558</v>
      </c>
      <c r="C163" s="65" t="s">
        <v>102</v>
      </c>
      <c r="D163" s="62" t="s">
        <v>3852</v>
      </c>
      <c r="E163" s="65" t="s">
        <v>3924</v>
      </c>
      <c r="F163" s="71" t="n">
        <v>41257</v>
      </c>
    </row>
    <row r="164" customFormat="false" ht="12.5" hidden="false" customHeight="false" outlineLevel="0" collapsed="false">
      <c r="A164" s="218" t="n">
        <v>15612</v>
      </c>
      <c r="B164" s="65" t="s">
        <v>2559</v>
      </c>
      <c r="C164" s="65" t="s">
        <v>102</v>
      </c>
      <c r="D164" s="62" t="s">
        <v>3852</v>
      </c>
      <c r="E164" s="65" t="s">
        <v>4700</v>
      </c>
      <c r="F164" s="71" t="n">
        <v>41257</v>
      </c>
    </row>
    <row r="165" customFormat="false" ht="12.5" hidden="false" customHeight="false" outlineLevel="0" collapsed="false">
      <c r="A165" s="218" t="n">
        <v>15712</v>
      </c>
      <c r="B165" s="65" t="s">
        <v>2560</v>
      </c>
      <c r="C165" s="65" t="s">
        <v>2098</v>
      </c>
      <c r="D165" s="62" t="s">
        <v>3852</v>
      </c>
      <c r="E165" s="65" t="s">
        <v>3918</v>
      </c>
      <c r="F165" s="71" t="n">
        <v>41260</v>
      </c>
    </row>
    <row r="166" customFormat="false" ht="12.5" hidden="false" customHeight="false" outlineLevel="0" collapsed="false">
      <c r="A166" s="218" t="n">
        <v>15812</v>
      </c>
      <c r="B166" s="65" t="s">
        <v>2561</v>
      </c>
      <c r="C166" s="65" t="s">
        <v>146</v>
      </c>
      <c r="D166" s="62" t="s">
        <v>3852</v>
      </c>
      <c r="E166" s="65" t="s">
        <v>3918</v>
      </c>
      <c r="F166" s="71" t="n">
        <v>41260</v>
      </c>
    </row>
    <row r="167" customFormat="false" ht="12.5" hidden="false" customHeight="false" outlineLevel="0" collapsed="false">
      <c r="A167" s="218" t="n">
        <v>15912</v>
      </c>
      <c r="B167" s="65" t="s">
        <v>2562</v>
      </c>
      <c r="C167" s="65" t="s">
        <v>102</v>
      </c>
      <c r="D167" s="62" t="s">
        <v>3852</v>
      </c>
      <c r="E167" s="65" t="s">
        <v>3903</v>
      </c>
      <c r="F167" s="71" t="n">
        <v>41261</v>
      </c>
    </row>
    <row r="168" customFormat="false" ht="12.5" hidden="false" customHeight="false" outlineLevel="0" collapsed="false">
      <c r="A168" s="218" t="n">
        <v>16012</v>
      </c>
      <c r="B168" s="65" t="s">
        <v>2563</v>
      </c>
      <c r="C168" s="65" t="s">
        <v>102</v>
      </c>
      <c r="D168" s="62" t="s">
        <v>3852</v>
      </c>
      <c r="E168" s="65" t="s">
        <v>4797</v>
      </c>
      <c r="F168" s="71" t="n">
        <v>41261</v>
      </c>
    </row>
    <row r="169" customFormat="false" ht="12.5" hidden="false" customHeight="false" outlineLevel="0" collapsed="false">
      <c r="A169" s="219" t="n">
        <v>16112</v>
      </c>
      <c r="B169" s="66" t="s">
        <v>2564</v>
      </c>
      <c r="C169" s="63" t="s">
        <v>1484</v>
      </c>
      <c r="D169" s="63" t="s">
        <v>4817</v>
      </c>
      <c r="E169" s="66" t="s">
        <v>4343</v>
      </c>
      <c r="F169" s="202" t="n">
        <v>41262</v>
      </c>
    </row>
    <row r="170" customFormat="false" ht="12.5" hidden="false" customHeight="false" outlineLevel="0" collapsed="false">
      <c r="A170" s="218" t="n">
        <v>16212</v>
      </c>
      <c r="B170" s="65" t="s">
        <v>2565</v>
      </c>
      <c r="C170" s="65" t="s">
        <v>306</v>
      </c>
      <c r="D170" s="62" t="s">
        <v>3852</v>
      </c>
      <c r="E170" s="65" t="s">
        <v>3855</v>
      </c>
      <c r="F170" s="71" t="n">
        <v>41262</v>
      </c>
    </row>
    <row r="171" customFormat="false" ht="12.5" hidden="false" customHeight="false" outlineLevel="0" collapsed="false">
      <c r="A171" s="218" t="n">
        <v>16312</v>
      </c>
      <c r="B171" s="65" t="s">
        <v>2566</v>
      </c>
      <c r="C171" s="65" t="s">
        <v>102</v>
      </c>
      <c r="D171" s="62" t="s">
        <v>3852</v>
      </c>
      <c r="E171" s="65" t="s">
        <v>4179</v>
      </c>
      <c r="F171" s="71" t="n">
        <v>41262</v>
      </c>
    </row>
    <row r="172" customFormat="false" ht="12.5" hidden="false" customHeight="false" outlineLevel="0" collapsed="false">
      <c r="A172" s="218" t="n">
        <v>16412</v>
      </c>
      <c r="B172" s="65" t="s">
        <v>2567</v>
      </c>
      <c r="C172" s="65" t="s">
        <v>193</v>
      </c>
      <c r="D172" s="65" t="s">
        <v>3863</v>
      </c>
      <c r="E172" s="65" t="s">
        <v>3915</v>
      </c>
      <c r="F172" s="71" t="n">
        <v>41263</v>
      </c>
    </row>
    <row r="173" customFormat="false" ht="12.5" hidden="false" customHeight="false" outlineLevel="0" collapsed="false">
      <c r="A173" s="218" t="n">
        <v>16512</v>
      </c>
      <c r="B173" s="65" t="s">
        <v>2568</v>
      </c>
      <c r="C173" s="65" t="s">
        <v>91</v>
      </c>
      <c r="D173" s="62" t="s">
        <v>3852</v>
      </c>
      <c r="E173" s="65" t="s">
        <v>4008</v>
      </c>
      <c r="F173" s="71" t="n">
        <v>41263</v>
      </c>
    </row>
    <row r="174" customFormat="false" ht="12.5" hidden="false" customHeight="false" outlineLevel="0" collapsed="false">
      <c r="A174" s="218" t="n">
        <v>16612</v>
      </c>
      <c r="B174" s="65" t="s">
        <v>2569</v>
      </c>
      <c r="C174" s="65" t="s">
        <v>91</v>
      </c>
      <c r="D174" s="68" t="s">
        <v>3875</v>
      </c>
      <c r="E174" s="65" t="s">
        <v>4321</v>
      </c>
      <c r="F174" s="71" t="n">
        <v>41271</v>
      </c>
      <c r="G174" s="71"/>
    </row>
    <row r="175" customFormat="false" ht="12.5" hidden="false" customHeight="false" outlineLevel="0" collapsed="false">
      <c r="A175" s="218" t="n">
        <v>16712</v>
      </c>
      <c r="B175" s="65" t="s">
        <v>2570</v>
      </c>
      <c r="C175" s="65" t="s">
        <v>91</v>
      </c>
      <c r="D175" s="68" t="s">
        <v>3875</v>
      </c>
      <c r="E175" s="65" t="s">
        <v>3892</v>
      </c>
      <c r="F175" s="71" t="n">
        <v>41271</v>
      </c>
    </row>
    <row r="176" customFormat="false" ht="12.5" hidden="false" customHeight="false" outlineLevel="0" collapsed="false">
      <c r="A176" s="218" t="n">
        <v>16812</v>
      </c>
      <c r="B176" s="65" t="s">
        <v>2571</v>
      </c>
      <c r="C176" s="65" t="s">
        <v>2572</v>
      </c>
      <c r="D176" s="65" t="s">
        <v>3863</v>
      </c>
      <c r="E176" s="65" t="s">
        <v>3915</v>
      </c>
      <c r="F176" s="71" t="n">
        <v>41271</v>
      </c>
    </row>
  </sheetData>
  <autoFilter ref="A8:F176"/>
  <mergeCells count="8">
    <mergeCell ref="B1:E1"/>
    <mergeCell ref="B2:E2"/>
    <mergeCell ref="B3:E3"/>
    <mergeCell ref="B4:E4"/>
    <mergeCell ref="A6:A7"/>
    <mergeCell ref="D6:F6"/>
    <mergeCell ref="B7:C7"/>
    <mergeCell ref="E7:F7"/>
  </mergeCells>
  <dataValidations count="3">
    <dataValidation allowBlank="true" operator="between" showDropDown="false" showErrorMessage="true" showInputMessage="true" sqref="F1:F5" type="list">
      <formula1>$M$50:$M$128</formula1>
      <formula2>0</formula2>
    </dataValidation>
    <dataValidation allowBlank="true" operator="between" showDropDown="false" showErrorMessage="true" showInputMessage="true" sqref="A1:A5" type="list">
      <formula1>$L$50:$L$173</formula1>
      <formula2>0</formula2>
    </dataValidation>
    <dataValidation allowBlank="true" errorTitle="ERRO!" operator="between" showDropDown="false" showErrorMessage="true" showInputMessage="true" sqref="H1:H5" type="list">
      <formula1>$N$50:$N$94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4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B9" activeCellId="0" sqref="B:B"/>
    </sheetView>
  </sheetViews>
  <sheetFormatPr defaultRowHeight="12.5" zeroHeight="false" outlineLevelRow="0" outlineLevelCol="0"/>
  <cols>
    <col collapsed="false" customWidth="true" hidden="false" outlineLevel="0" max="1" min="1" style="175" width="12.45"/>
    <col collapsed="false" customWidth="true" hidden="false" outlineLevel="0" max="2" min="2" style="65" width="31.01"/>
    <col collapsed="false" customWidth="true" hidden="false" outlineLevel="0" max="3" min="3" style="65" width="42.54"/>
    <col collapsed="false" customWidth="true" hidden="false" outlineLevel="0" max="4" min="4" style="65" width="12.18"/>
    <col collapsed="false" customWidth="true" hidden="false" outlineLevel="0" max="5" min="5" style="65" width="25.45"/>
    <col collapsed="false" customWidth="true" hidden="false" outlineLevel="0" max="6" min="6" style="65" width="23.54"/>
    <col collapsed="false" customWidth="true" hidden="false" outlineLevel="0" max="7" min="7" style="65" width="9.18"/>
    <col collapsed="false" customWidth="true" hidden="false" outlineLevel="0" max="8" min="8" style="65" width="13.55"/>
    <col collapsed="false" customWidth="true" hidden="false" outlineLevel="0" max="1025" min="9" style="65" width="9.18"/>
  </cols>
  <sheetData>
    <row r="1" customFormat="false" ht="15.5" hidden="false" customHeight="false" outlineLevel="0" collapsed="false">
      <c r="A1" s="176"/>
      <c r="B1" s="177" t="s">
        <v>4728</v>
      </c>
      <c r="C1" s="177"/>
      <c r="D1" s="177"/>
      <c r="E1" s="177"/>
      <c r="F1" s="178"/>
      <c r="G1" s="178"/>
      <c r="H1" s="180"/>
    </row>
    <row r="2" customFormat="false" ht="14" hidden="false" customHeight="false" outlineLevel="0" collapsed="false">
      <c r="A2" s="176"/>
      <c r="B2" s="177" t="s">
        <v>4729</v>
      </c>
      <c r="C2" s="177"/>
      <c r="D2" s="177"/>
      <c r="E2" s="177"/>
      <c r="F2" s="178"/>
      <c r="G2" s="178"/>
      <c r="H2" s="181"/>
    </row>
    <row r="3" customFormat="false" ht="14" hidden="false" customHeight="false" outlineLevel="0" collapsed="false">
      <c r="A3" s="176"/>
      <c r="B3" s="177" t="s">
        <v>2</v>
      </c>
      <c r="C3" s="177"/>
      <c r="D3" s="177"/>
      <c r="E3" s="177"/>
      <c r="F3" s="178"/>
      <c r="G3" s="178"/>
      <c r="H3" s="182"/>
    </row>
    <row r="4" customFormat="false" ht="13" hidden="false" customHeight="false" outlineLevel="0" collapsed="false">
      <c r="A4" s="176"/>
      <c r="B4" s="177" t="s">
        <v>3</v>
      </c>
      <c r="C4" s="177"/>
      <c r="D4" s="177"/>
      <c r="E4" s="177"/>
      <c r="F4" s="178"/>
      <c r="G4" s="178"/>
      <c r="H4" s="183"/>
    </row>
    <row r="5" customFormat="false" ht="13.5" hidden="false" customHeight="false" outlineLevel="0" collapsed="false">
      <c r="A5" s="176"/>
      <c r="B5" s="184"/>
      <c r="C5" s="184"/>
      <c r="D5" s="184"/>
      <c r="E5" s="184"/>
      <c r="F5" s="178"/>
      <c r="G5" s="178"/>
      <c r="H5" s="183"/>
    </row>
    <row r="6" customFormat="false" ht="13" hidden="false" customHeight="false" outlineLevel="0" collapsed="false">
      <c r="A6" s="185" t="s">
        <v>17</v>
      </c>
      <c r="B6" s="186" t="s">
        <v>18</v>
      </c>
      <c r="C6" s="186" t="s">
        <v>21</v>
      </c>
      <c r="D6" s="187" t="s">
        <v>19</v>
      </c>
      <c r="E6" s="187"/>
      <c r="F6" s="187"/>
    </row>
    <row r="7" customFormat="false" ht="13" hidden="false" customHeight="false" outlineLevel="0" collapsed="false">
      <c r="A7" s="185"/>
      <c r="B7" s="188" t="s">
        <v>23</v>
      </c>
      <c r="C7" s="188"/>
      <c r="D7" s="186" t="s">
        <v>9</v>
      </c>
      <c r="E7" s="189" t="s">
        <v>4730</v>
      </c>
      <c r="F7" s="189"/>
    </row>
    <row r="8" s="61" customFormat="true" ht="13.5" hidden="false" customHeight="false" outlineLevel="0" collapsed="false">
      <c r="A8" s="190" t="s">
        <v>3845</v>
      </c>
      <c r="B8" s="191" t="s">
        <v>72</v>
      </c>
      <c r="C8" s="191" t="s">
        <v>26</v>
      </c>
      <c r="D8" s="191" t="s">
        <v>3847</v>
      </c>
      <c r="E8" s="191" t="s">
        <v>3848</v>
      </c>
      <c r="F8" s="192" t="s">
        <v>3849</v>
      </c>
    </row>
    <row r="9" customFormat="false" ht="12.5" hidden="false" customHeight="false" outlineLevel="0" collapsed="false">
      <c r="A9" s="175" t="n">
        <v>111</v>
      </c>
      <c r="B9" s="65" t="s">
        <v>2573</v>
      </c>
      <c r="C9" s="65" t="s">
        <v>114</v>
      </c>
      <c r="D9" s="65" t="s">
        <v>3852</v>
      </c>
      <c r="E9" s="65" t="s">
        <v>4013</v>
      </c>
      <c r="F9" s="215" t="n">
        <v>40569</v>
      </c>
    </row>
    <row r="10" customFormat="false" ht="13" hidden="false" customHeight="false" outlineLevel="0" collapsed="false">
      <c r="A10" s="175" t="n">
        <v>211</v>
      </c>
      <c r="B10" s="65" t="s">
        <v>2574</v>
      </c>
      <c r="C10" s="65" t="s">
        <v>2273</v>
      </c>
      <c r="D10" s="65" t="s">
        <v>3863</v>
      </c>
      <c r="E10" s="65" t="s">
        <v>3859</v>
      </c>
      <c r="F10" s="215" t="n">
        <v>40581</v>
      </c>
    </row>
    <row r="11" customFormat="false" ht="13" hidden="false" customHeight="false" outlineLevel="0" collapsed="false">
      <c r="A11" s="175" t="n">
        <v>311</v>
      </c>
      <c r="B11" s="65" t="s">
        <v>2575</v>
      </c>
      <c r="C11" s="65" t="s">
        <v>269</v>
      </c>
      <c r="D11" s="65" t="s">
        <v>3852</v>
      </c>
      <c r="E11" s="65" t="s">
        <v>4747</v>
      </c>
      <c r="F11" s="215" t="n">
        <v>40581</v>
      </c>
      <c r="H11" s="207" t="s">
        <v>5</v>
      </c>
      <c r="I11" s="208" t="n">
        <f aca="false">COUNTIF($D$9:$D$5003,"PTE")</f>
        <v>62</v>
      </c>
    </row>
    <row r="12" customFormat="false" ht="13" hidden="false" customHeight="false" outlineLevel="0" collapsed="false">
      <c r="A12" s="175" t="n">
        <v>411</v>
      </c>
      <c r="B12" s="65" t="s">
        <v>2576</v>
      </c>
      <c r="C12" s="65" t="s">
        <v>1974</v>
      </c>
      <c r="D12" s="65" t="s">
        <v>3852</v>
      </c>
      <c r="E12" s="65" t="s">
        <v>4711</v>
      </c>
      <c r="F12" s="215" t="n">
        <v>40585</v>
      </c>
      <c r="H12" s="209" t="s">
        <v>6</v>
      </c>
      <c r="I12" s="210" t="n">
        <f aca="false">COUNTIF($D$9:$D$5003,"PT")</f>
        <v>1</v>
      </c>
    </row>
    <row r="13" customFormat="false" ht="13" hidden="false" customHeight="false" outlineLevel="0" collapsed="false">
      <c r="A13" s="175" t="n">
        <v>511</v>
      </c>
      <c r="B13" s="65" t="s">
        <v>2577</v>
      </c>
      <c r="C13" s="65" t="s">
        <v>1504</v>
      </c>
      <c r="D13" s="65" t="s">
        <v>3875</v>
      </c>
      <c r="E13" s="65" t="s">
        <v>4747</v>
      </c>
      <c r="F13" s="215" t="n">
        <v>40567</v>
      </c>
      <c r="H13" s="209" t="s">
        <v>7</v>
      </c>
      <c r="I13" s="210" t="n">
        <f aca="false">COUNTIF($D$9:$D$5003,"PF")</f>
        <v>17</v>
      </c>
    </row>
    <row r="14" customFormat="false" ht="13" hidden="false" customHeight="false" outlineLevel="0" collapsed="false">
      <c r="A14" s="175" t="n">
        <v>611</v>
      </c>
      <c r="B14" s="65" t="s">
        <v>2578</v>
      </c>
      <c r="C14" s="65" t="s">
        <v>1198</v>
      </c>
      <c r="D14" s="65" t="s">
        <v>3863</v>
      </c>
      <c r="E14" s="65" t="s">
        <v>4098</v>
      </c>
      <c r="F14" s="215" t="n">
        <v>40605</v>
      </c>
      <c r="H14" s="209" t="s">
        <v>8</v>
      </c>
      <c r="I14" s="210" t="n">
        <f aca="false">COUNTIF($D$9:$D$5003,"PF/PTE")</f>
        <v>51</v>
      </c>
    </row>
    <row r="15" customFormat="false" ht="13" hidden="false" customHeight="false" outlineLevel="0" collapsed="false">
      <c r="A15" s="175" t="n">
        <v>711</v>
      </c>
      <c r="B15" s="65" t="s">
        <v>2579</v>
      </c>
      <c r="C15" s="65" t="s">
        <v>2580</v>
      </c>
      <c r="D15" s="65" t="s">
        <v>3875</v>
      </c>
      <c r="E15" s="65" t="s">
        <v>4754</v>
      </c>
      <c r="F15" s="215" t="n">
        <v>40605</v>
      </c>
      <c r="H15" s="209" t="s">
        <v>9</v>
      </c>
      <c r="I15" s="210" t="n">
        <f aca="false">COUNTIF($D$9:$D$5003,"Pré-Mistura")</f>
        <v>0</v>
      </c>
    </row>
    <row r="16" customFormat="false" ht="13" hidden="false" customHeight="false" outlineLevel="0" collapsed="false">
      <c r="A16" s="175" t="n">
        <v>811</v>
      </c>
      <c r="B16" s="65" t="s">
        <v>2581</v>
      </c>
      <c r="C16" s="65" t="s">
        <v>2580</v>
      </c>
      <c r="D16" s="65" t="s">
        <v>3875</v>
      </c>
      <c r="E16" s="65" t="s">
        <v>4754</v>
      </c>
      <c r="F16" s="215" t="n">
        <v>40605</v>
      </c>
      <c r="H16" s="209" t="s">
        <v>4815</v>
      </c>
      <c r="I16" s="210" t="n">
        <f aca="false">COUNTIF($D$9:$D$5003,"Biológico")</f>
        <v>12</v>
      </c>
    </row>
    <row r="17" customFormat="false" ht="13.5" hidden="false" customHeight="false" outlineLevel="0" collapsed="false">
      <c r="A17" s="175" t="n">
        <v>911</v>
      </c>
      <c r="B17" s="65" t="s">
        <v>2582</v>
      </c>
      <c r="C17" s="65" t="s">
        <v>2583</v>
      </c>
      <c r="D17" s="65" t="s">
        <v>3875</v>
      </c>
      <c r="E17" s="65" t="s">
        <v>4747</v>
      </c>
      <c r="F17" s="215" t="n">
        <v>40613</v>
      </c>
      <c r="H17" s="211" t="s">
        <v>4817</v>
      </c>
      <c r="I17" s="212" t="n">
        <f aca="false">COUNTIF($D$9:$D$5003,"Biológico/Org")</f>
        <v>3</v>
      </c>
    </row>
    <row r="18" customFormat="false" ht="13" hidden="false" customHeight="false" outlineLevel="0" collapsed="false">
      <c r="A18" s="175" t="n">
        <v>1011</v>
      </c>
      <c r="B18" s="65" t="s">
        <v>2584</v>
      </c>
      <c r="C18" s="65" t="s">
        <v>153</v>
      </c>
      <c r="D18" s="65" t="s">
        <v>3875</v>
      </c>
      <c r="E18" s="65" t="s">
        <v>3945</v>
      </c>
      <c r="F18" s="215" t="n">
        <v>40617</v>
      </c>
    </row>
    <row r="19" customFormat="false" ht="13.5" hidden="false" customHeight="false" outlineLevel="0" collapsed="false">
      <c r="A19" s="175" t="n">
        <v>1111</v>
      </c>
      <c r="B19" s="65" t="s">
        <v>2585</v>
      </c>
      <c r="C19" s="65" t="s">
        <v>1198</v>
      </c>
      <c r="D19" s="65" t="s">
        <v>3875</v>
      </c>
      <c r="E19" s="65" t="s">
        <v>3945</v>
      </c>
      <c r="F19" s="215" t="n">
        <v>40619</v>
      </c>
      <c r="H19" s="213" t="s">
        <v>4737</v>
      </c>
      <c r="I19" s="214" t="n">
        <f aca="false">SUM(I11:I16)</f>
        <v>143</v>
      </c>
    </row>
    <row r="20" customFormat="false" ht="12.5" hidden="false" customHeight="false" outlineLevel="0" collapsed="false">
      <c r="A20" s="175" t="n">
        <v>1211</v>
      </c>
      <c r="B20" s="65" t="s">
        <v>2586</v>
      </c>
      <c r="C20" s="65" t="s">
        <v>146</v>
      </c>
      <c r="D20" s="65" t="s">
        <v>3852</v>
      </c>
      <c r="E20" s="65" t="s">
        <v>4013</v>
      </c>
      <c r="F20" s="215" t="n">
        <v>40620</v>
      </c>
    </row>
    <row r="21" customFormat="false" ht="12.5" hidden="false" customHeight="false" outlineLevel="0" collapsed="false">
      <c r="A21" s="175" t="n">
        <v>1311</v>
      </c>
      <c r="B21" s="65" t="s">
        <v>2587</v>
      </c>
      <c r="C21" s="65" t="s">
        <v>2588</v>
      </c>
      <c r="D21" s="65" t="s">
        <v>3852</v>
      </c>
      <c r="E21" s="65" t="s">
        <v>3915</v>
      </c>
      <c r="F21" s="215" t="n">
        <v>40623</v>
      </c>
    </row>
    <row r="22" customFormat="false" ht="12.5" hidden="false" customHeight="false" outlineLevel="0" collapsed="false">
      <c r="A22" s="175" t="n">
        <v>1411</v>
      </c>
      <c r="B22" s="65" t="s">
        <v>2589</v>
      </c>
      <c r="C22" s="65" t="s">
        <v>1504</v>
      </c>
      <c r="D22" s="65" t="s">
        <v>3875</v>
      </c>
      <c r="E22" s="65" t="s">
        <v>4321</v>
      </c>
      <c r="F22" s="215" t="n">
        <v>40623</v>
      </c>
    </row>
    <row r="23" customFormat="false" ht="12.5" hidden="false" customHeight="false" outlineLevel="0" collapsed="false">
      <c r="A23" s="175" t="n">
        <v>1511</v>
      </c>
      <c r="B23" s="65" t="s">
        <v>2590</v>
      </c>
      <c r="C23" s="65" t="s">
        <v>1579</v>
      </c>
      <c r="D23" s="65" t="s">
        <v>3852</v>
      </c>
      <c r="E23" s="65" t="s">
        <v>3876</v>
      </c>
      <c r="F23" s="215" t="n">
        <v>40623</v>
      </c>
    </row>
    <row r="24" customFormat="false" ht="12.5" hidden="false" customHeight="false" outlineLevel="0" collapsed="false">
      <c r="A24" s="175" t="n">
        <v>1611</v>
      </c>
      <c r="B24" s="65" t="s">
        <v>2591</v>
      </c>
      <c r="C24" s="65" t="s">
        <v>130</v>
      </c>
      <c r="D24" s="65" t="s">
        <v>3852</v>
      </c>
      <c r="E24" s="65" t="s">
        <v>4227</v>
      </c>
      <c r="F24" s="215" t="n">
        <v>40623</v>
      </c>
    </row>
    <row r="25" customFormat="false" ht="12.5" hidden="false" customHeight="false" outlineLevel="0" collapsed="false">
      <c r="A25" s="175" t="n">
        <v>1711</v>
      </c>
      <c r="B25" s="65" t="s">
        <v>2592</v>
      </c>
      <c r="C25" s="65" t="s">
        <v>2248</v>
      </c>
      <c r="D25" s="65" t="s">
        <v>3852</v>
      </c>
      <c r="E25" s="65" t="s">
        <v>4747</v>
      </c>
      <c r="F25" s="215" t="n">
        <v>40624</v>
      </c>
    </row>
    <row r="26" customFormat="false" ht="12.5" hidden="false" customHeight="false" outlineLevel="0" collapsed="false">
      <c r="A26" s="175" t="n">
        <v>1811</v>
      </c>
      <c r="B26" s="65" t="s">
        <v>2593</v>
      </c>
      <c r="C26" s="65" t="s">
        <v>2594</v>
      </c>
      <c r="D26" s="65" t="s">
        <v>4815</v>
      </c>
      <c r="E26" s="65" t="s">
        <v>4833</v>
      </c>
      <c r="F26" s="215" t="n">
        <v>40632</v>
      </c>
    </row>
    <row r="27" customFormat="false" ht="12.5" hidden="false" customHeight="false" outlineLevel="0" collapsed="false">
      <c r="A27" s="175" t="n">
        <v>1911</v>
      </c>
      <c r="B27" s="65" t="s">
        <v>2595</v>
      </c>
      <c r="C27" s="65" t="s">
        <v>2596</v>
      </c>
      <c r="D27" s="65" t="s">
        <v>3875</v>
      </c>
      <c r="E27" s="65" t="s">
        <v>4834</v>
      </c>
      <c r="F27" s="215" t="n">
        <v>40632</v>
      </c>
    </row>
    <row r="28" customFormat="false" ht="12.5" hidden="false" customHeight="false" outlineLevel="0" collapsed="false">
      <c r="A28" s="175" t="n">
        <v>2011</v>
      </c>
      <c r="B28" s="65" t="s">
        <v>2597</v>
      </c>
      <c r="C28" s="65" t="s">
        <v>2273</v>
      </c>
      <c r="D28" s="65" t="s">
        <v>3863</v>
      </c>
      <c r="E28" s="65" t="s">
        <v>3859</v>
      </c>
      <c r="F28" s="215" t="n">
        <v>40640</v>
      </c>
    </row>
    <row r="29" customFormat="false" ht="12.5" hidden="false" customHeight="false" outlineLevel="0" collapsed="false">
      <c r="A29" s="175" t="n">
        <v>2111</v>
      </c>
      <c r="B29" s="65" t="s">
        <v>2598</v>
      </c>
      <c r="C29" s="65" t="s">
        <v>2599</v>
      </c>
      <c r="D29" s="65" t="s">
        <v>3852</v>
      </c>
      <c r="E29" s="65" t="s">
        <v>3964</v>
      </c>
      <c r="F29" s="215" t="n">
        <v>40641</v>
      </c>
    </row>
    <row r="30" customFormat="false" ht="12.5" hidden="false" customHeight="false" outlineLevel="0" collapsed="false">
      <c r="A30" s="175" t="n">
        <v>2211</v>
      </c>
      <c r="B30" s="65" t="s">
        <v>2600</v>
      </c>
      <c r="C30" s="65" t="s">
        <v>2601</v>
      </c>
      <c r="D30" s="65" t="s">
        <v>3875</v>
      </c>
      <c r="E30" s="65" t="s">
        <v>3934</v>
      </c>
      <c r="F30" s="215" t="n">
        <v>40641</v>
      </c>
    </row>
    <row r="31" customFormat="false" ht="12.5" hidden="false" customHeight="false" outlineLevel="0" collapsed="false">
      <c r="A31" s="175" t="n">
        <v>2311</v>
      </c>
      <c r="B31" s="65" t="s">
        <v>2602</v>
      </c>
      <c r="C31" s="65" t="s">
        <v>157</v>
      </c>
      <c r="D31" s="65" t="s">
        <v>3852</v>
      </c>
      <c r="E31" s="65" t="s">
        <v>4373</v>
      </c>
      <c r="F31" s="215" t="n">
        <v>40651</v>
      </c>
    </row>
    <row r="32" customFormat="false" ht="12.5" hidden="false" customHeight="false" outlineLevel="0" collapsed="false">
      <c r="A32" s="175" t="n">
        <v>2411</v>
      </c>
      <c r="B32" s="65" t="s">
        <v>2603</v>
      </c>
      <c r="C32" s="65" t="s">
        <v>2604</v>
      </c>
      <c r="D32" s="65" t="s">
        <v>3875</v>
      </c>
      <c r="E32" s="65" t="s">
        <v>3905</v>
      </c>
      <c r="F32" s="215" t="n">
        <v>40659</v>
      </c>
    </row>
    <row r="33" customFormat="false" ht="12.5" hidden="false" customHeight="false" outlineLevel="0" collapsed="false">
      <c r="A33" s="175" t="n">
        <v>2511</v>
      </c>
      <c r="B33" s="65" t="s">
        <v>2605</v>
      </c>
      <c r="C33" s="65" t="s">
        <v>2485</v>
      </c>
      <c r="D33" s="65" t="s">
        <v>3863</v>
      </c>
      <c r="E33" s="65" t="s">
        <v>3964</v>
      </c>
      <c r="F33" s="215" t="n">
        <v>40662</v>
      </c>
    </row>
    <row r="34" customFormat="false" ht="12.5" hidden="false" customHeight="false" outlineLevel="0" collapsed="false">
      <c r="A34" s="175" t="n">
        <v>2611</v>
      </c>
      <c r="B34" s="65" t="s">
        <v>2606</v>
      </c>
      <c r="C34" s="65" t="s">
        <v>269</v>
      </c>
      <c r="D34" s="65" t="s">
        <v>3852</v>
      </c>
      <c r="E34" s="65" t="s">
        <v>4835</v>
      </c>
      <c r="F34" s="71" t="n">
        <v>40669</v>
      </c>
    </row>
    <row r="35" customFormat="false" ht="12.5" hidden="false" customHeight="false" outlineLevel="0" collapsed="false">
      <c r="A35" s="175" t="n">
        <v>2711</v>
      </c>
      <c r="B35" s="65" t="s">
        <v>2607</v>
      </c>
      <c r="C35" s="65" t="s">
        <v>2604</v>
      </c>
      <c r="D35" s="65" t="s">
        <v>3875</v>
      </c>
      <c r="E35" s="65" t="s">
        <v>3905</v>
      </c>
      <c r="F35" s="71" t="n">
        <v>40669</v>
      </c>
    </row>
    <row r="36" customFormat="false" ht="12.5" hidden="false" customHeight="false" outlineLevel="0" collapsed="false">
      <c r="A36" s="175" t="n">
        <v>2811</v>
      </c>
      <c r="B36" s="65" t="s">
        <v>2608</v>
      </c>
      <c r="C36" s="65" t="s">
        <v>454</v>
      </c>
      <c r="D36" s="65" t="s">
        <v>3875</v>
      </c>
      <c r="E36" s="65" t="s">
        <v>3892</v>
      </c>
      <c r="F36" s="71" t="n">
        <v>40669</v>
      </c>
    </row>
    <row r="37" customFormat="false" ht="12.5" hidden="false" customHeight="false" outlineLevel="0" collapsed="false">
      <c r="A37" s="175" t="n">
        <v>2911</v>
      </c>
      <c r="B37" s="65" t="s">
        <v>2609</v>
      </c>
      <c r="C37" s="65" t="s">
        <v>2610</v>
      </c>
      <c r="D37" s="65" t="s">
        <v>3852</v>
      </c>
      <c r="E37" s="65" t="s">
        <v>3895</v>
      </c>
      <c r="F37" s="71" t="n">
        <v>40672</v>
      </c>
    </row>
    <row r="38" customFormat="false" ht="12.5" hidden="false" customHeight="false" outlineLevel="0" collapsed="false">
      <c r="A38" s="175" t="n">
        <v>3011</v>
      </c>
      <c r="B38" s="65" t="s">
        <v>2611</v>
      </c>
      <c r="C38" s="65" t="s">
        <v>1198</v>
      </c>
      <c r="D38" s="65" t="s">
        <v>3852</v>
      </c>
      <c r="E38" s="65" t="s">
        <v>4702</v>
      </c>
      <c r="F38" s="71" t="n">
        <v>40675</v>
      </c>
    </row>
    <row r="39" customFormat="false" ht="12.5" hidden="false" customHeight="false" outlineLevel="0" collapsed="false">
      <c r="A39" s="175" t="n">
        <v>3111</v>
      </c>
      <c r="B39" s="65" t="s">
        <v>2612</v>
      </c>
      <c r="C39" s="65" t="s">
        <v>1198</v>
      </c>
      <c r="D39" s="65" t="s">
        <v>3852</v>
      </c>
      <c r="E39" s="65" t="s">
        <v>4767</v>
      </c>
      <c r="F39" s="71" t="n">
        <v>40675</v>
      </c>
    </row>
    <row r="40" customFormat="false" ht="12.5" hidden="false" customHeight="false" outlineLevel="0" collapsed="false">
      <c r="A40" s="175" t="n">
        <v>3211</v>
      </c>
      <c r="B40" s="65" t="s">
        <v>2613</v>
      </c>
      <c r="C40" s="65" t="s">
        <v>91</v>
      </c>
      <c r="D40" s="65" t="s">
        <v>3852</v>
      </c>
      <c r="E40" s="65" t="s">
        <v>4373</v>
      </c>
      <c r="F40" s="71" t="n">
        <v>40679</v>
      </c>
    </row>
    <row r="41" customFormat="false" ht="12.5" hidden="false" customHeight="false" outlineLevel="0" collapsed="false">
      <c r="A41" s="175" t="n">
        <v>3311</v>
      </c>
      <c r="B41" s="65" t="s">
        <v>2614</v>
      </c>
      <c r="C41" s="65" t="s">
        <v>91</v>
      </c>
      <c r="D41" s="65" t="s">
        <v>3852</v>
      </c>
      <c r="E41" s="65" t="s">
        <v>3969</v>
      </c>
      <c r="F41" s="71" t="n">
        <v>40679</v>
      </c>
    </row>
    <row r="42" customFormat="false" ht="12.5" hidden="false" customHeight="false" outlineLevel="0" collapsed="false">
      <c r="A42" s="175" t="n">
        <v>3411</v>
      </c>
      <c r="B42" s="65" t="s">
        <v>2615</v>
      </c>
      <c r="C42" s="65" t="s">
        <v>91</v>
      </c>
      <c r="D42" s="65" t="s">
        <v>3852</v>
      </c>
      <c r="E42" s="65" t="s">
        <v>4747</v>
      </c>
      <c r="F42" s="71" t="n">
        <v>40679</v>
      </c>
    </row>
    <row r="43" customFormat="false" ht="12.5" hidden="false" customHeight="false" outlineLevel="0" collapsed="false">
      <c r="A43" s="175" t="n">
        <v>3511</v>
      </c>
      <c r="B43" s="65" t="s">
        <v>2616</v>
      </c>
      <c r="C43" s="65" t="s">
        <v>114</v>
      </c>
      <c r="D43" s="65" t="s">
        <v>3852</v>
      </c>
      <c r="E43" s="65" t="s">
        <v>4835</v>
      </c>
      <c r="F43" s="71" t="n">
        <v>40679</v>
      </c>
    </row>
    <row r="44" customFormat="false" ht="12.5" hidden="false" customHeight="false" outlineLevel="0" collapsed="false">
      <c r="A44" s="175" t="n">
        <v>3611</v>
      </c>
      <c r="B44" s="65" t="s">
        <v>2617</v>
      </c>
      <c r="C44" s="65" t="s">
        <v>2618</v>
      </c>
      <c r="D44" s="65" t="s">
        <v>3852</v>
      </c>
      <c r="E44" s="65" t="s">
        <v>4835</v>
      </c>
      <c r="F44" s="71" t="n">
        <v>40679</v>
      </c>
    </row>
    <row r="45" customFormat="false" ht="12.5" hidden="false" customHeight="false" outlineLevel="0" collapsed="false">
      <c r="A45" s="175" t="n">
        <v>3711</v>
      </c>
      <c r="B45" s="65" t="s">
        <v>2619</v>
      </c>
      <c r="C45" s="65" t="s">
        <v>2620</v>
      </c>
      <c r="D45" s="65" t="s">
        <v>3852</v>
      </c>
      <c r="E45" s="65" t="s">
        <v>3945</v>
      </c>
      <c r="F45" s="71" t="n">
        <v>40682</v>
      </c>
    </row>
    <row r="46" customFormat="false" ht="12.5" hidden="false" customHeight="false" outlineLevel="0" collapsed="false">
      <c r="A46" s="175" t="n">
        <v>3811</v>
      </c>
      <c r="B46" s="65" t="s">
        <v>2621</v>
      </c>
      <c r="C46" s="65" t="s">
        <v>2622</v>
      </c>
      <c r="D46" s="65" t="s">
        <v>3875</v>
      </c>
      <c r="E46" s="65" t="s">
        <v>3983</v>
      </c>
      <c r="F46" s="71" t="n">
        <v>40682</v>
      </c>
    </row>
    <row r="47" customFormat="false" ht="12.5" hidden="false" customHeight="false" outlineLevel="0" collapsed="false">
      <c r="A47" s="175" t="n">
        <v>3911</v>
      </c>
      <c r="B47" s="65" t="s">
        <v>2623</v>
      </c>
      <c r="C47" s="65" t="s">
        <v>2624</v>
      </c>
      <c r="D47" s="65" t="s">
        <v>4815</v>
      </c>
      <c r="E47" s="65" t="s">
        <v>3983</v>
      </c>
      <c r="F47" s="71" t="n">
        <v>40682</v>
      </c>
    </row>
    <row r="48" customFormat="false" ht="12.5" hidden="false" customHeight="false" outlineLevel="0" collapsed="false">
      <c r="A48" s="175" t="n">
        <v>4011</v>
      </c>
      <c r="B48" s="65" t="s">
        <v>2625</v>
      </c>
      <c r="C48" s="65" t="s">
        <v>2626</v>
      </c>
      <c r="D48" s="65" t="s">
        <v>4815</v>
      </c>
      <c r="E48" s="65" t="s">
        <v>4836</v>
      </c>
      <c r="F48" s="71" t="n">
        <v>40682</v>
      </c>
    </row>
    <row r="49" customFormat="false" ht="12.5" hidden="false" customHeight="false" outlineLevel="0" collapsed="false">
      <c r="A49" s="175" t="n">
        <v>4111</v>
      </c>
      <c r="B49" s="65" t="s">
        <v>2627</v>
      </c>
      <c r="C49" s="65" t="s">
        <v>2628</v>
      </c>
      <c r="D49" s="65" t="s">
        <v>3863</v>
      </c>
      <c r="E49" s="65" t="s">
        <v>3983</v>
      </c>
      <c r="F49" s="71" t="n">
        <v>40682</v>
      </c>
    </row>
    <row r="50" customFormat="false" ht="12.5" hidden="false" customHeight="false" outlineLevel="0" collapsed="false">
      <c r="A50" s="175" t="n">
        <v>4211</v>
      </c>
      <c r="B50" s="65" t="s">
        <v>2629</v>
      </c>
      <c r="C50" s="65" t="s">
        <v>2596</v>
      </c>
      <c r="D50" s="65" t="s">
        <v>3875</v>
      </c>
      <c r="E50" s="65" t="s">
        <v>3905</v>
      </c>
      <c r="F50" s="71" t="n">
        <v>40689</v>
      </c>
    </row>
    <row r="51" customFormat="false" ht="12.5" hidden="false" customHeight="false" outlineLevel="0" collapsed="false">
      <c r="A51" s="175" t="n">
        <v>4311</v>
      </c>
      <c r="B51" s="65" t="s">
        <v>2630</v>
      </c>
      <c r="C51" s="65" t="s">
        <v>2631</v>
      </c>
      <c r="D51" s="65" t="s">
        <v>4815</v>
      </c>
      <c r="E51" s="65" t="s">
        <v>4149</v>
      </c>
      <c r="F51" s="71" t="n">
        <v>40690</v>
      </c>
    </row>
    <row r="52" customFormat="false" ht="12.5" hidden="false" customHeight="false" outlineLevel="0" collapsed="false">
      <c r="A52" s="175" t="n">
        <v>4411</v>
      </c>
      <c r="B52" s="65" t="s">
        <v>2632</v>
      </c>
      <c r="C52" s="65" t="s">
        <v>102</v>
      </c>
      <c r="D52" s="65" t="s">
        <v>3875</v>
      </c>
      <c r="E52" s="65" t="s">
        <v>3855</v>
      </c>
      <c r="F52" s="71" t="n">
        <v>40690</v>
      </c>
    </row>
    <row r="53" customFormat="false" ht="12.5" hidden="false" customHeight="false" outlineLevel="0" collapsed="false">
      <c r="A53" s="175" t="n">
        <v>4511</v>
      </c>
      <c r="B53" s="65" t="s">
        <v>2633</v>
      </c>
      <c r="C53" s="65" t="s">
        <v>2634</v>
      </c>
      <c r="D53" s="65" t="s">
        <v>3875</v>
      </c>
      <c r="E53" s="65" t="s">
        <v>3983</v>
      </c>
      <c r="F53" s="71" t="n">
        <v>40690</v>
      </c>
    </row>
    <row r="54" customFormat="false" ht="12.5" hidden="false" customHeight="false" outlineLevel="0" collapsed="false">
      <c r="A54" s="175" t="n">
        <v>4611</v>
      </c>
      <c r="B54" s="65" t="s">
        <v>2635</v>
      </c>
      <c r="C54" s="65" t="s">
        <v>2596</v>
      </c>
      <c r="D54" s="65" t="s">
        <v>3875</v>
      </c>
      <c r="E54" s="65" t="s">
        <v>4747</v>
      </c>
      <c r="F54" s="71" t="n">
        <v>40693</v>
      </c>
    </row>
    <row r="55" customFormat="false" ht="12.5" hidden="false" customHeight="false" outlineLevel="0" collapsed="false">
      <c r="A55" s="175" t="n">
        <v>4711</v>
      </c>
      <c r="B55" s="65" t="s">
        <v>2636</v>
      </c>
      <c r="C55" s="65" t="s">
        <v>2637</v>
      </c>
      <c r="D55" s="65" t="s">
        <v>4815</v>
      </c>
      <c r="E55" s="65" t="s">
        <v>4837</v>
      </c>
      <c r="F55" s="71" t="n">
        <v>40694</v>
      </c>
    </row>
    <row r="56" customFormat="false" ht="12.5" hidden="false" customHeight="false" outlineLevel="0" collapsed="false">
      <c r="A56" s="175" t="n">
        <v>4811</v>
      </c>
      <c r="B56" s="65" t="s">
        <v>2638</v>
      </c>
      <c r="C56" s="65" t="s">
        <v>91</v>
      </c>
      <c r="D56" s="65" t="s">
        <v>3852</v>
      </c>
      <c r="E56" s="65" t="s">
        <v>3869</v>
      </c>
      <c r="F56" s="71" t="n">
        <v>40695</v>
      </c>
    </row>
    <row r="57" customFormat="false" ht="12.5" hidden="false" customHeight="false" outlineLevel="0" collapsed="false">
      <c r="A57" s="175" t="n">
        <v>4911</v>
      </c>
      <c r="B57" s="65" t="s">
        <v>2639</v>
      </c>
      <c r="C57" s="65" t="s">
        <v>2640</v>
      </c>
      <c r="D57" s="65" t="s">
        <v>3875</v>
      </c>
      <c r="E57" s="65" t="s">
        <v>4768</v>
      </c>
      <c r="F57" s="71" t="n">
        <v>40695</v>
      </c>
    </row>
    <row r="58" customFormat="false" ht="12.5" hidden="false" customHeight="false" outlineLevel="0" collapsed="false">
      <c r="A58" s="175" t="n">
        <v>5011</v>
      </c>
      <c r="B58" s="65" t="s">
        <v>2641</v>
      </c>
      <c r="C58" s="65" t="s">
        <v>2642</v>
      </c>
      <c r="D58" s="65" t="s">
        <v>4815</v>
      </c>
      <c r="E58" s="65" t="s">
        <v>4838</v>
      </c>
      <c r="F58" s="71" t="n">
        <v>40695</v>
      </c>
    </row>
    <row r="59" customFormat="false" ht="12.5" hidden="false" customHeight="false" outlineLevel="0" collapsed="false">
      <c r="A59" s="175" t="n">
        <v>5111</v>
      </c>
      <c r="B59" s="65" t="s">
        <v>2643</v>
      </c>
      <c r="C59" s="65" t="s">
        <v>2644</v>
      </c>
      <c r="D59" s="65" t="s">
        <v>3863</v>
      </c>
      <c r="E59" s="65" t="s">
        <v>3880</v>
      </c>
      <c r="F59" s="71" t="n">
        <v>40707</v>
      </c>
    </row>
    <row r="60" customFormat="false" ht="12.5" hidden="false" customHeight="false" outlineLevel="0" collapsed="false">
      <c r="A60" s="175" t="n">
        <v>5211</v>
      </c>
      <c r="B60" s="65" t="s">
        <v>2645</v>
      </c>
      <c r="C60" s="65" t="s">
        <v>2644</v>
      </c>
      <c r="D60" s="65" t="s">
        <v>3863</v>
      </c>
      <c r="E60" s="65" t="s">
        <v>3880</v>
      </c>
      <c r="F60" s="71" t="n">
        <v>40707</v>
      </c>
    </row>
    <row r="61" customFormat="false" ht="12.5" hidden="false" customHeight="false" outlineLevel="0" collapsed="false">
      <c r="A61" s="175" t="n">
        <v>5311</v>
      </c>
      <c r="B61" s="65" t="s">
        <v>2646</v>
      </c>
      <c r="C61" s="65" t="s">
        <v>191</v>
      </c>
      <c r="D61" s="65" t="s">
        <v>3863</v>
      </c>
      <c r="E61" s="65" t="s">
        <v>4098</v>
      </c>
      <c r="F61" s="71" t="n">
        <v>40730</v>
      </c>
    </row>
    <row r="62" customFormat="false" ht="12.5" hidden="false" customHeight="false" outlineLevel="0" collapsed="false">
      <c r="A62" s="175" t="n">
        <v>5411</v>
      </c>
      <c r="B62" s="65" t="s">
        <v>2647</v>
      </c>
      <c r="C62" s="65" t="s">
        <v>948</v>
      </c>
      <c r="D62" s="65" t="s">
        <v>3863</v>
      </c>
      <c r="E62" s="65" t="s">
        <v>3880</v>
      </c>
      <c r="F62" s="71" t="n">
        <v>40732</v>
      </c>
    </row>
    <row r="63" customFormat="false" ht="12.5" hidden="false" customHeight="false" outlineLevel="0" collapsed="false">
      <c r="A63" s="175" t="n">
        <v>5511</v>
      </c>
      <c r="B63" s="65" t="s">
        <v>2648</v>
      </c>
      <c r="C63" s="65" t="s">
        <v>91</v>
      </c>
      <c r="D63" s="65" t="s">
        <v>3852</v>
      </c>
      <c r="E63" s="65" t="s">
        <v>4835</v>
      </c>
      <c r="F63" s="71" t="n">
        <v>40732</v>
      </c>
    </row>
    <row r="64" customFormat="false" ht="12.5" hidden="false" customHeight="false" outlineLevel="0" collapsed="false">
      <c r="A64" s="175" t="n">
        <v>5611</v>
      </c>
      <c r="B64" s="65" t="s">
        <v>2649</v>
      </c>
      <c r="C64" s="65" t="s">
        <v>2346</v>
      </c>
      <c r="D64" s="65" t="s">
        <v>3852</v>
      </c>
      <c r="E64" s="65" t="s">
        <v>4373</v>
      </c>
      <c r="F64" s="71" t="n">
        <v>40730</v>
      </c>
    </row>
    <row r="65" customFormat="false" ht="12.5" hidden="false" customHeight="false" outlineLevel="0" collapsed="false">
      <c r="A65" s="175" t="n">
        <v>5711</v>
      </c>
      <c r="B65" s="65" t="s">
        <v>2650</v>
      </c>
      <c r="C65" s="65" t="s">
        <v>91</v>
      </c>
      <c r="D65" s="65" t="s">
        <v>3852</v>
      </c>
      <c r="E65" s="65" t="s">
        <v>3892</v>
      </c>
      <c r="F65" s="71" t="n">
        <v>40732</v>
      </c>
    </row>
    <row r="66" customFormat="false" ht="12.5" hidden="false" customHeight="false" outlineLevel="0" collapsed="false">
      <c r="A66" s="175" t="n">
        <v>5811</v>
      </c>
      <c r="B66" s="65" t="s">
        <v>2651</v>
      </c>
      <c r="C66" s="65" t="s">
        <v>1610</v>
      </c>
      <c r="D66" s="65" t="s">
        <v>3852</v>
      </c>
      <c r="E66" s="65" t="s">
        <v>3880</v>
      </c>
      <c r="F66" s="71" t="n">
        <v>40737</v>
      </c>
    </row>
    <row r="67" customFormat="false" ht="12.5" hidden="false" customHeight="false" outlineLevel="0" collapsed="false">
      <c r="A67" s="175" t="n">
        <v>5911</v>
      </c>
      <c r="B67" s="65" t="s">
        <v>2652</v>
      </c>
      <c r="C67" s="65" t="s">
        <v>255</v>
      </c>
      <c r="D67" s="65" t="s">
        <v>3875</v>
      </c>
      <c r="E67" s="65" t="s">
        <v>4839</v>
      </c>
      <c r="F67" s="71" t="n">
        <v>40736</v>
      </c>
    </row>
    <row r="68" customFormat="false" ht="12.5" hidden="false" customHeight="false" outlineLevel="0" collapsed="false">
      <c r="A68" s="175" t="n">
        <v>6011</v>
      </c>
      <c r="B68" s="65" t="s">
        <v>2653</v>
      </c>
      <c r="C68" s="65" t="s">
        <v>255</v>
      </c>
      <c r="D68" s="65" t="s">
        <v>3875</v>
      </c>
      <c r="E68" s="65" t="s">
        <v>4839</v>
      </c>
      <c r="F68" s="71" t="n">
        <v>40742</v>
      </c>
    </row>
    <row r="69" customFormat="false" ht="12.5" hidden="false" customHeight="false" outlineLevel="0" collapsed="false">
      <c r="A69" s="175" t="n">
        <v>6111</v>
      </c>
      <c r="B69" s="65" t="s">
        <v>2654</v>
      </c>
      <c r="C69" s="65" t="s">
        <v>255</v>
      </c>
      <c r="D69" s="65" t="s">
        <v>3875</v>
      </c>
      <c r="E69" s="65" t="s">
        <v>4839</v>
      </c>
      <c r="F69" s="71" t="n">
        <v>40745</v>
      </c>
    </row>
    <row r="70" customFormat="false" ht="12.5" hidden="false" customHeight="false" outlineLevel="0" collapsed="false">
      <c r="A70" s="175" t="n">
        <v>6211</v>
      </c>
      <c r="B70" s="65" t="s">
        <v>2655</v>
      </c>
      <c r="C70" s="65" t="s">
        <v>2656</v>
      </c>
      <c r="D70" s="65" t="s">
        <v>3863</v>
      </c>
      <c r="E70" s="65" t="s">
        <v>3880</v>
      </c>
      <c r="F70" s="71" t="n">
        <v>40750</v>
      </c>
    </row>
    <row r="71" customFormat="false" ht="12.5" hidden="false" customHeight="false" outlineLevel="0" collapsed="false">
      <c r="A71" s="175" t="n">
        <v>6311</v>
      </c>
      <c r="B71" s="65" t="s">
        <v>2657</v>
      </c>
      <c r="C71" s="65" t="s">
        <v>2658</v>
      </c>
      <c r="D71" s="65" t="s">
        <v>4815</v>
      </c>
      <c r="E71" s="65" t="s">
        <v>4493</v>
      </c>
      <c r="F71" s="71" t="n">
        <v>40750</v>
      </c>
    </row>
    <row r="72" customFormat="false" ht="12.5" hidden="false" customHeight="false" outlineLevel="0" collapsed="false">
      <c r="A72" s="175" t="n">
        <v>6411</v>
      </c>
      <c r="B72" s="65" t="s">
        <v>2659</v>
      </c>
      <c r="C72" s="65" t="s">
        <v>2656</v>
      </c>
      <c r="D72" s="65" t="s">
        <v>3875</v>
      </c>
      <c r="E72" s="65" t="s">
        <v>4839</v>
      </c>
      <c r="F72" s="71" t="n">
        <v>40750</v>
      </c>
    </row>
    <row r="73" customFormat="false" ht="12.5" hidden="false" customHeight="false" outlineLevel="0" collapsed="false">
      <c r="A73" s="175" t="n">
        <v>6511</v>
      </c>
      <c r="B73" s="65" t="s">
        <v>2660</v>
      </c>
      <c r="C73" s="65" t="s">
        <v>2661</v>
      </c>
      <c r="D73" s="65" t="s">
        <v>3875</v>
      </c>
      <c r="E73" s="65" t="s">
        <v>4839</v>
      </c>
      <c r="F73" s="71" t="n">
        <v>40750</v>
      </c>
    </row>
    <row r="74" customFormat="false" ht="12.5" hidden="false" customHeight="false" outlineLevel="0" collapsed="false">
      <c r="A74" s="175" t="n">
        <v>6611</v>
      </c>
      <c r="B74" s="65" t="s">
        <v>2662</v>
      </c>
      <c r="C74" s="65" t="s">
        <v>2663</v>
      </c>
      <c r="D74" s="65" t="s">
        <v>3852</v>
      </c>
      <c r="E74" s="65" t="s">
        <v>4013</v>
      </c>
      <c r="F74" s="71" t="n">
        <v>40753</v>
      </c>
    </row>
    <row r="75" customFormat="false" ht="12.5" hidden="false" customHeight="false" outlineLevel="0" collapsed="false">
      <c r="A75" s="175" t="n">
        <v>6711</v>
      </c>
      <c r="B75" s="65" t="s">
        <v>2664</v>
      </c>
      <c r="C75" s="65" t="s">
        <v>2665</v>
      </c>
      <c r="D75" s="65" t="s">
        <v>3852</v>
      </c>
      <c r="E75" s="65" t="s">
        <v>4373</v>
      </c>
      <c r="F75" s="71" t="n">
        <v>40763</v>
      </c>
    </row>
    <row r="76" customFormat="false" ht="12.5" hidden="false" customHeight="false" outlineLevel="0" collapsed="false">
      <c r="A76" s="175" t="n">
        <v>6811</v>
      </c>
      <c r="B76" s="65" t="s">
        <v>2666</v>
      </c>
      <c r="C76" s="65" t="s">
        <v>191</v>
      </c>
      <c r="D76" s="65" t="s">
        <v>3852</v>
      </c>
      <c r="E76" s="65" t="s">
        <v>4835</v>
      </c>
      <c r="F76" s="71" t="n">
        <v>40763</v>
      </c>
    </row>
    <row r="77" customFormat="false" ht="12.5" hidden="false" customHeight="false" outlineLevel="0" collapsed="false">
      <c r="A77" s="175" t="n">
        <v>6911</v>
      </c>
      <c r="B77" s="65" t="s">
        <v>2667</v>
      </c>
      <c r="C77" s="65" t="s">
        <v>1567</v>
      </c>
      <c r="D77" s="65" t="s">
        <v>3875</v>
      </c>
      <c r="E77" s="65" t="s">
        <v>4485</v>
      </c>
      <c r="F77" s="71" t="n">
        <v>40773</v>
      </c>
    </row>
    <row r="78" customFormat="false" ht="12.5" hidden="false" customHeight="false" outlineLevel="0" collapsed="false">
      <c r="A78" s="175" t="n">
        <v>7011</v>
      </c>
      <c r="B78" s="65" t="s">
        <v>2668</v>
      </c>
      <c r="C78" s="65" t="s">
        <v>1567</v>
      </c>
      <c r="D78" s="65" t="s">
        <v>3875</v>
      </c>
      <c r="E78" s="65" t="s">
        <v>4485</v>
      </c>
      <c r="F78" s="71" t="n">
        <v>40773</v>
      </c>
    </row>
    <row r="79" customFormat="false" ht="12.5" hidden="false" customHeight="false" outlineLevel="0" collapsed="false">
      <c r="A79" s="175" t="n">
        <v>7111</v>
      </c>
      <c r="B79" s="65" t="s">
        <v>2669</v>
      </c>
      <c r="C79" s="65" t="s">
        <v>454</v>
      </c>
      <c r="D79" s="65" t="s">
        <v>3875</v>
      </c>
      <c r="E79" s="65" t="s">
        <v>4170</v>
      </c>
      <c r="F79" s="71" t="n">
        <v>40779</v>
      </c>
    </row>
    <row r="80" customFormat="false" ht="12.5" hidden="false" customHeight="false" outlineLevel="0" collapsed="false">
      <c r="A80" s="175" t="n">
        <v>7211</v>
      </c>
      <c r="B80" s="65" t="s">
        <v>2670</v>
      </c>
      <c r="C80" s="65" t="s">
        <v>1198</v>
      </c>
      <c r="D80" s="65" t="s">
        <v>3852</v>
      </c>
      <c r="E80" s="71" t="s">
        <v>3869</v>
      </c>
      <c r="F80" s="71" t="n">
        <v>40778</v>
      </c>
    </row>
    <row r="81" customFormat="false" ht="12.5" hidden="false" customHeight="false" outlineLevel="0" collapsed="false">
      <c r="A81" s="175" t="n">
        <v>7311</v>
      </c>
      <c r="B81" s="65" t="s">
        <v>2671</v>
      </c>
      <c r="C81" s="65" t="s">
        <v>91</v>
      </c>
      <c r="D81" s="65" t="s">
        <v>3852</v>
      </c>
      <c r="E81" s="65" t="s">
        <v>4759</v>
      </c>
      <c r="F81" s="71" t="n">
        <v>40778</v>
      </c>
    </row>
    <row r="82" customFormat="false" ht="12.5" hidden="false" customHeight="false" outlineLevel="0" collapsed="false">
      <c r="A82" s="175" t="n">
        <v>7411</v>
      </c>
      <c r="B82" s="65" t="s">
        <v>2672</v>
      </c>
      <c r="C82" s="65" t="s">
        <v>91</v>
      </c>
      <c r="D82" s="65" t="s">
        <v>3852</v>
      </c>
      <c r="E82" s="65" t="s">
        <v>4485</v>
      </c>
      <c r="F82" s="71" t="n">
        <v>40779</v>
      </c>
    </row>
    <row r="83" customFormat="false" ht="12.5" hidden="false" customHeight="false" outlineLevel="0" collapsed="false">
      <c r="A83" s="175" t="n">
        <v>7511</v>
      </c>
      <c r="B83" s="65" t="s">
        <v>2673</v>
      </c>
      <c r="C83" s="65" t="s">
        <v>306</v>
      </c>
      <c r="D83" s="65" t="s">
        <v>3852</v>
      </c>
      <c r="E83" s="65" t="s">
        <v>4747</v>
      </c>
      <c r="F83" s="71" t="n">
        <v>40779</v>
      </c>
    </row>
    <row r="84" customFormat="false" ht="12.5" hidden="false" customHeight="false" outlineLevel="0" collapsed="false">
      <c r="A84" s="175" t="n">
        <v>7611</v>
      </c>
      <c r="B84" s="65" t="s">
        <v>2674</v>
      </c>
      <c r="C84" s="65" t="s">
        <v>91</v>
      </c>
      <c r="D84" s="65" t="s">
        <v>3852</v>
      </c>
      <c r="E84" s="65" t="s">
        <v>3876</v>
      </c>
      <c r="F84" s="71" t="n">
        <v>40807</v>
      </c>
    </row>
    <row r="85" customFormat="false" ht="12.5" hidden="false" customHeight="false" outlineLevel="0" collapsed="false">
      <c r="A85" s="175" t="n">
        <v>7711</v>
      </c>
      <c r="B85" s="65" t="s">
        <v>2675</v>
      </c>
      <c r="C85" s="65" t="s">
        <v>2676</v>
      </c>
      <c r="D85" s="65" t="s">
        <v>3852</v>
      </c>
      <c r="E85" s="65" t="s">
        <v>4835</v>
      </c>
      <c r="F85" s="71" t="n">
        <v>40781</v>
      </c>
    </row>
    <row r="86" customFormat="false" ht="12.5" hidden="false" customHeight="false" outlineLevel="0" collapsed="false">
      <c r="A86" s="175" t="n">
        <v>7811</v>
      </c>
      <c r="B86" s="65" t="s">
        <v>2677</v>
      </c>
      <c r="C86" s="65" t="s">
        <v>2248</v>
      </c>
      <c r="D86" s="65" t="s">
        <v>3852</v>
      </c>
      <c r="E86" s="65" t="s">
        <v>4835</v>
      </c>
      <c r="F86" s="71" t="n">
        <v>40779</v>
      </c>
    </row>
    <row r="87" customFormat="false" ht="12.5" hidden="false" customHeight="false" outlineLevel="0" collapsed="false">
      <c r="A87" s="175" t="n">
        <v>7911</v>
      </c>
      <c r="B87" s="65" t="s">
        <v>2678</v>
      </c>
      <c r="C87" s="65" t="s">
        <v>2679</v>
      </c>
      <c r="D87" s="65" t="s">
        <v>3852</v>
      </c>
      <c r="E87" s="65" t="s">
        <v>3905</v>
      </c>
      <c r="F87" s="71" t="n">
        <v>40780</v>
      </c>
    </row>
    <row r="88" customFormat="false" ht="12.5" hidden="false" customHeight="false" outlineLevel="0" collapsed="false">
      <c r="A88" s="175" t="n">
        <v>8011</v>
      </c>
      <c r="B88" s="65" t="s">
        <v>2680</v>
      </c>
      <c r="C88" s="65" t="s">
        <v>146</v>
      </c>
      <c r="D88" s="65" t="s">
        <v>3852</v>
      </c>
      <c r="E88" s="65" t="s">
        <v>3855</v>
      </c>
      <c r="F88" s="71" t="n">
        <v>40779</v>
      </c>
    </row>
    <row r="89" customFormat="false" ht="12.5" hidden="false" customHeight="false" outlineLevel="0" collapsed="false">
      <c r="A89" s="175" t="n">
        <v>8111</v>
      </c>
      <c r="B89" s="65" t="s">
        <v>2681</v>
      </c>
      <c r="C89" s="65" t="s">
        <v>2682</v>
      </c>
      <c r="D89" s="65" t="s">
        <v>3875</v>
      </c>
      <c r="E89" s="65" t="s">
        <v>4797</v>
      </c>
      <c r="F89" s="71" t="n">
        <v>40799</v>
      </c>
    </row>
    <row r="90" customFormat="false" ht="12.5" hidden="false" customHeight="false" outlineLevel="0" collapsed="false">
      <c r="A90" s="175" t="n">
        <v>8211</v>
      </c>
      <c r="B90" s="65" t="s">
        <v>2683</v>
      </c>
      <c r="C90" s="65" t="s">
        <v>191</v>
      </c>
      <c r="D90" s="65" t="s">
        <v>3863</v>
      </c>
      <c r="E90" s="65" t="s">
        <v>4098</v>
      </c>
      <c r="F90" s="71" t="n">
        <v>40776</v>
      </c>
    </row>
    <row r="91" customFormat="false" ht="12.5" hidden="false" customHeight="false" outlineLevel="0" collapsed="false">
      <c r="A91" s="175" t="n">
        <v>8311</v>
      </c>
      <c r="B91" s="65" t="s">
        <v>2684</v>
      </c>
      <c r="C91" s="65" t="s">
        <v>157</v>
      </c>
      <c r="D91" s="65" t="s">
        <v>3875</v>
      </c>
      <c r="E91" s="65" t="s">
        <v>4714</v>
      </c>
      <c r="F91" s="71" t="n">
        <v>40787</v>
      </c>
    </row>
    <row r="92" customFormat="false" ht="12.5" hidden="false" customHeight="false" outlineLevel="0" collapsed="false">
      <c r="A92" s="175" t="n">
        <v>8411</v>
      </c>
      <c r="B92" s="65" t="s">
        <v>2685</v>
      </c>
      <c r="C92" s="65" t="s">
        <v>212</v>
      </c>
      <c r="D92" s="65" t="s">
        <v>3852</v>
      </c>
      <c r="E92" s="65" t="s">
        <v>3945</v>
      </c>
      <c r="F92" s="71" t="n">
        <v>40787</v>
      </c>
    </row>
    <row r="93" customFormat="false" ht="12.5" hidden="false" customHeight="false" outlineLevel="0" collapsed="false">
      <c r="A93" s="175" t="n">
        <v>8511</v>
      </c>
      <c r="B93" s="65" t="s">
        <v>2686</v>
      </c>
      <c r="C93" s="65" t="s">
        <v>2687</v>
      </c>
      <c r="D93" s="65" t="s">
        <v>3875</v>
      </c>
      <c r="E93" s="65" t="s">
        <v>4797</v>
      </c>
      <c r="F93" s="71" t="n">
        <v>40802</v>
      </c>
    </row>
    <row r="94" customFormat="false" ht="12.5" hidden="false" customHeight="false" outlineLevel="0" collapsed="false">
      <c r="A94" s="175" t="n">
        <v>8611</v>
      </c>
      <c r="B94" s="65" t="s">
        <v>2688</v>
      </c>
      <c r="C94" s="65" t="s">
        <v>173</v>
      </c>
      <c r="D94" s="65" t="s">
        <v>4815</v>
      </c>
      <c r="E94" s="65" t="s">
        <v>4291</v>
      </c>
      <c r="F94" s="71" t="n">
        <v>40798</v>
      </c>
    </row>
    <row r="95" customFormat="false" ht="12.5" hidden="false" customHeight="false" outlineLevel="0" collapsed="false">
      <c r="A95" s="175" t="n">
        <v>8711</v>
      </c>
      <c r="B95" s="65" t="s">
        <v>2689</v>
      </c>
      <c r="C95" s="65" t="s">
        <v>2690</v>
      </c>
      <c r="D95" s="65" t="s">
        <v>3875</v>
      </c>
      <c r="E95" s="65" t="s">
        <v>3859</v>
      </c>
      <c r="F95" s="71" t="n">
        <v>40802</v>
      </c>
    </row>
    <row r="96" customFormat="false" ht="12.5" hidden="false" customHeight="false" outlineLevel="0" collapsed="false">
      <c r="A96" s="175" t="n">
        <v>8811</v>
      </c>
      <c r="B96" s="65" t="s">
        <v>2691</v>
      </c>
      <c r="C96" s="65" t="s">
        <v>1974</v>
      </c>
      <c r="D96" s="65" t="s">
        <v>3875</v>
      </c>
      <c r="E96" s="65" t="s">
        <v>4747</v>
      </c>
      <c r="F96" s="71" t="n">
        <v>40802</v>
      </c>
    </row>
    <row r="97" customFormat="false" ht="12.5" hidden="false" customHeight="false" outlineLevel="0" collapsed="false">
      <c r="A97" s="175" t="n">
        <v>8911</v>
      </c>
      <c r="B97" s="65" t="s">
        <v>2692</v>
      </c>
      <c r="C97" s="65" t="s">
        <v>91</v>
      </c>
      <c r="D97" s="65" t="s">
        <v>3852</v>
      </c>
      <c r="E97" s="65" t="s">
        <v>3892</v>
      </c>
      <c r="F97" s="71" t="n">
        <v>40802</v>
      </c>
    </row>
    <row r="98" customFormat="false" ht="12.5" hidden="false" customHeight="false" outlineLevel="0" collapsed="false">
      <c r="A98" s="175" t="n">
        <v>9011</v>
      </c>
      <c r="B98" s="65" t="s">
        <v>2693</v>
      </c>
      <c r="C98" s="65" t="s">
        <v>1579</v>
      </c>
      <c r="D98" s="65" t="s">
        <v>3875</v>
      </c>
      <c r="E98" s="65" t="s">
        <v>4840</v>
      </c>
      <c r="F98" s="71" t="n">
        <v>40802</v>
      </c>
    </row>
    <row r="99" customFormat="false" ht="12.5" hidden="false" customHeight="false" outlineLevel="0" collapsed="false">
      <c r="A99" s="175" t="n">
        <v>9111</v>
      </c>
      <c r="B99" s="65" t="s">
        <v>2694</v>
      </c>
      <c r="C99" s="65" t="s">
        <v>2695</v>
      </c>
      <c r="D99" s="65" t="s">
        <v>3863</v>
      </c>
      <c r="E99" s="65" t="s">
        <v>3880</v>
      </c>
      <c r="F99" s="71" t="n">
        <v>40807</v>
      </c>
    </row>
    <row r="100" customFormat="false" ht="12.5" hidden="false" customHeight="false" outlineLevel="0" collapsed="false">
      <c r="A100" s="201" t="n">
        <v>9211</v>
      </c>
      <c r="B100" s="66" t="s">
        <v>2696</v>
      </c>
      <c r="C100" s="63" t="s">
        <v>1904</v>
      </c>
      <c r="D100" s="63" t="s">
        <v>4817</v>
      </c>
      <c r="E100" s="66" t="s">
        <v>4841</v>
      </c>
      <c r="F100" s="202" t="n">
        <v>40806</v>
      </c>
    </row>
    <row r="101" customFormat="false" ht="12.5" hidden="false" customHeight="false" outlineLevel="0" collapsed="false">
      <c r="A101" s="175" t="n">
        <v>9311</v>
      </c>
      <c r="B101" s="65" t="s">
        <v>2697</v>
      </c>
      <c r="C101" s="65" t="s">
        <v>2698</v>
      </c>
      <c r="D101" s="65" t="s">
        <v>3875</v>
      </c>
      <c r="E101" s="65" t="s">
        <v>4840</v>
      </c>
      <c r="F101" s="71" t="n">
        <v>40807</v>
      </c>
    </row>
    <row r="102" customFormat="false" ht="12.5" hidden="false" customHeight="false" outlineLevel="0" collapsed="false">
      <c r="A102" s="175" t="n">
        <v>9411</v>
      </c>
      <c r="B102" s="65" t="s">
        <v>2699</v>
      </c>
      <c r="C102" s="65" t="s">
        <v>2700</v>
      </c>
      <c r="D102" s="65" t="s">
        <v>3875</v>
      </c>
      <c r="E102" s="65" t="s">
        <v>3915</v>
      </c>
      <c r="F102" s="71" t="n">
        <v>40808</v>
      </c>
    </row>
    <row r="103" customFormat="false" ht="12.5" hidden="false" customHeight="false" outlineLevel="0" collapsed="false">
      <c r="A103" s="175" t="n">
        <v>9511</v>
      </c>
      <c r="B103" s="65" t="s">
        <v>2701</v>
      </c>
      <c r="C103" s="65" t="s">
        <v>1579</v>
      </c>
      <c r="D103" s="65" t="s">
        <v>3852</v>
      </c>
      <c r="E103" s="65" t="s">
        <v>3905</v>
      </c>
      <c r="F103" s="71" t="n">
        <v>40808</v>
      </c>
    </row>
    <row r="104" customFormat="false" ht="12.5" hidden="false" customHeight="false" outlineLevel="0" collapsed="false">
      <c r="A104" s="175" t="n">
        <v>9611</v>
      </c>
      <c r="B104" s="65" t="s">
        <v>2702</v>
      </c>
      <c r="C104" s="65" t="s">
        <v>2703</v>
      </c>
      <c r="D104" s="65" t="s">
        <v>4815</v>
      </c>
      <c r="E104" s="65" t="s">
        <v>4343</v>
      </c>
      <c r="F104" s="71" t="n">
        <v>40809</v>
      </c>
    </row>
    <row r="105" customFormat="false" ht="12.5" hidden="false" customHeight="false" outlineLevel="0" collapsed="false">
      <c r="A105" s="175" t="n">
        <v>9711</v>
      </c>
      <c r="B105" s="65" t="s">
        <v>2704</v>
      </c>
      <c r="C105" s="65" t="s">
        <v>2464</v>
      </c>
      <c r="D105" s="65" t="s">
        <v>3875</v>
      </c>
      <c r="E105" s="65" t="s">
        <v>4789</v>
      </c>
      <c r="F105" s="71" t="n">
        <v>40827</v>
      </c>
    </row>
    <row r="106" customFormat="false" ht="12.5" hidden="false" customHeight="false" outlineLevel="0" collapsed="false">
      <c r="A106" s="175" t="n">
        <v>9811</v>
      </c>
      <c r="B106" s="65" t="s">
        <v>2705</v>
      </c>
      <c r="C106" s="65" t="s">
        <v>2706</v>
      </c>
      <c r="D106" s="65" t="s">
        <v>3852</v>
      </c>
      <c r="E106" s="65" t="s">
        <v>4321</v>
      </c>
      <c r="F106" s="71" t="n">
        <v>40814</v>
      </c>
    </row>
    <row r="107" customFormat="false" ht="12.5" hidden="false" customHeight="false" outlineLevel="0" collapsed="false">
      <c r="A107" s="175" t="n">
        <v>9911</v>
      </c>
      <c r="B107" s="65" t="s">
        <v>2707</v>
      </c>
      <c r="C107" s="65" t="s">
        <v>2708</v>
      </c>
      <c r="D107" s="65" t="s">
        <v>3863</v>
      </c>
      <c r="E107" s="65" t="s">
        <v>4013</v>
      </c>
      <c r="F107" s="71" t="n">
        <v>40814</v>
      </c>
    </row>
    <row r="108" customFormat="false" ht="12.5" hidden="false" customHeight="false" outlineLevel="0" collapsed="false">
      <c r="A108" s="175" t="n">
        <v>10011</v>
      </c>
      <c r="B108" s="65" t="s">
        <v>2709</v>
      </c>
      <c r="C108" s="65" t="s">
        <v>2596</v>
      </c>
      <c r="D108" s="65" t="s">
        <v>3863</v>
      </c>
      <c r="E108" s="65" t="s">
        <v>3880</v>
      </c>
      <c r="F108" s="71" t="n">
        <v>40814</v>
      </c>
    </row>
    <row r="109" customFormat="false" ht="12.5" hidden="false" customHeight="false" outlineLevel="0" collapsed="false">
      <c r="A109" s="175" t="n">
        <v>10111</v>
      </c>
      <c r="B109" s="65" t="s">
        <v>2710</v>
      </c>
      <c r="C109" s="65" t="s">
        <v>2711</v>
      </c>
      <c r="D109" s="65" t="s">
        <v>3852</v>
      </c>
      <c r="E109" s="65" t="s">
        <v>3934</v>
      </c>
      <c r="F109" s="71" t="n">
        <v>40815</v>
      </c>
    </row>
    <row r="110" customFormat="false" ht="12.5" hidden="false" customHeight="false" outlineLevel="0" collapsed="false">
      <c r="A110" s="175" t="n">
        <v>10211</v>
      </c>
      <c r="B110" s="65" t="s">
        <v>2712</v>
      </c>
      <c r="C110" s="65" t="s">
        <v>2706</v>
      </c>
      <c r="D110" s="65" t="s">
        <v>3852</v>
      </c>
      <c r="E110" s="65" t="s">
        <v>4747</v>
      </c>
      <c r="F110" s="71" t="n">
        <v>40816</v>
      </c>
    </row>
    <row r="111" customFormat="false" ht="12.5" hidden="false" customHeight="false" outlineLevel="0" collapsed="false">
      <c r="A111" s="175" t="n">
        <v>10311</v>
      </c>
      <c r="B111" s="65" t="s">
        <v>2713</v>
      </c>
      <c r="C111" s="65" t="s">
        <v>306</v>
      </c>
      <c r="D111" s="65" t="s">
        <v>3852</v>
      </c>
      <c r="E111" s="65" t="s">
        <v>4711</v>
      </c>
      <c r="F111" s="71" t="n">
        <v>40816</v>
      </c>
    </row>
    <row r="112" customFormat="false" ht="12.5" hidden="false" customHeight="false" outlineLevel="0" collapsed="false">
      <c r="A112" s="175" t="n">
        <v>10411</v>
      </c>
      <c r="B112" s="65" t="s">
        <v>2714</v>
      </c>
      <c r="C112" s="65" t="s">
        <v>2715</v>
      </c>
      <c r="D112" s="65" t="s">
        <v>3875</v>
      </c>
      <c r="E112" s="65" t="s">
        <v>4673</v>
      </c>
      <c r="F112" s="71" t="n">
        <v>40819</v>
      </c>
    </row>
    <row r="113" customFormat="false" ht="12.5" hidden="false" customHeight="false" outlineLevel="0" collapsed="false">
      <c r="A113" s="175" t="n">
        <v>10511</v>
      </c>
      <c r="B113" s="65" t="s">
        <v>2716</v>
      </c>
      <c r="C113" s="65" t="s">
        <v>2717</v>
      </c>
      <c r="D113" s="65" t="s">
        <v>3875</v>
      </c>
      <c r="E113" s="65" t="s">
        <v>4170</v>
      </c>
      <c r="F113" s="71" t="n">
        <v>40823</v>
      </c>
    </row>
    <row r="114" customFormat="false" ht="12.5" hidden="false" customHeight="false" outlineLevel="0" collapsed="false">
      <c r="A114" s="175" t="n">
        <v>10611</v>
      </c>
      <c r="B114" s="65" t="s">
        <v>2718</v>
      </c>
      <c r="C114" s="65" t="s">
        <v>2717</v>
      </c>
      <c r="D114" s="65" t="s">
        <v>3875</v>
      </c>
      <c r="E114" s="65" t="s">
        <v>4170</v>
      </c>
      <c r="F114" s="71" t="n">
        <v>40823</v>
      </c>
    </row>
    <row r="115" customFormat="false" ht="12.5" hidden="false" customHeight="false" outlineLevel="0" collapsed="false">
      <c r="A115" s="175" t="n">
        <v>10711</v>
      </c>
      <c r="B115" s="65" t="s">
        <v>2719</v>
      </c>
      <c r="C115" s="65" t="s">
        <v>205</v>
      </c>
      <c r="D115" s="65" t="s">
        <v>4815</v>
      </c>
      <c r="E115" s="65" t="s">
        <v>4842</v>
      </c>
      <c r="F115" s="71" t="n">
        <v>40823</v>
      </c>
    </row>
    <row r="116" customFormat="false" ht="12.5" hidden="false" customHeight="false" outlineLevel="0" collapsed="false">
      <c r="A116" s="175" t="n">
        <v>10811</v>
      </c>
      <c r="B116" s="65" t="s">
        <v>2720</v>
      </c>
      <c r="C116" s="65" t="s">
        <v>146</v>
      </c>
      <c r="D116" s="65" t="s">
        <v>3852</v>
      </c>
      <c r="E116" s="65" t="s">
        <v>4008</v>
      </c>
      <c r="F116" s="71" t="n">
        <v>40823</v>
      </c>
    </row>
    <row r="117" customFormat="false" ht="12.5" hidden="false" customHeight="false" outlineLevel="0" collapsed="false">
      <c r="A117" s="175" t="n">
        <v>10911</v>
      </c>
      <c r="B117" s="65" t="s">
        <v>2721</v>
      </c>
      <c r="C117" s="65" t="s">
        <v>2715</v>
      </c>
      <c r="D117" s="65" t="s">
        <v>3875</v>
      </c>
      <c r="E117" s="65" t="s">
        <v>4673</v>
      </c>
      <c r="F117" s="71" t="n">
        <v>40830</v>
      </c>
    </row>
    <row r="118" customFormat="false" ht="12.5" hidden="false" customHeight="false" outlineLevel="0" collapsed="false">
      <c r="A118" s="175" t="n">
        <v>11011</v>
      </c>
      <c r="B118" s="65" t="s">
        <v>2722</v>
      </c>
      <c r="C118" s="65" t="s">
        <v>1644</v>
      </c>
      <c r="D118" s="65" t="s">
        <v>3852</v>
      </c>
      <c r="E118" s="65" t="s">
        <v>4149</v>
      </c>
      <c r="F118" s="71" t="n">
        <v>40825</v>
      </c>
    </row>
    <row r="119" customFormat="false" ht="12.5" hidden="false" customHeight="false" outlineLevel="0" collapsed="false">
      <c r="A119" s="175" t="n">
        <v>11111</v>
      </c>
      <c r="B119" s="65" t="s">
        <v>2723</v>
      </c>
      <c r="C119" s="65" t="s">
        <v>306</v>
      </c>
      <c r="D119" s="65" t="s">
        <v>3852</v>
      </c>
      <c r="E119" s="65" t="s">
        <v>3945</v>
      </c>
      <c r="F119" s="71" t="n">
        <v>40836</v>
      </c>
    </row>
    <row r="120" customFormat="false" ht="12.5" hidden="false" customHeight="false" outlineLevel="0" collapsed="false">
      <c r="A120" s="175" t="n">
        <v>11211</v>
      </c>
      <c r="B120" s="65" t="s">
        <v>2724</v>
      </c>
      <c r="C120" s="65" t="s">
        <v>91</v>
      </c>
      <c r="D120" s="65" t="s">
        <v>3852</v>
      </c>
      <c r="E120" s="65" t="s">
        <v>4373</v>
      </c>
      <c r="F120" s="71" t="n">
        <v>40837</v>
      </c>
    </row>
    <row r="121" customFormat="false" ht="12.5" hidden="false" customHeight="false" outlineLevel="0" collapsed="false">
      <c r="A121" s="175" t="n">
        <v>11311</v>
      </c>
      <c r="B121" s="65" t="s">
        <v>2725</v>
      </c>
      <c r="C121" s="65" t="s">
        <v>91</v>
      </c>
      <c r="D121" s="65" t="s">
        <v>3852</v>
      </c>
      <c r="E121" s="65" t="s">
        <v>4179</v>
      </c>
      <c r="F121" s="71" t="n">
        <v>40837</v>
      </c>
    </row>
    <row r="122" customFormat="false" ht="12.5" hidden="false" customHeight="false" outlineLevel="0" collapsed="false">
      <c r="A122" s="175" t="n">
        <v>11411</v>
      </c>
      <c r="B122" s="65" t="s">
        <v>2726</v>
      </c>
      <c r="C122" s="65" t="s">
        <v>91</v>
      </c>
      <c r="D122" s="65" t="s">
        <v>3852</v>
      </c>
      <c r="E122" s="65" t="s">
        <v>3903</v>
      </c>
      <c r="F122" s="71" t="n">
        <v>40837</v>
      </c>
    </row>
    <row r="123" customFormat="false" ht="12.5" hidden="false" customHeight="false" outlineLevel="0" collapsed="false">
      <c r="A123" s="175" t="n">
        <v>11511</v>
      </c>
      <c r="B123" s="65" t="s">
        <v>2727</v>
      </c>
      <c r="C123" s="65" t="s">
        <v>91</v>
      </c>
      <c r="D123" s="65" t="s">
        <v>3852</v>
      </c>
      <c r="E123" s="65" t="s">
        <v>4700</v>
      </c>
      <c r="F123" s="71" t="n">
        <v>40837</v>
      </c>
    </row>
    <row r="124" customFormat="false" ht="12.5" hidden="false" customHeight="false" outlineLevel="0" collapsed="false">
      <c r="A124" s="175" t="n">
        <v>11611</v>
      </c>
      <c r="B124" s="65" t="s">
        <v>2728</v>
      </c>
      <c r="C124" s="65" t="s">
        <v>157</v>
      </c>
      <c r="D124" s="65" t="s">
        <v>3875</v>
      </c>
      <c r="E124" s="65" t="s">
        <v>4373</v>
      </c>
      <c r="F124" s="71" t="n">
        <v>40848</v>
      </c>
    </row>
    <row r="125" customFormat="false" ht="12.5" hidden="false" customHeight="false" outlineLevel="0" collapsed="false">
      <c r="A125" s="175" t="n">
        <v>11711</v>
      </c>
      <c r="B125" s="65" t="s">
        <v>2729</v>
      </c>
      <c r="C125" s="65" t="s">
        <v>2730</v>
      </c>
      <c r="D125" s="65" t="s">
        <v>3852</v>
      </c>
      <c r="E125" s="65" t="s">
        <v>4724</v>
      </c>
      <c r="F125" s="71" t="n">
        <v>40854</v>
      </c>
    </row>
    <row r="126" customFormat="false" ht="12.5" hidden="false" customHeight="false" outlineLevel="0" collapsed="false">
      <c r="A126" s="175" t="n">
        <v>11811</v>
      </c>
      <c r="B126" s="65" t="s">
        <v>2731</v>
      </c>
      <c r="C126" s="65" t="s">
        <v>1198</v>
      </c>
      <c r="D126" s="65" t="s">
        <v>3875</v>
      </c>
      <c r="E126" s="65" t="s">
        <v>3869</v>
      </c>
      <c r="F126" s="71" t="n">
        <v>40850</v>
      </c>
    </row>
    <row r="127" customFormat="false" ht="12.5" hidden="false" customHeight="false" outlineLevel="0" collapsed="false">
      <c r="A127" s="175" t="n">
        <v>11911</v>
      </c>
      <c r="B127" s="65" t="s">
        <v>2732</v>
      </c>
      <c r="C127" s="65" t="s">
        <v>1212</v>
      </c>
      <c r="D127" s="65" t="s">
        <v>4132</v>
      </c>
      <c r="E127" s="65" t="s">
        <v>4744</v>
      </c>
      <c r="F127" s="71" t="n">
        <v>40851</v>
      </c>
    </row>
    <row r="128" customFormat="false" ht="12.5" hidden="false" customHeight="false" outlineLevel="0" collapsed="false">
      <c r="A128" s="175" t="n">
        <v>12011</v>
      </c>
      <c r="B128" s="65" t="s">
        <v>2733</v>
      </c>
      <c r="C128" s="65" t="s">
        <v>85</v>
      </c>
      <c r="D128" s="65" t="s">
        <v>3852</v>
      </c>
      <c r="E128" s="65" t="s">
        <v>4485</v>
      </c>
      <c r="F128" s="71" t="n">
        <v>40858</v>
      </c>
    </row>
    <row r="129" customFormat="false" ht="12.5" hidden="false" customHeight="false" outlineLevel="0" collapsed="false">
      <c r="A129" s="175" t="n">
        <v>12111</v>
      </c>
      <c r="B129" s="65" t="s">
        <v>2734</v>
      </c>
      <c r="C129" s="65" t="s">
        <v>306</v>
      </c>
      <c r="D129" s="65" t="s">
        <v>3852</v>
      </c>
      <c r="E129" s="65" t="s">
        <v>3869</v>
      </c>
      <c r="F129" s="71" t="n">
        <v>40876</v>
      </c>
    </row>
    <row r="130" customFormat="false" ht="12.5" hidden="false" customHeight="false" outlineLevel="0" collapsed="false">
      <c r="A130" s="175" t="n">
        <v>12211</v>
      </c>
      <c r="B130" s="65" t="s">
        <v>2735</v>
      </c>
      <c r="C130" s="65" t="s">
        <v>102</v>
      </c>
      <c r="D130" s="65" t="s">
        <v>3852</v>
      </c>
      <c r="E130" s="65" t="s">
        <v>4013</v>
      </c>
      <c r="F130" s="71" t="n">
        <v>40878</v>
      </c>
    </row>
    <row r="131" customFormat="false" ht="12.5" hidden="false" customHeight="false" outlineLevel="0" collapsed="false">
      <c r="A131" s="175" t="n">
        <v>12311</v>
      </c>
      <c r="B131" s="65" t="s">
        <v>2736</v>
      </c>
      <c r="C131" s="65" t="s">
        <v>191</v>
      </c>
      <c r="D131" s="65" t="s">
        <v>3852</v>
      </c>
      <c r="E131" s="65" t="s">
        <v>3869</v>
      </c>
      <c r="F131" s="71" t="n">
        <v>40877</v>
      </c>
    </row>
    <row r="132" customFormat="false" ht="12.5" hidden="false" customHeight="false" outlineLevel="0" collapsed="false">
      <c r="A132" s="175" t="n">
        <v>12411</v>
      </c>
      <c r="B132" s="65" t="s">
        <v>2737</v>
      </c>
      <c r="C132" s="65" t="s">
        <v>2738</v>
      </c>
      <c r="D132" s="65" t="s">
        <v>3863</v>
      </c>
      <c r="E132" s="65" t="s">
        <v>3983</v>
      </c>
      <c r="F132" s="71" t="n">
        <v>40891</v>
      </c>
    </row>
    <row r="133" customFormat="false" ht="12.5" hidden="false" customHeight="false" outlineLevel="0" collapsed="false">
      <c r="A133" s="175" t="n">
        <v>12511</v>
      </c>
      <c r="B133" s="65" t="s">
        <v>2739</v>
      </c>
      <c r="C133" s="65" t="s">
        <v>173</v>
      </c>
      <c r="D133" s="65" t="s">
        <v>4815</v>
      </c>
      <c r="E133" s="65" t="s">
        <v>4842</v>
      </c>
      <c r="F133" s="71" t="n">
        <v>40878</v>
      </c>
    </row>
    <row r="134" customFormat="false" ht="12.5" hidden="false" customHeight="false" outlineLevel="0" collapsed="false">
      <c r="A134" s="175" t="n">
        <v>12611</v>
      </c>
      <c r="B134" s="65" t="s">
        <v>2740</v>
      </c>
      <c r="C134" s="65" t="s">
        <v>1599</v>
      </c>
      <c r="D134" s="65" t="s">
        <v>3852</v>
      </c>
      <c r="E134" s="65" t="s">
        <v>4789</v>
      </c>
      <c r="F134" s="71" t="n">
        <v>40882</v>
      </c>
    </row>
    <row r="135" customFormat="false" ht="12.5" hidden="false" customHeight="false" outlineLevel="0" collapsed="false">
      <c r="A135" s="175" t="n">
        <v>12711</v>
      </c>
      <c r="B135" s="65" t="s">
        <v>2741</v>
      </c>
      <c r="C135" s="65" t="s">
        <v>201</v>
      </c>
      <c r="D135" s="65" t="s">
        <v>3852</v>
      </c>
      <c r="E135" s="65" t="s">
        <v>4835</v>
      </c>
      <c r="F135" s="71" t="n">
        <v>40891</v>
      </c>
    </row>
    <row r="136" customFormat="false" ht="12.5" hidden="false" customHeight="false" outlineLevel="0" collapsed="false">
      <c r="A136" s="175" t="n">
        <v>12811</v>
      </c>
      <c r="B136" s="65" t="s">
        <v>2742</v>
      </c>
      <c r="C136" s="65" t="s">
        <v>201</v>
      </c>
      <c r="D136" s="65" t="s">
        <v>3852</v>
      </c>
      <c r="E136" s="65" t="s">
        <v>4373</v>
      </c>
      <c r="F136" s="71" t="n">
        <v>40891</v>
      </c>
    </row>
    <row r="137" customFormat="false" ht="12.5" hidden="false" customHeight="false" outlineLevel="0" collapsed="false">
      <c r="A137" s="175" t="n">
        <v>12911</v>
      </c>
      <c r="B137" s="65" t="s">
        <v>2743</v>
      </c>
      <c r="C137" s="65" t="s">
        <v>1198</v>
      </c>
      <c r="D137" s="65" t="s">
        <v>3875</v>
      </c>
      <c r="E137" s="65" t="s">
        <v>3869</v>
      </c>
      <c r="F137" s="71" t="n">
        <v>40891</v>
      </c>
    </row>
    <row r="138" customFormat="false" ht="12.5" hidden="false" customHeight="false" outlineLevel="0" collapsed="false">
      <c r="A138" s="175" t="n">
        <v>13011</v>
      </c>
      <c r="B138" s="65" t="s">
        <v>2744</v>
      </c>
      <c r="C138" s="65" t="s">
        <v>191</v>
      </c>
      <c r="D138" s="65" t="s">
        <v>3875</v>
      </c>
      <c r="E138" s="65" t="s">
        <v>4373</v>
      </c>
      <c r="F138" s="71" t="n">
        <v>40892</v>
      </c>
    </row>
    <row r="139" customFormat="false" ht="12.5" hidden="false" customHeight="false" outlineLevel="0" collapsed="false">
      <c r="A139" s="175" t="n">
        <v>13211</v>
      </c>
      <c r="B139" s="65" t="s">
        <v>2745</v>
      </c>
      <c r="C139" s="65" t="s">
        <v>191</v>
      </c>
      <c r="D139" s="65" t="s">
        <v>3852</v>
      </c>
      <c r="E139" s="65" t="s">
        <v>3945</v>
      </c>
      <c r="F139" s="71" t="n">
        <v>40892</v>
      </c>
    </row>
    <row r="140" customFormat="false" ht="12.5" hidden="false" customHeight="false" outlineLevel="0" collapsed="false">
      <c r="A140" s="175" t="n">
        <v>13311</v>
      </c>
      <c r="B140" s="65" t="s">
        <v>2746</v>
      </c>
      <c r="C140" s="65" t="s">
        <v>331</v>
      </c>
      <c r="D140" s="65" t="s">
        <v>4815</v>
      </c>
      <c r="E140" s="65" t="s">
        <v>4842</v>
      </c>
      <c r="F140" s="71" t="n">
        <v>40898</v>
      </c>
    </row>
    <row r="141" customFormat="false" ht="12.5" hidden="false" customHeight="false" outlineLevel="0" collapsed="false">
      <c r="A141" s="175" t="n">
        <v>13411</v>
      </c>
      <c r="B141" s="65" t="s">
        <v>2747</v>
      </c>
      <c r="C141" s="65" t="s">
        <v>2309</v>
      </c>
      <c r="D141" s="65" t="s">
        <v>3863</v>
      </c>
      <c r="E141" s="65" t="s">
        <v>3983</v>
      </c>
      <c r="F141" s="71" t="n">
        <v>40898</v>
      </c>
    </row>
    <row r="142" customFormat="false" ht="12.5" hidden="false" customHeight="false" outlineLevel="0" collapsed="false">
      <c r="A142" s="175" t="n">
        <v>13511</v>
      </c>
      <c r="B142" s="65" t="s">
        <v>2748</v>
      </c>
      <c r="C142" s="65" t="s">
        <v>2309</v>
      </c>
      <c r="D142" s="65" t="s">
        <v>3863</v>
      </c>
      <c r="E142" s="65" t="s">
        <v>3983</v>
      </c>
      <c r="F142" s="71" t="n">
        <v>40898</v>
      </c>
    </row>
    <row r="143" customFormat="false" ht="12.5" hidden="false" customHeight="false" outlineLevel="0" collapsed="false">
      <c r="A143" s="175" t="n">
        <v>13611</v>
      </c>
      <c r="B143" s="71" t="s">
        <v>2749</v>
      </c>
      <c r="C143" s="65" t="s">
        <v>269</v>
      </c>
      <c r="D143" s="65" t="s">
        <v>3875</v>
      </c>
      <c r="E143" s="65" t="s">
        <v>4747</v>
      </c>
      <c r="F143" s="71" t="n">
        <v>40900</v>
      </c>
    </row>
    <row r="144" customFormat="false" ht="12.5" hidden="false" customHeight="false" outlineLevel="0" collapsed="false">
      <c r="A144" s="175" t="n">
        <v>13711</v>
      </c>
      <c r="B144" s="65" t="s">
        <v>2750</v>
      </c>
      <c r="C144" s="65" t="s">
        <v>1198</v>
      </c>
      <c r="D144" s="65" t="s">
        <v>3875</v>
      </c>
      <c r="E144" s="65" t="s">
        <v>3876</v>
      </c>
      <c r="F144" s="71" t="n">
        <v>40900</v>
      </c>
    </row>
    <row r="145" customFormat="false" ht="12.5" hidden="false" customHeight="false" outlineLevel="0" collapsed="false">
      <c r="A145" s="175" t="n">
        <v>13811</v>
      </c>
      <c r="B145" s="65" t="s">
        <v>2751</v>
      </c>
      <c r="C145" s="65" t="s">
        <v>2596</v>
      </c>
      <c r="D145" s="65" t="s">
        <v>3875</v>
      </c>
      <c r="E145" s="65" t="s">
        <v>3892</v>
      </c>
      <c r="F145" s="71" t="n">
        <v>40900</v>
      </c>
    </row>
    <row r="146" customFormat="false" ht="12.5" hidden="false" customHeight="false" outlineLevel="0" collapsed="false">
      <c r="A146" s="201" t="n">
        <v>13911</v>
      </c>
      <c r="B146" s="66" t="s">
        <v>2752</v>
      </c>
      <c r="C146" s="63" t="s">
        <v>1904</v>
      </c>
      <c r="D146" s="63" t="s">
        <v>4817</v>
      </c>
      <c r="E146" s="66" t="s">
        <v>4843</v>
      </c>
      <c r="F146" s="202" t="n">
        <v>40900</v>
      </c>
    </row>
    <row r="147" customFormat="false" ht="12.5" hidden="false" customHeight="false" outlineLevel="0" collapsed="false">
      <c r="A147" s="175" t="n">
        <v>14011</v>
      </c>
      <c r="B147" s="65" t="s">
        <v>2753</v>
      </c>
      <c r="C147" s="65" t="s">
        <v>2604</v>
      </c>
      <c r="D147" s="65" t="s">
        <v>3875</v>
      </c>
      <c r="E147" s="65" t="s">
        <v>3892</v>
      </c>
      <c r="F147" s="71" t="n">
        <v>40903</v>
      </c>
    </row>
    <row r="148" customFormat="false" ht="12.5" hidden="false" customHeight="false" outlineLevel="0" collapsed="false">
      <c r="A148" s="175" t="n">
        <v>14111</v>
      </c>
      <c r="B148" s="65" t="s">
        <v>2754</v>
      </c>
      <c r="C148" s="65" t="s">
        <v>85</v>
      </c>
      <c r="D148" s="65" t="s">
        <v>3852</v>
      </c>
      <c r="E148" s="65" t="s">
        <v>4797</v>
      </c>
      <c r="F148" s="71" t="n">
        <v>40903</v>
      </c>
    </row>
    <row r="149" customFormat="false" ht="12.5" hidden="false" customHeight="false" outlineLevel="0" collapsed="false">
      <c r="A149" s="175" t="n">
        <v>14211</v>
      </c>
      <c r="B149" s="65" t="s">
        <v>2755</v>
      </c>
      <c r="C149" s="65" t="s">
        <v>2756</v>
      </c>
      <c r="D149" s="65" t="s">
        <v>3875</v>
      </c>
      <c r="E149" s="65" t="s">
        <v>3915</v>
      </c>
      <c r="F149" s="71" t="n">
        <v>40904</v>
      </c>
    </row>
    <row r="150" customFormat="false" ht="12.5" hidden="false" customHeight="false" outlineLevel="0" collapsed="false">
      <c r="A150" s="175" t="n">
        <v>14311</v>
      </c>
      <c r="B150" s="65" t="s">
        <v>2757</v>
      </c>
      <c r="C150" s="65" t="s">
        <v>306</v>
      </c>
      <c r="D150" s="65" t="s">
        <v>3852</v>
      </c>
      <c r="E150" s="65" t="s">
        <v>4485</v>
      </c>
      <c r="F150" s="71" t="n">
        <v>40905</v>
      </c>
    </row>
    <row r="151" customFormat="false" ht="12.5" hidden="false" customHeight="false" outlineLevel="0" collapsed="false">
      <c r="A151" s="201" t="n">
        <v>14411</v>
      </c>
      <c r="B151" s="66" t="s">
        <v>2758</v>
      </c>
      <c r="C151" s="63" t="s">
        <v>1904</v>
      </c>
      <c r="D151" s="63" t="s">
        <v>4817</v>
      </c>
      <c r="E151" s="66" t="s">
        <v>4844</v>
      </c>
      <c r="F151" s="202" t="n">
        <v>40905</v>
      </c>
    </row>
    <row r="152" customFormat="false" ht="12.5" hidden="false" customHeight="false" outlineLevel="0" collapsed="false">
      <c r="A152" s="175" t="n">
        <v>14511</v>
      </c>
      <c r="B152" s="65" t="s">
        <v>2759</v>
      </c>
      <c r="C152" s="65" t="s">
        <v>193</v>
      </c>
      <c r="D152" s="65" t="s">
        <v>3875</v>
      </c>
      <c r="E152" s="65" t="s">
        <v>4797</v>
      </c>
      <c r="F152" s="71" t="n">
        <v>40906</v>
      </c>
    </row>
    <row r="153" customFormat="false" ht="12.5" hidden="false" customHeight="false" outlineLevel="0" collapsed="false">
      <c r="A153" s="175" t="n">
        <v>14611</v>
      </c>
      <c r="B153" s="65" t="s">
        <v>2760</v>
      </c>
      <c r="C153" s="65" t="s">
        <v>1567</v>
      </c>
      <c r="D153" s="65" t="s">
        <v>3875</v>
      </c>
      <c r="E153" s="65" t="s">
        <v>3945</v>
      </c>
      <c r="F153" s="71" t="n">
        <v>40907</v>
      </c>
    </row>
    <row r="154" customFormat="false" ht="12.5" hidden="false" customHeight="false" outlineLevel="0" collapsed="false">
      <c r="A154" s="175" t="n">
        <v>14711</v>
      </c>
      <c r="B154" s="65" t="s">
        <v>2761</v>
      </c>
      <c r="C154" s="65" t="s">
        <v>2496</v>
      </c>
      <c r="D154" s="65" t="s">
        <v>3875</v>
      </c>
      <c r="E154" s="65" t="s">
        <v>3905</v>
      </c>
      <c r="F154" s="71" t="n">
        <v>40907</v>
      </c>
    </row>
  </sheetData>
  <autoFilter ref="A8:F154"/>
  <mergeCells count="8">
    <mergeCell ref="B1:E1"/>
    <mergeCell ref="B2:E2"/>
    <mergeCell ref="B3:E3"/>
    <mergeCell ref="B4:E4"/>
    <mergeCell ref="A6:A7"/>
    <mergeCell ref="D6:F6"/>
    <mergeCell ref="B7:C7"/>
    <mergeCell ref="E7:F7"/>
  </mergeCells>
  <dataValidations count="3">
    <dataValidation allowBlank="true" errorTitle="ERRO!" operator="between" showDropDown="false" showErrorMessage="true" showInputMessage="true" sqref="H1:H5" type="list">
      <formula1>$N$50:$N$94</formula1>
      <formula2>0</formula2>
    </dataValidation>
    <dataValidation allowBlank="true" operator="between" showDropDown="false" showErrorMessage="true" showInputMessage="true" sqref="A1:A5" type="list">
      <formula1>$L$50:$L$173</formula1>
      <formula2>0</formula2>
    </dataValidation>
    <dataValidation allowBlank="true" operator="between" showDropDown="false" showErrorMessage="true" showInputMessage="true" sqref="F1:F5" type="list">
      <formula1>$M$50:$M$128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2"/>
  <sheetViews>
    <sheetView showFormulas="false" showGridLines="true" showRowColHeaders="true" showZeros="true" rightToLeft="false" tabSelected="false" showOutlineSymbols="true" defaultGridColor="true" view="normal" topLeftCell="A98" colorId="64" zoomScale="100" zoomScaleNormal="100" zoomScalePageLayoutView="100" workbookViewId="0">
      <selection pane="topLeft" activeCell="B9" activeCellId="0" sqref="B:B"/>
    </sheetView>
  </sheetViews>
  <sheetFormatPr defaultRowHeight="12.5" zeroHeight="false" outlineLevelRow="0" outlineLevelCol="0"/>
  <cols>
    <col collapsed="false" customWidth="true" hidden="false" outlineLevel="0" max="1" min="1" style="175" width="12.45"/>
    <col collapsed="false" customWidth="true" hidden="false" outlineLevel="0" max="2" min="2" style="65" width="28.27"/>
    <col collapsed="false" customWidth="true" hidden="false" outlineLevel="0" max="3" min="3" style="65" width="29.18"/>
    <col collapsed="false" customWidth="true" hidden="false" outlineLevel="0" max="4" min="4" style="65" width="10.73"/>
    <col collapsed="false" customWidth="true" hidden="false" outlineLevel="0" max="5" min="5" style="65" width="15.45"/>
    <col collapsed="false" customWidth="true" hidden="false" outlineLevel="0" max="6" min="6" style="65" width="24.27"/>
    <col collapsed="false" customWidth="true" hidden="false" outlineLevel="0" max="7" min="7" style="65" width="9.18"/>
    <col collapsed="false" customWidth="true" hidden="false" outlineLevel="0" max="8" min="8" style="65" width="11.27"/>
    <col collapsed="false" customWidth="true" hidden="false" outlineLevel="0" max="1025" min="9" style="65" width="9.18"/>
  </cols>
  <sheetData>
    <row r="1" customFormat="false" ht="12.5" hidden="false" customHeight="false" outlineLevel="0" collapsed="false">
      <c r="B1" s="177" t="s">
        <v>4728</v>
      </c>
      <c r="C1" s="177"/>
      <c r="D1" s="177"/>
      <c r="E1" s="177"/>
      <c r="F1" s="178"/>
    </row>
    <row r="2" customFormat="false" ht="12.5" hidden="false" customHeight="false" outlineLevel="0" collapsed="false">
      <c r="B2" s="177" t="s">
        <v>4729</v>
      </c>
      <c r="C2" s="177"/>
      <c r="D2" s="177"/>
      <c r="E2" s="177"/>
      <c r="F2" s="178"/>
    </row>
    <row r="3" customFormat="false" ht="12.5" hidden="false" customHeight="false" outlineLevel="0" collapsed="false">
      <c r="B3" s="177" t="s">
        <v>2</v>
      </c>
      <c r="C3" s="177"/>
      <c r="D3" s="177"/>
      <c r="E3" s="177"/>
      <c r="F3" s="178"/>
    </row>
    <row r="4" customFormat="false" ht="12.5" hidden="false" customHeight="false" outlineLevel="0" collapsed="false">
      <c r="B4" s="177" t="s">
        <v>3</v>
      </c>
      <c r="C4" s="177"/>
      <c r="D4" s="177"/>
      <c r="E4" s="177"/>
      <c r="F4" s="178"/>
    </row>
    <row r="5" customFormat="false" ht="13" hidden="false" customHeight="false" outlineLevel="0" collapsed="false">
      <c r="B5" s="184"/>
      <c r="C5" s="184"/>
      <c r="D5" s="184"/>
      <c r="E5" s="184"/>
      <c r="F5" s="178"/>
    </row>
    <row r="6" customFormat="false" ht="13" hidden="false" customHeight="false" outlineLevel="0" collapsed="false">
      <c r="A6" s="185" t="s">
        <v>17</v>
      </c>
      <c r="B6" s="186" t="s">
        <v>18</v>
      </c>
      <c r="C6" s="186" t="s">
        <v>21</v>
      </c>
      <c r="D6" s="187" t="s">
        <v>19</v>
      </c>
      <c r="E6" s="187"/>
      <c r="F6" s="187"/>
    </row>
    <row r="7" customFormat="false" ht="13" hidden="false" customHeight="false" outlineLevel="0" collapsed="false">
      <c r="A7" s="185"/>
      <c r="B7" s="188" t="s">
        <v>23</v>
      </c>
      <c r="C7" s="188"/>
      <c r="D7" s="188"/>
      <c r="E7" s="186" t="s">
        <v>9</v>
      </c>
      <c r="F7" s="221"/>
    </row>
    <row r="8" s="61" customFormat="true" ht="13.5" hidden="false" customHeight="false" outlineLevel="0" collapsed="false">
      <c r="A8" s="190" t="s">
        <v>3845</v>
      </c>
      <c r="B8" s="191" t="s">
        <v>72</v>
      </c>
      <c r="C8" s="191" t="s">
        <v>26</v>
      </c>
      <c r="D8" s="191" t="s">
        <v>3847</v>
      </c>
      <c r="E8" s="191" t="s">
        <v>3848</v>
      </c>
      <c r="F8" s="192" t="s">
        <v>3849</v>
      </c>
    </row>
    <row r="9" customFormat="false" ht="12.5" hidden="false" customHeight="false" outlineLevel="0" collapsed="false">
      <c r="A9" s="222" t="n">
        <v>110</v>
      </c>
      <c r="B9" s="75" t="s">
        <v>2762</v>
      </c>
      <c r="C9" s="75" t="s">
        <v>2763</v>
      </c>
      <c r="D9" s="75" t="s">
        <v>3852</v>
      </c>
      <c r="E9" s="75" t="s">
        <v>4845</v>
      </c>
      <c r="F9" s="78" t="n">
        <v>40186</v>
      </c>
    </row>
    <row r="10" customFormat="false" ht="13" hidden="false" customHeight="false" outlineLevel="0" collapsed="false">
      <c r="A10" s="222" t="n">
        <v>210</v>
      </c>
      <c r="B10" s="75" t="s">
        <v>2764</v>
      </c>
      <c r="C10" s="75" t="s">
        <v>2765</v>
      </c>
      <c r="D10" s="75" t="s">
        <v>3852</v>
      </c>
      <c r="E10" s="75" t="s">
        <v>4846</v>
      </c>
      <c r="F10" s="78" t="n">
        <v>40186</v>
      </c>
    </row>
    <row r="11" customFormat="false" ht="13" hidden="false" customHeight="false" outlineLevel="0" collapsed="false">
      <c r="A11" s="222" t="n">
        <v>310</v>
      </c>
      <c r="B11" s="75" t="s">
        <v>2766</v>
      </c>
      <c r="C11" s="75" t="s">
        <v>94</v>
      </c>
      <c r="D11" s="75" t="s">
        <v>3875</v>
      </c>
      <c r="E11" s="75" t="s">
        <v>4847</v>
      </c>
      <c r="F11" s="78" t="n">
        <v>40189</v>
      </c>
      <c r="H11" s="207" t="s">
        <v>5</v>
      </c>
      <c r="I11" s="208" t="n">
        <f aca="false">COUNTIF($D$9:$D$5004,"PTE")</f>
        <v>35</v>
      </c>
    </row>
    <row r="12" customFormat="false" ht="13" hidden="false" customHeight="false" outlineLevel="0" collapsed="false">
      <c r="A12" s="222" t="n">
        <v>410</v>
      </c>
      <c r="B12" s="75" t="s">
        <v>2767</v>
      </c>
      <c r="C12" s="75" t="s">
        <v>2768</v>
      </c>
      <c r="D12" s="75" t="s">
        <v>9</v>
      </c>
      <c r="E12" s="75" t="s">
        <v>4848</v>
      </c>
      <c r="F12" s="78" t="n">
        <v>40189</v>
      </c>
      <c r="H12" s="209" t="s">
        <v>6</v>
      </c>
      <c r="I12" s="210" t="n">
        <f aca="false">COUNTIF($D$9:$D$5004,"PT")</f>
        <v>2</v>
      </c>
    </row>
    <row r="13" customFormat="false" ht="13" hidden="false" customHeight="false" outlineLevel="0" collapsed="false">
      <c r="A13" s="222" t="n">
        <v>510</v>
      </c>
      <c r="B13" s="75" t="s">
        <v>2769</v>
      </c>
      <c r="C13" s="75" t="s">
        <v>2690</v>
      </c>
      <c r="D13" s="75" t="s">
        <v>3875</v>
      </c>
      <c r="E13" s="75" t="s">
        <v>3855</v>
      </c>
      <c r="F13" s="78" t="n">
        <v>40192</v>
      </c>
      <c r="H13" s="209" t="s">
        <v>7</v>
      </c>
      <c r="I13" s="210" t="n">
        <f aca="false">COUNTIF($D$9:$D$5004,"PF")</f>
        <v>27</v>
      </c>
    </row>
    <row r="14" customFormat="false" ht="25" hidden="false" customHeight="false" outlineLevel="0" collapsed="false">
      <c r="A14" s="222" t="n">
        <v>610</v>
      </c>
      <c r="B14" s="75" t="s">
        <v>2770</v>
      </c>
      <c r="C14" s="75" t="s">
        <v>2771</v>
      </c>
      <c r="D14" s="75" t="s">
        <v>3863</v>
      </c>
      <c r="E14" s="75" t="s">
        <v>4705</v>
      </c>
      <c r="F14" s="78" t="n">
        <v>40205</v>
      </c>
      <c r="H14" s="209" t="s">
        <v>8</v>
      </c>
      <c r="I14" s="210" t="n">
        <f aca="false">COUNTIF($D$9:$D$5004,"PF/PTE")</f>
        <v>34</v>
      </c>
    </row>
    <row r="15" customFormat="false" ht="13" hidden="false" customHeight="false" outlineLevel="0" collapsed="false">
      <c r="A15" s="222" t="n">
        <v>710</v>
      </c>
      <c r="B15" s="75" t="s">
        <v>2772</v>
      </c>
      <c r="C15" s="75" t="s">
        <v>2773</v>
      </c>
      <c r="D15" s="75" t="s">
        <v>3863</v>
      </c>
      <c r="E15" s="75" t="s">
        <v>4849</v>
      </c>
      <c r="F15" s="78" t="n">
        <v>40206</v>
      </c>
      <c r="H15" s="209" t="s">
        <v>9</v>
      </c>
      <c r="I15" s="210" t="n">
        <f aca="false">COUNTIF($D$9:$D$5004,"Pré-Mistura")</f>
        <v>2</v>
      </c>
    </row>
    <row r="16" customFormat="false" ht="13.5" hidden="false" customHeight="false" outlineLevel="0" collapsed="false">
      <c r="A16" s="222" t="n">
        <v>810</v>
      </c>
      <c r="B16" s="75" t="s">
        <v>2774</v>
      </c>
      <c r="C16" s="75" t="s">
        <v>2775</v>
      </c>
      <c r="D16" s="75" t="s">
        <v>3863</v>
      </c>
      <c r="E16" s="76" t="s">
        <v>4850</v>
      </c>
      <c r="F16" s="78" t="n">
        <v>40233</v>
      </c>
      <c r="H16" s="211" t="s">
        <v>4815</v>
      </c>
      <c r="I16" s="212" t="n">
        <f aca="false">COUNTIF($D$9:$D$5004,"Biológico")</f>
        <v>4</v>
      </c>
    </row>
    <row r="17" customFormat="false" ht="13" hidden="false" customHeight="false" outlineLevel="0" collapsed="false">
      <c r="A17" s="222" t="n">
        <v>910</v>
      </c>
      <c r="B17" s="75" t="s">
        <v>2776</v>
      </c>
      <c r="C17" s="75" t="s">
        <v>2777</v>
      </c>
      <c r="D17" s="75" t="s">
        <v>3852</v>
      </c>
      <c r="E17" s="75" t="s">
        <v>3892</v>
      </c>
      <c r="F17" s="78" t="n">
        <v>40233</v>
      </c>
    </row>
    <row r="18" customFormat="false" ht="13.5" hidden="false" customHeight="false" outlineLevel="0" collapsed="false">
      <c r="A18" s="222" t="n">
        <v>1010</v>
      </c>
      <c r="B18" s="75" t="s">
        <v>2778</v>
      </c>
      <c r="C18" s="75" t="s">
        <v>2779</v>
      </c>
      <c r="D18" s="75" t="s">
        <v>3875</v>
      </c>
      <c r="E18" s="75" t="s">
        <v>3855</v>
      </c>
      <c r="F18" s="78" t="n">
        <v>40235</v>
      </c>
      <c r="H18" s="213" t="s">
        <v>4737</v>
      </c>
      <c r="I18" s="214" t="n">
        <f aca="false">SUM(I11:I16)</f>
        <v>104</v>
      </c>
    </row>
    <row r="19" customFormat="false" ht="25" hidden="false" customHeight="false" outlineLevel="0" collapsed="false">
      <c r="A19" s="222" t="n">
        <v>1110</v>
      </c>
      <c r="B19" s="75" t="s">
        <v>2780</v>
      </c>
      <c r="C19" s="75" t="s">
        <v>2781</v>
      </c>
      <c r="D19" s="75" t="s">
        <v>3863</v>
      </c>
      <c r="E19" s="75" t="s">
        <v>4851</v>
      </c>
      <c r="F19" s="78" t="n">
        <v>40238</v>
      </c>
    </row>
    <row r="20" customFormat="false" ht="12.5" hidden="false" customHeight="false" outlineLevel="0" collapsed="false">
      <c r="A20" s="222" t="n">
        <v>1210</v>
      </c>
      <c r="B20" s="75" t="s">
        <v>2782</v>
      </c>
      <c r="C20" s="75" t="s">
        <v>2783</v>
      </c>
      <c r="D20" s="75" t="s">
        <v>3852</v>
      </c>
      <c r="E20" s="75" t="s">
        <v>4850</v>
      </c>
      <c r="F20" s="78" t="n">
        <v>40241</v>
      </c>
    </row>
    <row r="21" customFormat="false" ht="12.5" hidden="false" customHeight="false" outlineLevel="0" collapsed="false">
      <c r="A21" s="223" t="n">
        <v>1310</v>
      </c>
      <c r="B21" s="76" t="s">
        <v>2784</v>
      </c>
      <c r="C21" s="76" t="s">
        <v>111</v>
      </c>
      <c r="D21" s="76" t="s">
        <v>3875</v>
      </c>
      <c r="E21" s="76" t="s">
        <v>4485</v>
      </c>
      <c r="F21" s="224" t="n">
        <v>40245</v>
      </c>
    </row>
    <row r="22" customFormat="false" ht="12.5" hidden="false" customHeight="false" outlineLevel="0" collapsed="false">
      <c r="A22" s="222" t="n">
        <v>1410</v>
      </c>
      <c r="B22" s="75" t="s">
        <v>2785</v>
      </c>
      <c r="C22" s="75" t="s">
        <v>2786</v>
      </c>
      <c r="D22" s="75" t="s">
        <v>3863</v>
      </c>
      <c r="E22" s="75" t="s">
        <v>3964</v>
      </c>
      <c r="F22" s="78" t="n">
        <v>40260</v>
      </c>
    </row>
    <row r="23" customFormat="false" ht="12.5" hidden="false" customHeight="false" outlineLevel="0" collapsed="false">
      <c r="A23" s="222" t="n">
        <v>1510</v>
      </c>
      <c r="B23" s="75" t="s">
        <v>2787</v>
      </c>
      <c r="C23" s="75" t="s">
        <v>191</v>
      </c>
      <c r="D23" s="75" t="s">
        <v>3875</v>
      </c>
      <c r="E23" s="75" t="s">
        <v>4852</v>
      </c>
      <c r="F23" s="78" t="n">
        <v>40268</v>
      </c>
    </row>
    <row r="24" customFormat="false" ht="12.5" hidden="false" customHeight="false" outlineLevel="0" collapsed="false">
      <c r="A24" s="222" t="n">
        <v>1610</v>
      </c>
      <c r="B24" s="75" t="s">
        <v>2788</v>
      </c>
      <c r="C24" s="75" t="s">
        <v>2789</v>
      </c>
      <c r="D24" s="75" t="s">
        <v>3875</v>
      </c>
      <c r="E24" s="75" t="s">
        <v>4845</v>
      </c>
      <c r="F24" s="78" t="n">
        <v>40273</v>
      </c>
    </row>
    <row r="25" customFormat="false" ht="12.5" hidden="false" customHeight="false" outlineLevel="0" collapsed="false">
      <c r="A25" s="222" t="n">
        <v>1710</v>
      </c>
      <c r="B25" s="75" t="s">
        <v>2790</v>
      </c>
      <c r="C25" s="75" t="s">
        <v>2791</v>
      </c>
      <c r="D25" s="75" t="s">
        <v>3875</v>
      </c>
      <c r="E25" s="75" t="s">
        <v>4747</v>
      </c>
      <c r="F25" s="78" t="n">
        <v>40275</v>
      </c>
    </row>
    <row r="26" customFormat="false" ht="12.5" hidden="false" customHeight="false" outlineLevel="0" collapsed="false">
      <c r="A26" s="222" t="n">
        <v>1810</v>
      </c>
      <c r="B26" s="75" t="s">
        <v>2792</v>
      </c>
      <c r="C26" s="75" t="s">
        <v>191</v>
      </c>
      <c r="D26" s="75" t="s">
        <v>3875</v>
      </c>
      <c r="E26" s="75" t="s">
        <v>3855</v>
      </c>
      <c r="F26" s="78" t="n">
        <v>40276</v>
      </c>
    </row>
    <row r="27" customFormat="false" ht="12.5" hidden="false" customHeight="false" outlineLevel="0" collapsed="false">
      <c r="A27" s="222" t="n">
        <v>1910</v>
      </c>
      <c r="B27" s="75" t="s">
        <v>2793</v>
      </c>
      <c r="C27" s="75" t="s">
        <v>2791</v>
      </c>
      <c r="D27" s="75" t="s">
        <v>3852</v>
      </c>
      <c r="E27" s="75" t="s">
        <v>4348</v>
      </c>
      <c r="F27" s="78" t="n">
        <v>40280</v>
      </c>
    </row>
    <row r="28" customFormat="false" ht="12.5" hidden="false" customHeight="false" outlineLevel="0" collapsed="false">
      <c r="A28" s="222" t="n">
        <v>2010</v>
      </c>
      <c r="B28" s="75" t="s">
        <v>2794</v>
      </c>
      <c r="C28" s="75" t="s">
        <v>2795</v>
      </c>
      <c r="D28" s="75" t="s">
        <v>3875</v>
      </c>
      <c r="E28" s="75" t="s">
        <v>4853</v>
      </c>
      <c r="F28" s="78" t="n">
        <v>40294</v>
      </c>
    </row>
    <row r="29" customFormat="false" ht="12.5" hidden="false" customHeight="false" outlineLevel="0" collapsed="false">
      <c r="A29" s="222" t="n">
        <v>2110</v>
      </c>
      <c r="B29" s="75" t="s">
        <v>2796</v>
      </c>
      <c r="C29" s="75" t="s">
        <v>2797</v>
      </c>
      <c r="D29" s="75" t="s">
        <v>3875</v>
      </c>
      <c r="E29" s="75" t="s">
        <v>4854</v>
      </c>
      <c r="F29" s="78" t="n">
        <v>40295</v>
      </c>
    </row>
    <row r="30" customFormat="false" ht="12.5" hidden="false" customHeight="false" outlineLevel="0" collapsed="false">
      <c r="A30" s="222" t="n">
        <v>2210</v>
      </c>
      <c r="B30" s="75" t="s">
        <v>2798</v>
      </c>
      <c r="C30" s="75" t="s">
        <v>2799</v>
      </c>
      <c r="D30" s="75" t="s">
        <v>3863</v>
      </c>
      <c r="E30" s="75" t="s">
        <v>4855</v>
      </c>
      <c r="F30" s="78" t="n">
        <v>40297</v>
      </c>
    </row>
    <row r="31" customFormat="false" ht="25" hidden="false" customHeight="false" outlineLevel="0" collapsed="false">
      <c r="A31" s="222" t="n">
        <v>2310</v>
      </c>
      <c r="B31" s="75" t="s">
        <v>2800</v>
      </c>
      <c r="C31" s="75" t="s">
        <v>2801</v>
      </c>
      <c r="D31" s="75" t="s">
        <v>3863</v>
      </c>
      <c r="E31" s="75" t="s">
        <v>4013</v>
      </c>
      <c r="F31" s="78" t="n">
        <v>40303</v>
      </c>
    </row>
    <row r="32" customFormat="false" ht="25" hidden="false" customHeight="false" outlineLevel="0" collapsed="false">
      <c r="A32" s="222" t="n">
        <v>2410</v>
      </c>
      <c r="B32" s="75" t="s">
        <v>2802</v>
      </c>
      <c r="C32" s="77" t="s">
        <v>1904</v>
      </c>
      <c r="D32" s="75" t="s">
        <v>4815</v>
      </c>
      <c r="E32" s="75" t="s">
        <v>4856</v>
      </c>
      <c r="F32" s="78" t="n">
        <v>40322</v>
      </c>
    </row>
    <row r="33" customFormat="false" ht="12.5" hidden="false" customHeight="false" outlineLevel="0" collapsed="false">
      <c r="A33" s="222" t="n">
        <v>2510</v>
      </c>
      <c r="B33" s="75" t="s">
        <v>2803</v>
      </c>
      <c r="C33" s="75" t="s">
        <v>2804</v>
      </c>
      <c r="D33" s="75" t="s">
        <v>3852</v>
      </c>
      <c r="E33" s="75" t="s">
        <v>4846</v>
      </c>
      <c r="F33" s="78" t="n">
        <v>40323</v>
      </c>
    </row>
    <row r="34" customFormat="false" ht="12.5" hidden="false" customHeight="false" outlineLevel="0" collapsed="false">
      <c r="A34" s="222" t="n">
        <v>2610</v>
      </c>
      <c r="B34" s="75" t="s">
        <v>2805</v>
      </c>
      <c r="C34" s="75" t="s">
        <v>2775</v>
      </c>
      <c r="D34" s="75" t="s">
        <v>3863</v>
      </c>
      <c r="E34" s="75" t="s">
        <v>4850</v>
      </c>
      <c r="F34" s="78" t="n">
        <v>40329</v>
      </c>
    </row>
    <row r="35" customFormat="false" ht="12.5" hidden="false" customHeight="false" outlineLevel="0" collapsed="false">
      <c r="A35" s="222" t="n">
        <v>2710</v>
      </c>
      <c r="B35" s="75" t="s">
        <v>2806</v>
      </c>
      <c r="C35" s="75" t="s">
        <v>191</v>
      </c>
      <c r="D35" s="75" t="s">
        <v>3875</v>
      </c>
      <c r="E35" s="75" t="s">
        <v>4762</v>
      </c>
      <c r="F35" s="78" t="n">
        <v>40330</v>
      </c>
    </row>
    <row r="36" customFormat="false" ht="25" hidden="false" customHeight="false" outlineLevel="0" collapsed="false">
      <c r="A36" s="222" t="n">
        <v>2810</v>
      </c>
      <c r="B36" s="75" t="s">
        <v>2807</v>
      </c>
      <c r="C36" s="75" t="s">
        <v>1382</v>
      </c>
      <c r="D36" s="75" t="s">
        <v>4815</v>
      </c>
      <c r="E36" s="75" t="s">
        <v>4856</v>
      </c>
      <c r="F36" s="78" t="n">
        <v>40333</v>
      </c>
    </row>
    <row r="37" customFormat="false" ht="12.5" hidden="false" customHeight="false" outlineLevel="0" collapsed="false">
      <c r="A37" s="222" t="n">
        <v>2910</v>
      </c>
      <c r="B37" s="75" t="s">
        <v>2808</v>
      </c>
      <c r="C37" s="75" t="s">
        <v>271</v>
      </c>
      <c r="D37" s="75" t="s">
        <v>3863</v>
      </c>
      <c r="E37" s="75" t="s">
        <v>4857</v>
      </c>
      <c r="F37" s="78" t="n">
        <v>40340</v>
      </c>
    </row>
    <row r="38" customFormat="false" ht="12.5" hidden="false" customHeight="false" outlineLevel="0" collapsed="false">
      <c r="A38" s="222" t="n">
        <v>3010</v>
      </c>
      <c r="B38" s="75" t="s">
        <v>2809</v>
      </c>
      <c r="C38" s="75" t="s">
        <v>2810</v>
      </c>
      <c r="D38" s="75" t="s">
        <v>3875</v>
      </c>
      <c r="E38" s="75" t="s">
        <v>4846</v>
      </c>
      <c r="F38" s="78" t="n">
        <v>40343</v>
      </c>
    </row>
    <row r="39" customFormat="false" ht="12.5" hidden="false" customHeight="false" outlineLevel="0" collapsed="false">
      <c r="A39" s="222" t="n">
        <v>3110</v>
      </c>
      <c r="B39" s="75" t="s">
        <v>2811</v>
      </c>
      <c r="C39" s="75" t="s">
        <v>191</v>
      </c>
      <c r="D39" s="75" t="s">
        <v>3852</v>
      </c>
      <c r="E39" s="75" t="s">
        <v>4858</v>
      </c>
      <c r="F39" s="78" t="n">
        <v>40350</v>
      </c>
    </row>
    <row r="40" customFormat="false" ht="12.5" hidden="false" customHeight="false" outlineLevel="0" collapsed="false">
      <c r="A40" s="222" t="n">
        <v>3210</v>
      </c>
      <c r="B40" s="75" t="s">
        <v>2812</v>
      </c>
      <c r="C40" s="75" t="s">
        <v>572</v>
      </c>
      <c r="D40" s="75" t="s">
        <v>3852</v>
      </c>
      <c r="E40" s="75" t="s">
        <v>4859</v>
      </c>
      <c r="F40" s="78" t="n">
        <v>40351</v>
      </c>
    </row>
    <row r="41" customFormat="false" ht="12.5" hidden="false" customHeight="false" outlineLevel="0" collapsed="false">
      <c r="A41" s="222" t="n">
        <v>3310</v>
      </c>
      <c r="B41" s="76" t="s">
        <v>2813</v>
      </c>
      <c r="C41" s="75" t="s">
        <v>191</v>
      </c>
      <c r="D41" s="75" t="s">
        <v>3875</v>
      </c>
      <c r="E41" s="75" t="s">
        <v>4485</v>
      </c>
      <c r="F41" s="78" t="n">
        <v>40352</v>
      </c>
    </row>
    <row r="42" customFormat="false" ht="12.5" hidden="false" customHeight="false" outlineLevel="0" collapsed="false">
      <c r="A42" s="222" t="n">
        <v>3410</v>
      </c>
      <c r="B42" s="75" t="s">
        <v>2814</v>
      </c>
      <c r="C42" s="75" t="s">
        <v>2815</v>
      </c>
      <c r="D42" s="75" t="s">
        <v>3852</v>
      </c>
      <c r="E42" s="75" t="s">
        <v>4860</v>
      </c>
      <c r="F42" s="78" t="n">
        <v>40353</v>
      </c>
    </row>
    <row r="43" customFormat="false" ht="12.5" hidden="false" customHeight="false" outlineLevel="0" collapsed="false">
      <c r="A43" s="222" t="n">
        <v>3510</v>
      </c>
      <c r="B43" s="75" t="s">
        <v>2816</v>
      </c>
      <c r="C43" s="75" t="s">
        <v>2817</v>
      </c>
      <c r="D43" s="75" t="s">
        <v>3852</v>
      </c>
      <c r="E43" s="75" t="s">
        <v>4747</v>
      </c>
      <c r="F43" s="78" t="n">
        <v>40353</v>
      </c>
    </row>
    <row r="44" customFormat="false" ht="12.5" hidden="false" customHeight="false" outlineLevel="0" collapsed="false">
      <c r="A44" s="222" t="n">
        <v>3610</v>
      </c>
      <c r="B44" s="75" t="s">
        <v>2818</v>
      </c>
      <c r="C44" s="75"/>
      <c r="D44" s="75" t="s">
        <v>3875</v>
      </c>
      <c r="E44" s="75" t="s">
        <v>4861</v>
      </c>
      <c r="F44" s="78" t="n">
        <v>40353</v>
      </c>
    </row>
    <row r="45" customFormat="false" ht="12.5" hidden="false" customHeight="false" outlineLevel="0" collapsed="false">
      <c r="A45" s="222" t="n">
        <v>3710</v>
      </c>
      <c r="B45" s="75" t="s">
        <v>2819</v>
      </c>
      <c r="C45" s="75" t="s">
        <v>2820</v>
      </c>
      <c r="D45" s="75" t="s">
        <v>3852</v>
      </c>
      <c r="E45" s="75" t="s">
        <v>4862</v>
      </c>
      <c r="F45" s="78" t="n">
        <v>40357</v>
      </c>
    </row>
    <row r="46" customFormat="false" ht="12.5" hidden="false" customHeight="false" outlineLevel="0" collapsed="false">
      <c r="A46" s="222" t="n">
        <v>3810</v>
      </c>
      <c r="B46" s="75" t="s">
        <v>2821</v>
      </c>
      <c r="C46" s="75" t="s">
        <v>2822</v>
      </c>
      <c r="D46" s="75" t="s">
        <v>3875</v>
      </c>
      <c r="E46" s="75" t="s">
        <v>4863</v>
      </c>
      <c r="F46" s="78" t="n">
        <v>40358</v>
      </c>
    </row>
    <row r="47" customFormat="false" ht="12.5" hidden="false" customHeight="false" outlineLevel="0" collapsed="false">
      <c r="A47" s="222" t="n">
        <v>3910</v>
      </c>
      <c r="B47" s="75" t="s">
        <v>2823</v>
      </c>
      <c r="C47" s="75" t="s">
        <v>2791</v>
      </c>
      <c r="D47" s="75" t="s">
        <v>3852</v>
      </c>
      <c r="E47" s="75" t="s">
        <v>4864</v>
      </c>
      <c r="F47" s="78" t="n">
        <v>40359</v>
      </c>
    </row>
    <row r="48" customFormat="false" ht="12.5" hidden="false" customHeight="false" outlineLevel="0" collapsed="false">
      <c r="A48" s="222" t="n">
        <v>4010</v>
      </c>
      <c r="B48" s="75" t="s">
        <v>2824</v>
      </c>
      <c r="C48" s="75" t="s">
        <v>2825</v>
      </c>
      <c r="D48" s="75" t="s">
        <v>4132</v>
      </c>
      <c r="E48" s="75" t="s">
        <v>4850</v>
      </c>
      <c r="F48" s="78" t="n">
        <v>40364</v>
      </c>
    </row>
    <row r="49" customFormat="false" ht="12.5" hidden="false" customHeight="false" outlineLevel="0" collapsed="false">
      <c r="A49" s="222" t="n">
        <v>4110</v>
      </c>
      <c r="B49" s="75" t="s">
        <v>2826</v>
      </c>
      <c r="C49" s="78" t="s">
        <v>185</v>
      </c>
      <c r="D49" s="75" t="s">
        <v>3875</v>
      </c>
      <c r="E49" s="75" t="s">
        <v>4747</v>
      </c>
      <c r="F49" s="78" t="n">
        <v>40365</v>
      </c>
    </row>
    <row r="50" customFormat="false" ht="12.5" hidden="false" customHeight="false" outlineLevel="0" collapsed="false">
      <c r="A50" s="222" t="n">
        <v>4210</v>
      </c>
      <c r="B50" s="75" t="s">
        <v>2827</v>
      </c>
      <c r="C50" s="75" t="s">
        <v>1286</v>
      </c>
      <c r="D50" s="75" t="s">
        <v>3875</v>
      </c>
      <c r="E50" s="75" t="s">
        <v>4762</v>
      </c>
      <c r="F50" s="78" t="n">
        <v>40368</v>
      </c>
    </row>
    <row r="51" customFormat="false" ht="12.5" hidden="false" customHeight="false" outlineLevel="0" collapsed="false">
      <c r="A51" s="222" t="n">
        <v>4310</v>
      </c>
      <c r="B51" s="75" t="s">
        <v>2828</v>
      </c>
      <c r="C51" s="75" t="s">
        <v>2775</v>
      </c>
      <c r="D51" s="75" t="s">
        <v>3852</v>
      </c>
      <c r="E51" s="75" t="s">
        <v>4865</v>
      </c>
      <c r="F51" s="78" t="n">
        <v>40378</v>
      </c>
    </row>
    <row r="52" customFormat="false" ht="12.5" hidden="false" customHeight="false" outlineLevel="0" collapsed="false">
      <c r="A52" s="222" t="n">
        <v>4410</v>
      </c>
      <c r="B52" s="75" t="s">
        <v>2829</v>
      </c>
      <c r="C52" s="75" t="s">
        <v>2830</v>
      </c>
      <c r="D52" s="75" t="s">
        <v>3875</v>
      </c>
      <c r="E52" s="75" t="s">
        <v>4747</v>
      </c>
      <c r="F52" s="78" t="n">
        <v>40378</v>
      </c>
    </row>
    <row r="53" customFormat="false" ht="12.5" hidden="false" customHeight="false" outlineLevel="0" collapsed="false">
      <c r="A53" s="222" t="n">
        <v>4510</v>
      </c>
      <c r="B53" s="75" t="s">
        <v>2831</v>
      </c>
      <c r="C53" s="75" t="s">
        <v>572</v>
      </c>
      <c r="D53" s="75" t="s">
        <v>3852</v>
      </c>
      <c r="E53" s="75" t="s">
        <v>4858</v>
      </c>
      <c r="F53" s="78" t="n">
        <v>40380</v>
      </c>
    </row>
    <row r="54" customFormat="false" ht="12.5" hidden="false" customHeight="false" outlineLevel="0" collapsed="false">
      <c r="A54" s="222" t="n">
        <v>4610</v>
      </c>
      <c r="B54" s="75" t="s">
        <v>2832</v>
      </c>
      <c r="C54" s="75" t="s">
        <v>2775</v>
      </c>
      <c r="D54" s="75" t="s">
        <v>3852</v>
      </c>
      <c r="E54" s="75" t="s">
        <v>4852</v>
      </c>
      <c r="F54" s="78" t="n">
        <v>40382</v>
      </c>
    </row>
    <row r="55" customFormat="false" ht="25" hidden="false" customHeight="false" outlineLevel="0" collapsed="false">
      <c r="A55" s="222" t="n">
        <v>4710</v>
      </c>
      <c r="B55" s="75" t="s">
        <v>2833</v>
      </c>
      <c r="C55" s="75" t="s">
        <v>2596</v>
      </c>
      <c r="D55" s="75" t="s">
        <v>3852</v>
      </c>
      <c r="E55" s="75" t="s">
        <v>4348</v>
      </c>
      <c r="F55" s="78" t="n">
        <v>40385</v>
      </c>
    </row>
    <row r="56" customFormat="false" ht="12.5" hidden="false" customHeight="false" outlineLevel="0" collapsed="false">
      <c r="A56" s="222" t="n">
        <v>4810</v>
      </c>
      <c r="B56" s="75" t="s">
        <v>2834</v>
      </c>
      <c r="C56" s="75" t="s">
        <v>2835</v>
      </c>
      <c r="D56" s="75" t="s">
        <v>3863</v>
      </c>
      <c r="E56" s="75" t="s">
        <v>4866</v>
      </c>
      <c r="F56" s="78" t="n">
        <v>40392</v>
      </c>
    </row>
    <row r="57" customFormat="false" ht="12.5" hidden="false" customHeight="false" outlineLevel="0" collapsed="false">
      <c r="A57" s="222" t="n">
        <v>4910</v>
      </c>
      <c r="B57" s="75" t="s">
        <v>2836</v>
      </c>
      <c r="C57" s="75" t="s">
        <v>2837</v>
      </c>
      <c r="D57" s="75" t="s">
        <v>3863</v>
      </c>
      <c r="E57" s="75" t="s">
        <v>4867</v>
      </c>
      <c r="F57" s="78" t="n">
        <v>40393</v>
      </c>
    </row>
    <row r="58" customFormat="false" ht="12.5" hidden="false" customHeight="false" outlineLevel="0" collapsed="false">
      <c r="A58" s="222" t="n">
        <v>5010</v>
      </c>
      <c r="B58" s="75" t="s">
        <v>2838</v>
      </c>
      <c r="C58" s="75" t="s">
        <v>2839</v>
      </c>
      <c r="D58" s="75" t="s">
        <v>3863</v>
      </c>
      <c r="E58" s="75" t="s">
        <v>4867</v>
      </c>
      <c r="F58" s="78" t="n">
        <v>40393</v>
      </c>
    </row>
    <row r="59" customFormat="false" ht="12.5" hidden="false" customHeight="false" outlineLevel="0" collapsed="false">
      <c r="A59" s="222" t="n">
        <v>5110</v>
      </c>
      <c r="B59" s="75" t="s">
        <v>2840</v>
      </c>
      <c r="C59" s="75" t="s">
        <v>2841</v>
      </c>
      <c r="D59" s="75" t="s">
        <v>3863</v>
      </c>
      <c r="E59" s="75" t="s">
        <v>4705</v>
      </c>
      <c r="F59" s="78" t="n">
        <v>40393</v>
      </c>
    </row>
    <row r="60" customFormat="false" ht="12.5" hidden="false" customHeight="false" outlineLevel="0" collapsed="false">
      <c r="A60" s="222" t="n">
        <v>5210</v>
      </c>
      <c r="B60" s="75" t="s">
        <v>2842</v>
      </c>
      <c r="C60" s="75" t="s">
        <v>2841</v>
      </c>
      <c r="D60" s="75" t="s">
        <v>3863</v>
      </c>
      <c r="E60" s="75" t="s">
        <v>4705</v>
      </c>
      <c r="F60" s="78" t="n">
        <v>40393</v>
      </c>
    </row>
    <row r="61" customFormat="false" ht="12.5" hidden="false" customHeight="false" outlineLevel="0" collapsed="false">
      <c r="A61" s="222" t="n">
        <v>5310</v>
      </c>
      <c r="B61" s="75" t="s">
        <v>2843</v>
      </c>
      <c r="C61" s="75" t="s">
        <v>2844</v>
      </c>
      <c r="D61" s="75" t="s">
        <v>4132</v>
      </c>
      <c r="E61" s="75" t="s">
        <v>4850</v>
      </c>
      <c r="F61" s="78" t="n">
        <v>40402</v>
      </c>
    </row>
    <row r="62" customFormat="false" ht="12.5" hidden="false" customHeight="false" outlineLevel="0" collapsed="false">
      <c r="A62" s="222" t="n">
        <v>5410</v>
      </c>
      <c r="B62" s="75" t="s">
        <v>2845</v>
      </c>
      <c r="C62" s="75" t="s">
        <v>2810</v>
      </c>
      <c r="D62" s="75" t="s">
        <v>3852</v>
      </c>
      <c r="E62" s="75" t="s">
        <v>4853</v>
      </c>
      <c r="F62" s="78" t="n">
        <v>40414</v>
      </c>
    </row>
    <row r="63" customFormat="false" ht="12.5" hidden="false" customHeight="false" outlineLevel="0" collapsed="false">
      <c r="A63" s="222" t="n">
        <v>5510</v>
      </c>
      <c r="B63" s="75" t="s">
        <v>2846</v>
      </c>
      <c r="C63" s="75" t="s">
        <v>2847</v>
      </c>
      <c r="D63" s="75" t="s">
        <v>3852</v>
      </c>
      <c r="E63" s="75" t="s">
        <v>4853</v>
      </c>
      <c r="F63" s="78" t="n">
        <v>40417</v>
      </c>
    </row>
    <row r="64" customFormat="false" ht="12.5" hidden="false" customHeight="false" outlineLevel="0" collapsed="false">
      <c r="A64" s="222" t="n">
        <v>5610</v>
      </c>
      <c r="B64" s="75" t="s">
        <v>2848</v>
      </c>
      <c r="C64" s="75" t="s">
        <v>1644</v>
      </c>
      <c r="D64" s="75" t="s">
        <v>3875</v>
      </c>
      <c r="E64" s="75" t="s">
        <v>4859</v>
      </c>
      <c r="F64" s="78" t="n">
        <v>40417</v>
      </c>
    </row>
    <row r="65" customFormat="false" ht="12.5" hidden="false" customHeight="false" outlineLevel="0" collapsed="false">
      <c r="A65" s="222" t="n">
        <v>5710</v>
      </c>
      <c r="B65" s="75" t="s">
        <v>2849</v>
      </c>
      <c r="C65" s="75" t="s">
        <v>2850</v>
      </c>
      <c r="D65" s="75" t="s">
        <v>3863</v>
      </c>
      <c r="E65" s="75" t="s">
        <v>4867</v>
      </c>
      <c r="F65" s="78" t="n">
        <v>40417</v>
      </c>
    </row>
    <row r="66" customFormat="false" ht="12.5" hidden="false" customHeight="false" outlineLevel="0" collapsed="false">
      <c r="A66" s="222" t="n">
        <v>5810</v>
      </c>
      <c r="B66" s="75" t="s">
        <v>2851</v>
      </c>
      <c r="C66" s="75" t="s">
        <v>2777</v>
      </c>
      <c r="D66" s="75" t="s">
        <v>3875</v>
      </c>
      <c r="E66" s="75" t="s">
        <v>4170</v>
      </c>
      <c r="F66" s="78" t="n">
        <v>40421</v>
      </c>
    </row>
    <row r="67" customFormat="false" ht="12.5" hidden="false" customHeight="false" outlineLevel="0" collapsed="false">
      <c r="A67" s="222" t="n">
        <v>5910</v>
      </c>
      <c r="B67" s="75" t="s">
        <v>2852</v>
      </c>
      <c r="C67" s="75" t="s">
        <v>2810</v>
      </c>
      <c r="D67" s="75" t="s">
        <v>3852</v>
      </c>
      <c r="E67" s="75" t="s">
        <v>4852</v>
      </c>
      <c r="F67" s="78" t="n">
        <v>40421</v>
      </c>
    </row>
    <row r="68" customFormat="false" ht="12.5" hidden="false" customHeight="false" outlineLevel="0" collapsed="false">
      <c r="A68" s="222" t="n">
        <v>6010</v>
      </c>
      <c r="B68" s="75" t="s">
        <v>2853</v>
      </c>
      <c r="C68" s="75" t="s">
        <v>2854</v>
      </c>
      <c r="D68" s="75" t="s">
        <v>3863</v>
      </c>
      <c r="E68" s="75" t="s">
        <v>4845</v>
      </c>
      <c r="F68" s="78" t="n">
        <v>40421</v>
      </c>
    </row>
    <row r="69" customFormat="false" ht="12.5" hidden="false" customHeight="false" outlineLevel="0" collapsed="false">
      <c r="A69" s="222" t="n">
        <v>6110</v>
      </c>
      <c r="B69" s="75" t="s">
        <v>2855</v>
      </c>
      <c r="C69" s="75" t="s">
        <v>248</v>
      </c>
      <c r="D69" s="75" t="s">
        <v>3875</v>
      </c>
      <c r="E69" s="75" t="s">
        <v>3997</v>
      </c>
      <c r="F69" s="78" t="n">
        <v>40421</v>
      </c>
    </row>
    <row r="70" customFormat="false" ht="12.5" hidden="false" customHeight="false" outlineLevel="0" collapsed="false">
      <c r="A70" s="222" t="n">
        <v>6210</v>
      </c>
      <c r="B70" s="75" t="s">
        <v>2856</v>
      </c>
      <c r="C70" s="75" t="s">
        <v>2857</v>
      </c>
      <c r="D70" s="75" t="s">
        <v>3863</v>
      </c>
      <c r="E70" s="75" t="s">
        <v>4855</v>
      </c>
      <c r="F70" s="78" t="n">
        <v>40423</v>
      </c>
    </row>
    <row r="71" customFormat="false" ht="12.5" hidden="false" customHeight="false" outlineLevel="0" collapsed="false">
      <c r="A71" s="222" t="n">
        <v>6310</v>
      </c>
      <c r="B71" s="75" t="s">
        <v>2858</v>
      </c>
      <c r="C71" s="75" t="s">
        <v>2857</v>
      </c>
      <c r="D71" s="75" t="s">
        <v>3863</v>
      </c>
      <c r="E71" s="75" t="s">
        <v>4855</v>
      </c>
      <c r="F71" s="78" t="n">
        <v>40423</v>
      </c>
    </row>
    <row r="72" customFormat="false" ht="12.5" hidden="false" customHeight="false" outlineLevel="0" collapsed="false">
      <c r="A72" s="222" t="n">
        <v>6410</v>
      </c>
      <c r="B72" s="75" t="s">
        <v>2859</v>
      </c>
      <c r="C72" s="75" t="s">
        <v>191</v>
      </c>
      <c r="D72" s="75" t="s">
        <v>3875</v>
      </c>
      <c r="E72" s="75" t="s">
        <v>4868</v>
      </c>
      <c r="F72" s="78" t="n">
        <v>40423</v>
      </c>
    </row>
    <row r="73" customFormat="false" ht="12.5" hidden="false" customHeight="false" outlineLevel="0" collapsed="false">
      <c r="A73" s="222" t="n">
        <v>6510</v>
      </c>
      <c r="B73" s="75" t="s">
        <v>2860</v>
      </c>
      <c r="C73" s="75" t="s">
        <v>2861</v>
      </c>
      <c r="D73" s="75" t="s">
        <v>3863</v>
      </c>
      <c r="E73" s="75" t="s">
        <v>4850</v>
      </c>
      <c r="F73" s="78" t="n">
        <v>40434</v>
      </c>
    </row>
    <row r="74" customFormat="false" ht="12.5" hidden="false" customHeight="false" outlineLevel="0" collapsed="false">
      <c r="A74" s="222" t="n">
        <v>6610</v>
      </c>
      <c r="B74" s="75" t="s">
        <v>2862</v>
      </c>
      <c r="C74" s="75" t="s">
        <v>2863</v>
      </c>
      <c r="D74" s="75" t="s">
        <v>3863</v>
      </c>
      <c r="E74" s="75" t="s">
        <v>4857</v>
      </c>
      <c r="F74" s="78" t="n">
        <v>40435</v>
      </c>
    </row>
    <row r="75" customFormat="false" ht="12.5" hidden="false" customHeight="false" outlineLevel="0" collapsed="false">
      <c r="A75" s="223" t="n">
        <v>6710</v>
      </c>
      <c r="B75" s="76" t="s">
        <v>2864</v>
      </c>
      <c r="C75" s="76" t="s">
        <v>2865</v>
      </c>
      <c r="D75" s="76" t="s">
        <v>3863</v>
      </c>
      <c r="E75" s="76" t="s">
        <v>4705</v>
      </c>
      <c r="F75" s="224" t="n">
        <v>40435</v>
      </c>
    </row>
    <row r="76" customFormat="false" ht="12.5" hidden="false" customHeight="false" outlineLevel="0" collapsed="false">
      <c r="A76" s="223" t="n">
        <v>6810</v>
      </c>
      <c r="B76" s="76" t="s">
        <v>2866</v>
      </c>
      <c r="C76" s="76" t="s">
        <v>205</v>
      </c>
      <c r="D76" s="76" t="s">
        <v>4815</v>
      </c>
      <c r="E76" s="76" t="s">
        <v>4841</v>
      </c>
      <c r="F76" s="224" t="n">
        <v>40435</v>
      </c>
    </row>
    <row r="77" customFormat="false" ht="12.5" hidden="false" customHeight="false" outlineLevel="0" collapsed="false">
      <c r="A77" s="223" t="n">
        <v>6910</v>
      </c>
      <c r="B77" s="76" t="s">
        <v>2867</v>
      </c>
      <c r="C77" s="76" t="s">
        <v>39</v>
      </c>
      <c r="D77" s="76" t="s">
        <v>3852</v>
      </c>
      <c r="E77" s="76" t="s">
        <v>4857</v>
      </c>
      <c r="F77" s="224" t="n">
        <v>40435</v>
      </c>
    </row>
    <row r="78" customFormat="false" ht="12.5" hidden="false" customHeight="false" outlineLevel="0" collapsed="false">
      <c r="A78" s="223" t="n">
        <v>7010</v>
      </c>
      <c r="B78" s="76" t="s">
        <v>2868</v>
      </c>
      <c r="C78" s="76" t="s">
        <v>205</v>
      </c>
      <c r="D78" s="76" t="s">
        <v>4815</v>
      </c>
      <c r="E78" s="76" t="s">
        <v>4764</v>
      </c>
      <c r="F78" s="224" t="n">
        <v>40435</v>
      </c>
    </row>
    <row r="79" customFormat="false" ht="12.5" hidden="false" customHeight="false" outlineLevel="0" collapsed="false">
      <c r="A79" s="223" t="n">
        <v>7110</v>
      </c>
      <c r="B79" s="76" t="s">
        <v>2869</v>
      </c>
      <c r="C79" s="76" t="s">
        <v>2870</v>
      </c>
      <c r="D79" s="76" t="s">
        <v>3863</v>
      </c>
      <c r="E79" s="76" t="s">
        <v>4850</v>
      </c>
      <c r="F79" s="224" t="n">
        <v>40435</v>
      </c>
    </row>
    <row r="80" customFormat="false" ht="12.5" hidden="false" customHeight="false" outlineLevel="0" collapsed="false">
      <c r="A80" s="223" t="n">
        <v>7210</v>
      </c>
      <c r="B80" s="76" t="s">
        <v>2871</v>
      </c>
      <c r="C80" s="76" t="s">
        <v>2822</v>
      </c>
      <c r="D80" s="76" t="s">
        <v>3852</v>
      </c>
      <c r="E80" s="76" t="s">
        <v>4869</v>
      </c>
      <c r="F80" s="224" t="n">
        <v>40452</v>
      </c>
    </row>
    <row r="81" customFormat="false" ht="12.5" hidden="false" customHeight="false" outlineLevel="0" collapsed="false">
      <c r="A81" s="223" t="n">
        <v>7310</v>
      </c>
      <c r="B81" s="76" t="s">
        <v>2872</v>
      </c>
      <c r="C81" s="76" t="s">
        <v>39</v>
      </c>
      <c r="D81" s="76" t="s">
        <v>3852</v>
      </c>
      <c r="E81" s="76" t="s">
        <v>4857</v>
      </c>
      <c r="F81" s="224" t="n">
        <v>40449</v>
      </c>
    </row>
    <row r="82" customFormat="false" ht="12.5" hidden="false" customHeight="false" outlineLevel="0" collapsed="false">
      <c r="A82" s="223" t="n">
        <v>7410</v>
      </c>
      <c r="B82" s="76" t="s">
        <v>2873</v>
      </c>
      <c r="C82" s="76" t="s">
        <v>191</v>
      </c>
      <c r="D82" s="76" t="s">
        <v>3852</v>
      </c>
      <c r="E82" s="76" t="s">
        <v>4870</v>
      </c>
      <c r="F82" s="224" t="n">
        <v>40451</v>
      </c>
    </row>
    <row r="83" customFormat="false" ht="12.5" hidden="false" customHeight="false" outlineLevel="0" collapsed="false">
      <c r="A83" s="223" t="n">
        <v>7510</v>
      </c>
      <c r="B83" s="76" t="s">
        <v>2874</v>
      </c>
      <c r="C83" s="76" t="s">
        <v>2775</v>
      </c>
      <c r="D83" s="76" t="s">
        <v>3852</v>
      </c>
      <c r="E83" s="76" t="s">
        <v>4860</v>
      </c>
      <c r="F83" s="224" t="n">
        <v>40452</v>
      </c>
    </row>
    <row r="84" customFormat="false" ht="12.5" hidden="false" customHeight="false" outlineLevel="0" collapsed="false">
      <c r="A84" s="223" t="n">
        <v>7610</v>
      </c>
      <c r="B84" s="76" t="s">
        <v>2875</v>
      </c>
      <c r="C84" s="76" t="s">
        <v>39</v>
      </c>
      <c r="D84" s="76" t="s">
        <v>3852</v>
      </c>
      <c r="E84" s="76" t="s">
        <v>4859</v>
      </c>
      <c r="F84" s="224" t="n">
        <v>40459</v>
      </c>
    </row>
    <row r="85" customFormat="false" ht="12.5" hidden="false" customHeight="false" outlineLevel="0" collapsed="false">
      <c r="A85" s="223" t="n">
        <v>7710</v>
      </c>
      <c r="B85" s="76" t="s">
        <v>2812</v>
      </c>
      <c r="C85" s="76" t="s">
        <v>572</v>
      </c>
      <c r="D85" s="76" t="s">
        <v>3852</v>
      </c>
      <c r="E85" s="76" t="s">
        <v>4861</v>
      </c>
      <c r="F85" s="224" t="n">
        <v>40471</v>
      </c>
    </row>
    <row r="86" customFormat="false" ht="12.5" hidden="false" customHeight="false" outlineLevel="0" collapsed="false">
      <c r="A86" s="223" t="n">
        <v>7810</v>
      </c>
      <c r="B86" s="76" t="s">
        <v>2876</v>
      </c>
      <c r="C86" s="76" t="s">
        <v>2804</v>
      </c>
      <c r="D86" s="76" t="s">
        <v>3875</v>
      </c>
      <c r="E86" s="76" t="s">
        <v>4846</v>
      </c>
      <c r="F86" s="224" t="n">
        <v>40472</v>
      </c>
    </row>
    <row r="87" customFormat="false" ht="12.5" hidden="false" customHeight="false" outlineLevel="0" collapsed="false">
      <c r="A87" s="223" t="n">
        <v>7910</v>
      </c>
      <c r="B87" s="76" t="s">
        <v>2877</v>
      </c>
      <c r="C87" s="76" t="s">
        <v>2804</v>
      </c>
      <c r="D87" s="76" t="s">
        <v>3875</v>
      </c>
      <c r="E87" s="76" t="s">
        <v>4846</v>
      </c>
      <c r="F87" s="224" t="n">
        <v>40472</v>
      </c>
    </row>
    <row r="88" customFormat="false" ht="12.5" hidden="false" customHeight="false" outlineLevel="0" collapsed="false">
      <c r="A88" s="223" t="n">
        <v>8010</v>
      </c>
      <c r="B88" s="76" t="s">
        <v>2878</v>
      </c>
      <c r="C88" s="76" t="s">
        <v>2830</v>
      </c>
      <c r="D88" s="76" t="s">
        <v>3852</v>
      </c>
      <c r="E88" s="76" t="s">
        <v>4854</v>
      </c>
      <c r="F88" s="224" t="n">
        <v>40472</v>
      </c>
    </row>
    <row r="89" customFormat="false" ht="12.5" hidden="false" customHeight="false" outlineLevel="0" collapsed="false">
      <c r="A89" s="223" t="n">
        <v>8110</v>
      </c>
      <c r="B89" s="76" t="s">
        <v>2879</v>
      </c>
      <c r="C89" s="76" t="s">
        <v>2880</v>
      </c>
      <c r="D89" s="76" t="s">
        <v>3852</v>
      </c>
      <c r="E89" s="76" t="s">
        <v>4848</v>
      </c>
      <c r="F89" s="224" t="n">
        <v>40472</v>
      </c>
    </row>
    <row r="90" customFormat="false" ht="12.5" hidden="false" customHeight="false" outlineLevel="0" collapsed="false">
      <c r="A90" s="223" t="n">
        <v>8210</v>
      </c>
      <c r="B90" s="76" t="s">
        <v>2881</v>
      </c>
      <c r="C90" s="76" t="s">
        <v>2882</v>
      </c>
      <c r="D90" s="76" t="s">
        <v>3875</v>
      </c>
      <c r="E90" s="76" t="s">
        <v>4861</v>
      </c>
      <c r="F90" s="224" t="n">
        <v>40480</v>
      </c>
    </row>
    <row r="91" customFormat="false" ht="12.5" hidden="false" customHeight="false" outlineLevel="0" collapsed="false">
      <c r="A91" s="223" t="n">
        <v>8310</v>
      </c>
      <c r="B91" s="76" t="s">
        <v>2883</v>
      </c>
      <c r="C91" s="76" t="s">
        <v>2884</v>
      </c>
      <c r="D91" s="76" t="s">
        <v>3852</v>
      </c>
      <c r="E91" s="76" t="s">
        <v>4860</v>
      </c>
      <c r="F91" s="224" t="n">
        <v>40486</v>
      </c>
    </row>
    <row r="92" customFormat="false" ht="12.5" hidden="false" customHeight="false" outlineLevel="0" collapsed="false">
      <c r="A92" s="223" t="n">
        <v>8410</v>
      </c>
      <c r="B92" s="76" t="s">
        <v>2885</v>
      </c>
      <c r="C92" s="76" t="s">
        <v>572</v>
      </c>
      <c r="D92" s="76" t="s">
        <v>3875</v>
      </c>
      <c r="E92" s="76" t="s">
        <v>4852</v>
      </c>
      <c r="F92" s="224" t="n">
        <v>40487</v>
      </c>
    </row>
    <row r="93" customFormat="false" ht="12.5" hidden="false" customHeight="false" outlineLevel="0" collapsed="false">
      <c r="A93" s="223" t="n">
        <v>8510</v>
      </c>
      <c r="B93" s="76" t="s">
        <v>2886</v>
      </c>
      <c r="C93" s="76" t="s">
        <v>2887</v>
      </c>
      <c r="D93" s="76" t="s">
        <v>3875</v>
      </c>
      <c r="E93" s="76" t="s">
        <v>4845</v>
      </c>
      <c r="F93" s="224" t="n">
        <v>40493</v>
      </c>
    </row>
    <row r="94" customFormat="false" ht="12.5" hidden="false" customHeight="false" outlineLevel="0" collapsed="false">
      <c r="A94" s="223" t="n">
        <v>8610</v>
      </c>
      <c r="B94" s="76" t="s">
        <v>2888</v>
      </c>
      <c r="C94" s="76" t="s">
        <v>2889</v>
      </c>
      <c r="D94" s="76" t="s">
        <v>3852</v>
      </c>
      <c r="E94" s="76" t="s">
        <v>4846</v>
      </c>
      <c r="F94" s="224" t="n">
        <v>40490</v>
      </c>
    </row>
    <row r="95" customFormat="false" ht="12.5" hidden="false" customHeight="false" outlineLevel="0" collapsed="false">
      <c r="A95" s="223" t="n">
        <v>8710</v>
      </c>
      <c r="B95" s="76" t="s">
        <v>2890</v>
      </c>
      <c r="C95" s="76" t="s">
        <v>2891</v>
      </c>
      <c r="D95" s="76" t="s">
        <v>3852</v>
      </c>
      <c r="E95" s="76" t="s">
        <v>4871</v>
      </c>
      <c r="F95" s="224" t="n">
        <v>40491</v>
      </c>
    </row>
    <row r="96" customFormat="false" ht="12.5" hidden="false" customHeight="false" outlineLevel="0" collapsed="false">
      <c r="A96" s="223" t="n">
        <v>8810</v>
      </c>
      <c r="B96" s="76" t="s">
        <v>2892</v>
      </c>
      <c r="C96" s="76" t="s">
        <v>572</v>
      </c>
      <c r="D96" s="76" t="s">
        <v>3863</v>
      </c>
      <c r="E96" s="76" t="s">
        <v>3872</v>
      </c>
      <c r="F96" s="224" t="n">
        <v>40494</v>
      </c>
    </row>
    <row r="97" customFormat="false" ht="12.5" hidden="false" customHeight="false" outlineLevel="0" collapsed="false">
      <c r="A97" s="223" t="n">
        <v>8910</v>
      </c>
      <c r="B97" s="76" t="s">
        <v>2893</v>
      </c>
      <c r="C97" s="76" t="s">
        <v>572</v>
      </c>
      <c r="D97" s="76" t="s">
        <v>9</v>
      </c>
      <c r="E97" s="76" t="s">
        <v>4872</v>
      </c>
      <c r="F97" s="224" t="n">
        <v>40493</v>
      </c>
    </row>
    <row r="98" customFormat="false" ht="12.5" hidden="false" customHeight="false" outlineLevel="0" collapsed="false">
      <c r="A98" s="223" t="n">
        <v>9010</v>
      </c>
      <c r="B98" s="76" t="s">
        <v>2894</v>
      </c>
      <c r="C98" s="76" t="s">
        <v>2783</v>
      </c>
      <c r="D98" s="76" t="s">
        <v>3875</v>
      </c>
      <c r="E98" s="76" t="s">
        <v>4870</v>
      </c>
      <c r="F98" s="224" t="n">
        <v>40492</v>
      </c>
    </row>
    <row r="99" customFormat="false" ht="12.5" hidden="false" customHeight="false" outlineLevel="0" collapsed="false">
      <c r="A99" s="223" t="n">
        <v>9110</v>
      </c>
      <c r="B99" s="76" t="s">
        <v>2895</v>
      </c>
      <c r="C99" s="76" t="s">
        <v>2896</v>
      </c>
      <c r="D99" s="76" t="s">
        <v>3875</v>
      </c>
      <c r="E99" s="76" t="s">
        <v>4873</v>
      </c>
      <c r="F99" s="224" t="n">
        <v>40493</v>
      </c>
    </row>
    <row r="100" customFormat="false" ht="12.5" hidden="false" customHeight="false" outlineLevel="0" collapsed="false">
      <c r="A100" s="223" t="n">
        <v>9210</v>
      </c>
      <c r="B100" s="76" t="s">
        <v>2897</v>
      </c>
      <c r="C100" s="76" t="s">
        <v>2898</v>
      </c>
      <c r="D100" s="76" t="s">
        <v>3863</v>
      </c>
      <c r="E100" s="76" t="s">
        <v>4848</v>
      </c>
      <c r="F100" s="224" t="n">
        <v>40493</v>
      </c>
    </row>
    <row r="101" customFormat="false" ht="12.5" hidden="false" customHeight="false" outlineLevel="0" collapsed="false">
      <c r="A101" s="223" t="n">
        <v>9310</v>
      </c>
      <c r="B101" s="76" t="s">
        <v>2899</v>
      </c>
      <c r="C101" s="76" t="s">
        <v>2900</v>
      </c>
      <c r="D101" s="76" t="s">
        <v>3863</v>
      </c>
      <c r="E101" s="76" t="s">
        <v>4848</v>
      </c>
      <c r="F101" s="224" t="n">
        <v>40499</v>
      </c>
    </row>
    <row r="102" customFormat="false" ht="12.5" hidden="false" customHeight="false" outlineLevel="0" collapsed="false">
      <c r="A102" s="223" t="n">
        <v>9410</v>
      </c>
      <c r="B102" s="76" t="s">
        <v>2901</v>
      </c>
      <c r="C102" s="76" t="s">
        <v>2763</v>
      </c>
      <c r="D102" s="76" t="s">
        <v>3852</v>
      </c>
      <c r="E102" s="76" t="s">
        <v>4874</v>
      </c>
      <c r="F102" s="224" t="n">
        <v>40514</v>
      </c>
    </row>
    <row r="103" customFormat="false" ht="12.5" hidden="false" customHeight="false" outlineLevel="0" collapsed="false">
      <c r="A103" s="223" t="n">
        <v>9510</v>
      </c>
      <c r="B103" s="76" t="s">
        <v>2902</v>
      </c>
      <c r="C103" s="76" t="s">
        <v>2763</v>
      </c>
      <c r="D103" s="76" t="s">
        <v>3852</v>
      </c>
      <c r="E103" s="76" t="s">
        <v>4871</v>
      </c>
      <c r="F103" s="224" t="n">
        <v>40514</v>
      </c>
    </row>
    <row r="104" customFormat="false" ht="12.5" hidden="false" customHeight="false" outlineLevel="0" collapsed="false">
      <c r="A104" s="223" t="n">
        <v>9610</v>
      </c>
      <c r="B104" s="76" t="s">
        <v>2903</v>
      </c>
      <c r="C104" s="76" t="s">
        <v>2775</v>
      </c>
      <c r="D104" s="76" t="s">
        <v>3852</v>
      </c>
      <c r="E104" s="76" t="s">
        <v>4875</v>
      </c>
      <c r="F104" s="224" t="n">
        <v>40520</v>
      </c>
    </row>
    <row r="105" customFormat="false" ht="12.5" hidden="false" customHeight="false" outlineLevel="0" collapsed="false">
      <c r="A105" s="222" t="n">
        <v>9710</v>
      </c>
      <c r="B105" s="75" t="s">
        <v>2904</v>
      </c>
      <c r="C105" s="75" t="s">
        <v>2905</v>
      </c>
      <c r="D105" s="75" t="s">
        <v>3875</v>
      </c>
      <c r="E105" s="75" t="s">
        <v>3876</v>
      </c>
      <c r="F105" s="78" t="n">
        <v>40522</v>
      </c>
    </row>
    <row r="106" customFormat="false" ht="12.5" hidden="false" customHeight="false" outlineLevel="0" collapsed="false">
      <c r="A106" s="223" t="n">
        <v>9810</v>
      </c>
      <c r="B106" s="75" t="s">
        <v>2906</v>
      </c>
      <c r="C106" s="75" t="s">
        <v>2905</v>
      </c>
      <c r="D106" s="75" t="s">
        <v>3875</v>
      </c>
      <c r="E106" s="75" t="s">
        <v>3876</v>
      </c>
      <c r="F106" s="78" t="n">
        <v>40522</v>
      </c>
    </row>
    <row r="107" customFormat="false" ht="12.5" hidden="false" customHeight="false" outlineLevel="0" collapsed="false">
      <c r="A107" s="222" t="n">
        <v>9910</v>
      </c>
      <c r="B107" s="75" t="s">
        <v>2907</v>
      </c>
      <c r="C107" s="75" t="s">
        <v>572</v>
      </c>
      <c r="D107" s="75" t="s">
        <v>3875</v>
      </c>
      <c r="E107" s="75" t="s">
        <v>4860</v>
      </c>
      <c r="F107" s="78" t="n">
        <v>40528</v>
      </c>
    </row>
    <row r="108" customFormat="false" ht="12.5" hidden="false" customHeight="false" outlineLevel="0" collapsed="false">
      <c r="A108" s="223" t="n">
        <v>10010</v>
      </c>
      <c r="B108" s="75" t="s">
        <v>2908</v>
      </c>
      <c r="C108" s="75" t="s">
        <v>2909</v>
      </c>
      <c r="D108" s="75" t="s">
        <v>3875</v>
      </c>
      <c r="E108" s="75" t="s">
        <v>4860</v>
      </c>
      <c r="F108" s="78" t="n">
        <v>40528</v>
      </c>
    </row>
    <row r="109" customFormat="false" ht="12.5" hidden="false" customHeight="false" outlineLevel="0" collapsed="false">
      <c r="A109" s="222" t="n">
        <v>10110</v>
      </c>
      <c r="B109" s="75" t="s">
        <v>2910</v>
      </c>
      <c r="C109" s="75" t="s">
        <v>2815</v>
      </c>
      <c r="D109" s="75" t="s">
        <v>3863</v>
      </c>
      <c r="E109" s="75" t="s">
        <v>4744</v>
      </c>
      <c r="F109" s="78" t="n">
        <v>40533</v>
      </c>
    </row>
    <row r="110" customFormat="false" ht="12.5" hidden="false" customHeight="false" outlineLevel="0" collapsed="false">
      <c r="A110" s="223" t="n">
        <v>10210</v>
      </c>
      <c r="B110" s="75" t="s">
        <v>2911</v>
      </c>
      <c r="C110" s="75" t="s">
        <v>2596</v>
      </c>
      <c r="D110" s="75" t="s">
        <v>3875</v>
      </c>
      <c r="E110" s="75" t="s">
        <v>4321</v>
      </c>
      <c r="F110" s="78" t="n">
        <v>40533</v>
      </c>
    </row>
    <row r="111" customFormat="false" ht="12.5" hidden="false" customHeight="false" outlineLevel="0" collapsed="false">
      <c r="A111" s="222" t="n">
        <v>10310</v>
      </c>
      <c r="B111" s="75" t="s">
        <v>2912</v>
      </c>
      <c r="C111" s="75" t="s">
        <v>2913</v>
      </c>
      <c r="D111" s="75" t="s">
        <v>3863</v>
      </c>
      <c r="E111" s="75" t="s">
        <v>4744</v>
      </c>
      <c r="F111" s="78" t="n">
        <v>40533</v>
      </c>
    </row>
    <row r="112" customFormat="false" ht="12.75" hidden="false" customHeight="true" outlineLevel="0" collapsed="false">
      <c r="A112" s="223" t="n">
        <v>10410</v>
      </c>
      <c r="B112" s="75" t="s">
        <v>2914</v>
      </c>
      <c r="C112" s="78" t="s">
        <v>1567</v>
      </c>
      <c r="D112" s="78" t="s">
        <v>3852</v>
      </c>
      <c r="E112" s="75" t="s">
        <v>4876</v>
      </c>
      <c r="F112" s="78" t="n">
        <v>40542</v>
      </c>
    </row>
  </sheetData>
  <autoFilter ref="A8:F112"/>
  <mergeCells count="7">
    <mergeCell ref="B1:E1"/>
    <mergeCell ref="B2:E2"/>
    <mergeCell ref="B3:E3"/>
    <mergeCell ref="B4:E4"/>
    <mergeCell ref="A6:A7"/>
    <mergeCell ref="D6:F6"/>
    <mergeCell ref="B7:D7"/>
  </mergeCells>
  <dataValidations count="2">
    <dataValidation allowBlank="true" operator="between" showDropDown="false" showErrorMessage="true" showInputMessage="true" sqref="F1:F5" type="list">
      <formula1>$J$50:$J$130</formula1>
      <formula2>0</formula2>
    </dataValidation>
    <dataValidation allowBlank="true" operator="between" showDropDown="false" showErrorMessage="true" showInputMessage="true" sqref="A1:A5" type="list">
      <formula1>$I$50:$I$176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5"/>
  <sheetViews>
    <sheetView showFormulas="false" showGridLines="true" showRowColHeaders="true" showZeros="true" rightToLeft="false" tabSelected="false" showOutlineSymbols="true" defaultGridColor="true" view="normal" topLeftCell="A145" colorId="64" zoomScale="100" zoomScaleNormal="100" zoomScalePageLayoutView="100" workbookViewId="0">
      <selection pane="topLeft" activeCell="B9" activeCellId="0" sqref="B:B"/>
    </sheetView>
  </sheetViews>
  <sheetFormatPr defaultRowHeight="12.5" zeroHeight="false" outlineLevelRow="0" outlineLevelCol="0"/>
  <cols>
    <col collapsed="false" customWidth="true" hidden="false" outlineLevel="0" max="1" min="1" style="175" width="12.45"/>
    <col collapsed="false" customWidth="true" hidden="false" outlineLevel="0" max="2" min="2" style="65" width="28.72"/>
    <col collapsed="false" customWidth="true" hidden="false" outlineLevel="0" max="3" min="3" style="65" width="30.45"/>
    <col collapsed="false" customWidth="true" hidden="false" outlineLevel="0" max="4" min="4" style="65" width="10.73"/>
    <col collapsed="false" customWidth="true" hidden="false" outlineLevel="0" max="5" min="5" style="65" width="15.45"/>
    <col collapsed="false" customWidth="true" hidden="false" outlineLevel="0" max="6" min="6" style="225" width="23.27"/>
    <col collapsed="false" customWidth="true" hidden="false" outlineLevel="0" max="7" min="7" style="65" width="9.18"/>
    <col collapsed="false" customWidth="true" hidden="false" outlineLevel="0" max="8" min="8" style="65" width="11.27"/>
    <col collapsed="false" customWidth="true" hidden="false" outlineLevel="0" max="1025" min="9" style="65" width="9.18"/>
  </cols>
  <sheetData>
    <row r="1" customFormat="false" ht="12.5" hidden="false" customHeight="false" outlineLevel="0" collapsed="false">
      <c r="B1" s="177" t="s">
        <v>4728</v>
      </c>
      <c r="C1" s="177"/>
      <c r="D1" s="177"/>
      <c r="E1" s="177"/>
      <c r="F1" s="226"/>
    </row>
    <row r="2" customFormat="false" ht="12.5" hidden="false" customHeight="false" outlineLevel="0" collapsed="false">
      <c r="B2" s="177" t="s">
        <v>4729</v>
      </c>
      <c r="C2" s="177"/>
      <c r="D2" s="177"/>
      <c r="E2" s="177"/>
      <c r="F2" s="226"/>
    </row>
    <row r="3" customFormat="false" ht="12.5" hidden="false" customHeight="false" outlineLevel="0" collapsed="false">
      <c r="B3" s="177" t="s">
        <v>2</v>
      </c>
      <c r="C3" s="177"/>
      <c r="D3" s="177"/>
      <c r="E3" s="177"/>
      <c r="F3" s="226"/>
    </row>
    <row r="4" customFormat="false" ht="12.5" hidden="false" customHeight="false" outlineLevel="0" collapsed="false">
      <c r="B4" s="177" t="s">
        <v>3</v>
      </c>
      <c r="C4" s="177"/>
      <c r="D4" s="177"/>
      <c r="E4" s="177"/>
      <c r="F4" s="226"/>
    </row>
    <row r="5" customFormat="false" ht="13" hidden="false" customHeight="false" outlineLevel="0" collapsed="false">
      <c r="B5" s="184"/>
      <c r="C5" s="184"/>
      <c r="D5" s="184"/>
      <c r="E5" s="184"/>
      <c r="F5" s="226"/>
    </row>
    <row r="6" customFormat="false" ht="13" hidden="false" customHeight="false" outlineLevel="0" collapsed="false">
      <c r="A6" s="185" t="s">
        <v>17</v>
      </c>
      <c r="B6" s="186" t="s">
        <v>18</v>
      </c>
      <c r="C6" s="186" t="s">
        <v>21</v>
      </c>
      <c r="D6" s="187" t="s">
        <v>19</v>
      </c>
      <c r="E6" s="187"/>
      <c r="F6" s="187"/>
    </row>
    <row r="7" customFormat="false" ht="13" hidden="false" customHeight="false" outlineLevel="0" collapsed="false">
      <c r="A7" s="185"/>
      <c r="B7" s="188" t="s">
        <v>23</v>
      </c>
      <c r="C7" s="188"/>
      <c r="D7" s="188"/>
      <c r="E7" s="186" t="s">
        <v>9</v>
      </c>
      <c r="F7" s="227"/>
    </row>
    <row r="8" s="61" customFormat="true" ht="13.5" hidden="false" customHeight="false" outlineLevel="0" collapsed="false">
      <c r="A8" s="190" t="s">
        <v>3845</v>
      </c>
      <c r="B8" s="191" t="s">
        <v>72</v>
      </c>
      <c r="C8" s="191" t="s">
        <v>26</v>
      </c>
      <c r="D8" s="191" t="s">
        <v>3847</v>
      </c>
      <c r="E8" s="191" t="s">
        <v>3848</v>
      </c>
      <c r="F8" s="192" t="s">
        <v>3849</v>
      </c>
    </row>
    <row r="9" customFormat="false" ht="12.5" hidden="false" customHeight="false" outlineLevel="0" collapsed="false">
      <c r="A9" s="222" t="n">
        <v>109</v>
      </c>
      <c r="B9" s="75" t="s">
        <v>2136</v>
      </c>
      <c r="C9" s="75" t="s">
        <v>2915</v>
      </c>
      <c r="D9" s="75" t="s">
        <v>3852</v>
      </c>
      <c r="E9" s="75" t="s">
        <v>4877</v>
      </c>
      <c r="F9" s="78" t="n">
        <v>39820</v>
      </c>
    </row>
    <row r="10" customFormat="false" ht="13" hidden="false" customHeight="false" outlineLevel="0" collapsed="false">
      <c r="A10" s="222" t="n">
        <v>209</v>
      </c>
      <c r="B10" s="75" t="s">
        <v>2916</v>
      </c>
      <c r="C10" s="75" t="s">
        <v>2917</v>
      </c>
      <c r="D10" s="75" t="s">
        <v>3863</v>
      </c>
      <c r="E10" s="75" t="s">
        <v>4705</v>
      </c>
      <c r="F10" s="78" t="n">
        <v>39826</v>
      </c>
    </row>
    <row r="11" customFormat="false" ht="13" hidden="false" customHeight="false" outlineLevel="0" collapsed="false">
      <c r="A11" s="222" t="n">
        <v>309</v>
      </c>
      <c r="B11" s="75" t="s">
        <v>2918</v>
      </c>
      <c r="C11" s="75" t="s">
        <v>2919</v>
      </c>
      <c r="D11" s="75" t="s">
        <v>3875</v>
      </c>
      <c r="E11" s="75" t="s">
        <v>4878</v>
      </c>
      <c r="F11" s="78" t="n">
        <v>39828</v>
      </c>
      <c r="H11" s="207" t="s">
        <v>5</v>
      </c>
      <c r="I11" s="208" t="n">
        <f aca="false">COUNTIF($D$9:$D$4999,"PTE")</f>
        <v>28</v>
      </c>
    </row>
    <row r="12" customFormat="false" ht="25" hidden="false" customHeight="false" outlineLevel="0" collapsed="false">
      <c r="A12" s="222" t="n">
        <v>409</v>
      </c>
      <c r="B12" s="75" t="s">
        <v>2920</v>
      </c>
      <c r="C12" s="75" t="s">
        <v>2921</v>
      </c>
      <c r="D12" s="75" t="s">
        <v>3875</v>
      </c>
      <c r="E12" s="75" t="s">
        <v>4850</v>
      </c>
      <c r="F12" s="78" t="n">
        <v>39828</v>
      </c>
      <c r="H12" s="209" t="s">
        <v>6</v>
      </c>
      <c r="I12" s="210" t="n">
        <f aca="false">COUNTIF($D$9:$D$4999,"PT")</f>
        <v>8</v>
      </c>
    </row>
    <row r="13" customFormat="false" ht="13" hidden="false" customHeight="false" outlineLevel="0" collapsed="false">
      <c r="A13" s="222" t="n">
        <v>509</v>
      </c>
      <c r="B13" s="75" t="s">
        <v>2922</v>
      </c>
      <c r="C13" s="75" t="s">
        <v>2923</v>
      </c>
      <c r="D13" s="75" t="s">
        <v>3875</v>
      </c>
      <c r="E13" s="75" t="s">
        <v>4715</v>
      </c>
      <c r="F13" s="78" t="n">
        <v>39829</v>
      </c>
      <c r="H13" s="209" t="s">
        <v>7</v>
      </c>
      <c r="I13" s="210" t="n">
        <f aca="false">COUNTIF($D$9:$D$4999,"PF")</f>
        <v>36</v>
      </c>
    </row>
    <row r="14" customFormat="false" ht="13" hidden="false" customHeight="false" outlineLevel="0" collapsed="false">
      <c r="A14" s="222" t="n">
        <v>609</v>
      </c>
      <c r="B14" s="75" t="s">
        <v>2924</v>
      </c>
      <c r="C14" s="75" t="s">
        <v>1198</v>
      </c>
      <c r="D14" s="75" t="s">
        <v>3875</v>
      </c>
      <c r="E14" s="75" t="s">
        <v>4879</v>
      </c>
      <c r="F14" s="78" t="n">
        <v>39829</v>
      </c>
      <c r="H14" s="209" t="s">
        <v>8</v>
      </c>
      <c r="I14" s="210" t="n">
        <f aca="false">COUNTIF($D$9:$D$4999,"PF/PTE")</f>
        <v>64</v>
      </c>
    </row>
    <row r="15" customFormat="false" ht="13" hidden="false" customHeight="false" outlineLevel="0" collapsed="false">
      <c r="A15" s="222" t="n">
        <v>709</v>
      </c>
      <c r="B15" s="75" t="s">
        <v>2925</v>
      </c>
      <c r="C15" s="75" t="s">
        <v>2926</v>
      </c>
      <c r="D15" s="75" t="s">
        <v>3852</v>
      </c>
      <c r="E15" s="75" t="s">
        <v>4870</v>
      </c>
      <c r="F15" s="78" t="n">
        <v>39832</v>
      </c>
      <c r="H15" s="209" t="s">
        <v>9</v>
      </c>
      <c r="I15" s="210" t="n">
        <f aca="false">COUNTIF($D$9:$D$4999,"Pré-Mistura")</f>
        <v>0</v>
      </c>
    </row>
    <row r="16" customFormat="false" ht="13.5" hidden="false" customHeight="false" outlineLevel="0" collapsed="false">
      <c r="A16" s="222" t="n">
        <v>809</v>
      </c>
      <c r="B16" s="75" t="s">
        <v>2927</v>
      </c>
      <c r="C16" s="75" t="s">
        <v>2917</v>
      </c>
      <c r="D16" s="75" t="s">
        <v>3863</v>
      </c>
      <c r="E16" s="75" t="s">
        <v>4705</v>
      </c>
      <c r="F16" s="78" t="n">
        <v>39832</v>
      </c>
      <c r="H16" s="211" t="s">
        <v>4815</v>
      </c>
      <c r="I16" s="212" t="n">
        <f aca="false">COUNTIF($D$9:$D$4999,"Biológico")</f>
        <v>1</v>
      </c>
    </row>
    <row r="17" customFormat="false" ht="13" hidden="false" customHeight="false" outlineLevel="0" collapsed="false">
      <c r="A17" s="222" t="n">
        <v>909</v>
      </c>
      <c r="B17" s="75" t="s">
        <v>2928</v>
      </c>
      <c r="C17" s="75" t="s">
        <v>2304</v>
      </c>
      <c r="D17" s="75" t="s">
        <v>3875</v>
      </c>
      <c r="E17" s="75" t="s">
        <v>4857</v>
      </c>
      <c r="F17" s="78" t="n">
        <v>39843</v>
      </c>
    </row>
    <row r="18" customFormat="false" ht="25.5" hidden="false" customHeight="false" outlineLevel="0" collapsed="false">
      <c r="A18" s="222" t="n">
        <v>1009</v>
      </c>
      <c r="B18" s="75" t="s">
        <v>2929</v>
      </c>
      <c r="C18" s="75" t="s">
        <v>2930</v>
      </c>
      <c r="D18" s="75" t="s">
        <v>3863</v>
      </c>
      <c r="E18" s="75" t="s">
        <v>4848</v>
      </c>
      <c r="F18" s="78" t="n">
        <v>39847</v>
      </c>
      <c r="H18" s="213" t="s">
        <v>4737</v>
      </c>
      <c r="I18" s="214" t="n">
        <f aca="false">SUM(I11:I16)</f>
        <v>137</v>
      </c>
    </row>
    <row r="19" customFormat="false" ht="12.5" hidden="false" customHeight="false" outlineLevel="0" collapsed="false">
      <c r="A19" s="222" t="n">
        <v>1109</v>
      </c>
      <c r="B19" s="75" t="s">
        <v>2931</v>
      </c>
      <c r="C19" s="75" t="s">
        <v>293</v>
      </c>
      <c r="D19" s="75" t="s">
        <v>3875</v>
      </c>
      <c r="E19" s="75" t="s">
        <v>4863</v>
      </c>
      <c r="F19" s="78" t="n">
        <v>39850</v>
      </c>
    </row>
    <row r="20" customFormat="false" ht="25" hidden="false" customHeight="false" outlineLevel="0" collapsed="false">
      <c r="A20" s="222" t="n">
        <v>1209</v>
      </c>
      <c r="B20" s="75" t="s">
        <v>2932</v>
      </c>
      <c r="C20" s="75" t="s">
        <v>2933</v>
      </c>
      <c r="D20" s="75" t="s">
        <v>3863</v>
      </c>
      <c r="E20" s="75" t="s">
        <v>4848</v>
      </c>
      <c r="F20" s="78" t="n">
        <v>39856</v>
      </c>
    </row>
    <row r="21" customFormat="false" ht="12.5" hidden="false" customHeight="false" outlineLevel="0" collapsed="false">
      <c r="A21" s="222" t="n">
        <v>1309</v>
      </c>
      <c r="B21" s="75" t="s">
        <v>2934</v>
      </c>
      <c r="C21" s="75" t="s">
        <v>2935</v>
      </c>
      <c r="D21" s="75" t="s">
        <v>4132</v>
      </c>
      <c r="E21" s="75" t="s">
        <v>4866</v>
      </c>
      <c r="F21" s="78" t="n">
        <v>39857</v>
      </c>
    </row>
    <row r="22" customFormat="false" ht="12.5" hidden="false" customHeight="false" outlineLevel="0" collapsed="false">
      <c r="A22" s="222" t="n">
        <v>1409</v>
      </c>
      <c r="B22" s="75" t="s">
        <v>2936</v>
      </c>
      <c r="C22" s="75" t="s">
        <v>2937</v>
      </c>
      <c r="D22" s="75" t="s">
        <v>3875</v>
      </c>
      <c r="E22" s="75" t="s">
        <v>4865</v>
      </c>
      <c r="F22" s="78" t="n">
        <v>39857</v>
      </c>
    </row>
    <row r="23" customFormat="false" ht="12.5" hidden="false" customHeight="false" outlineLevel="0" collapsed="false">
      <c r="A23" s="222" t="n">
        <v>1509</v>
      </c>
      <c r="B23" s="75" t="s">
        <v>2938</v>
      </c>
      <c r="C23" s="75" t="s">
        <v>2937</v>
      </c>
      <c r="D23" s="75" t="s">
        <v>3875</v>
      </c>
      <c r="E23" s="75" t="s">
        <v>4865</v>
      </c>
      <c r="F23" s="78" t="n">
        <v>39857</v>
      </c>
    </row>
    <row r="24" customFormat="false" ht="12.5" hidden="false" customHeight="false" outlineLevel="0" collapsed="false">
      <c r="A24" s="222" t="n">
        <v>1609</v>
      </c>
      <c r="B24" s="75" t="s">
        <v>2939</v>
      </c>
      <c r="C24" s="75" t="s">
        <v>2926</v>
      </c>
      <c r="D24" s="75" t="s">
        <v>3875</v>
      </c>
      <c r="E24" s="75" t="s">
        <v>4870</v>
      </c>
      <c r="F24" s="78" t="n">
        <v>39860</v>
      </c>
    </row>
    <row r="25" customFormat="false" ht="12.5" hidden="false" customHeight="false" outlineLevel="0" collapsed="false">
      <c r="A25" s="222" t="n">
        <v>1709</v>
      </c>
      <c r="B25" s="75" t="s">
        <v>2940</v>
      </c>
      <c r="C25" s="75" t="s">
        <v>2935</v>
      </c>
      <c r="D25" s="75" t="s">
        <v>3863</v>
      </c>
      <c r="E25" s="75" t="s">
        <v>4866</v>
      </c>
      <c r="F25" s="78" t="n">
        <v>39860</v>
      </c>
    </row>
    <row r="26" customFormat="false" ht="12.5" hidden="false" customHeight="false" outlineLevel="0" collapsed="false">
      <c r="A26" s="222" t="n">
        <v>1809</v>
      </c>
      <c r="B26" s="75" t="s">
        <v>2941</v>
      </c>
      <c r="C26" s="75" t="s">
        <v>2857</v>
      </c>
      <c r="D26" s="75" t="s">
        <v>3863</v>
      </c>
      <c r="E26" s="75" t="s">
        <v>4880</v>
      </c>
      <c r="F26" s="78" t="n">
        <v>39861</v>
      </c>
    </row>
    <row r="27" customFormat="false" ht="12.5" hidden="false" customHeight="false" outlineLevel="0" collapsed="false">
      <c r="A27" s="222" t="n">
        <v>1909</v>
      </c>
      <c r="B27" s="75" t="s">
        <v>2942</v>
      </c>
      <c r="C27" s="75" t="s">
        <v>2943</v>
      </c>
      <c r="D27" s="75" t="s">
        <v>4132</v>
      </c>
      <c r="E27" s="75" t="s">
        <v>4850</v>
      </c>
      <c r="F27" s="78" t="n">
        <v>39877</v>
      </c>
    </row>
    <row r="28" customFormat="false" ht="12.5" hidden="false" customHeight="false" outlineLevel="0" collapsed="false">
      <c r="A28" s="222" t="n">
        <v>2009</v>
      </c>
      <c r="B28" s="75" t="s">
        <v>2944</v>
      </c>
      <c r="C28" s="75" t="s">
        <v>2919</v>
      </c>
      <c r="D28" s="75" t="s">
        <v>3875</v>
      </c>
      <c r="E28" s="75" t="s">
        <v>4878</v>
      </c>
      <c r="F28" s="78" t="n">
        <v>39881</v>
      </c>
    </row>
    <row r="29" customFormat="false" ht="12.5" hidden="false" customHeight="false" outlineLevel="0" collapsed="false">
      <c r="A29" s="222" t="n">
        <v>2109</v>
      </c>
      <c r="B29" s="75" t="s">
        <v>2945</v>
      </c>
      <c r="C29" s="75" t="s">
        <v>2946</v>
      </c>
      <c r="D29" s="75" t="s">
        <v>3863</v>
      </c>
      <c r="E29" s="75" t="s">
        <v>4848</v>
      </c>
      <c r="F29" s="78" t="n">
        <v>39885</v>
      </c>
    </row>
    <row r="30" customFormat="false" ht="12.5" hidden="false" customHeight="false" outlineLevel="0" collapsed="false">
      <c r="A30" s="222" t="n">
        <v>2209</v>
      </c>
      <c r="B30" s="75" t="s">
        <v>2947</v>
      </c>
      <c r="C30" s="75" t="s">
        <v>2946</v>
      </c>
      <c r="D30" s="75" t="s">
        <v>3863</v>
      </c>
      <c r="E30" s="75" t="s">
        <v>4848</v>
      </c>
      <c r="F30" s="78" t="n">
        <v>39885</v>
      </c>
    </row>
    <row r="31" customFormat="false" ht="12.5" hidden="false" customHeight="false" outlineLevel="0" collapsed="false">
      <c r="A31" s="222" t="n">
        <v>2309</v>
      </c>
      <c r="B31" s="75" t="s">
        <v>2948</v>
      </c>
      <c r="C31" s="75" t="s">
        <v>1259</v>
      </c>
      <c r="D31" s="75" t="s">
        <v>3875</v>
      </c>
      <c r="E31" s="75" t="s">
        <v>4850</v>
      </c>
      <c r="F31" s="78" t="n">
        <v>39889</v>
      </c>
    </row>
    <row r="32" customFormat="false" ht="12.5" hidden="false" customHeight="false" outlineLevel="0" collapsed="false">
      <c r="A32" s="222" t="n">
        <v>2409</v>
      </c>
      <c r="B32" s="75" t="s">
        <v>2949</v>
      </c>
      <c r="C32" s="75" t="s">
        <v>1198</v>
      </c>
      <c r="D32" s="75" t="s">
        <v>3863</v>
      </c>
      <c r="E32" s="75" t="s">
        <v>4321</v>
      </c>
      <c r="F32" s="78" t="n">
        <v>39890</v>
      </c>
    </row>
    <row r="33" customFormat="false" ht="12.5" hidden="false" customHeight="false" outlineLevel="0" collapsed="false">
      <c r="A33" s="222" t="n">
        <v>2509</v>
      </c>
      <c r="B33" s="75" t="s">
        <v>2950</v>
      </c>
      <c r="C33" s="75" t="s">
        <v>2943</v>
      </c>
      <c r="D33" s="75" t="s">
        <v>3863</v>
      </c>
      <c r="E33" s="75" t="s">
        <v>4850</v>
      </c>
      <c r="F33" s="78" t="n">
        <v>39892</v>
      </c>
    </row>
    <row r="34" customFormat="false" ht="12.5" hidden="false" customHeight="false" outlineLevel="0" collapsed="false">
      <c r="A34" s="222" t="n">
        <v>2609</v>
      </c>
      <c r="B34" s="75" t="s">
        <v>2951</v>
      </c>
      <c r="C34" s="75" t="s">
        <v>2952</v>
      </c>
      <c r="D34" s="75" t="s">
        <v>3852</v>
      </c>
      <c r="E34" s="75" t="s">
        <v>3855</v>
      </c>
      <c r="F34" s="78" t="n">
        <v>39895</v>
      </c>
    </row>
    <row r="35" customFormat="false" ht="12.5" hidden="false" customHeight="false" outlineLevel="0" collapsed="false">
      <c r="A35" s="222" t="n">
        <v>2709</v>
      </c>
      <c r="B35" s="75" t="s">
        <v>2953</v>
      </c>
      <c r="C35" s="75" t="s">
        <v>2783</v>
      </c>
      <c r="D35" s="75" t="s">
        <v>3852</v>
      </c>
      <c r="E35" s="75" t="s">
        <v>4863</v>
      </c>
      <c r="F35" s="78" t="n">
        <v>39898</v>
      </c>
    </row>
    <row r="36" customFormat="false" ht="12.5" hidden="false" customHeight="false" outlineLevel="0" collapsed="false">
      <c r="A36" s="222" t="n">
        <v>2809</v>
      </c>
      <c r="B36" s="75" t="s">
        <v>2954</v>
      </c>
      <c r="C36" s="75" t="s">
        <v>2955</v>
      </c>
      <c r="D36" s="75" t="s">
        <v>3875</v>
      </c>
      <c r="E36" s="75" t="s">
        <v>3934</v>
      </c>
      <c r="F36" s="78" t="n">
        <v>39902</v>
      </c>
    </row>
    <row r="37" customFormat="false" ht="12.5" hidden="false" customHeight="false" outlineLevel="0" collapsed="false">
      <c r="A37" s="222" t="n">
        <v>2909</v>
      </c>
      <c r="B37" s="75" t="s">
        <v>2956</v>
      </c>
      <c r="C37" s="75" t="s">
        <v>2957</v>
      </c>
      <c r="D37" s="75" t="s">
        <v>3875</v>
      </c>
      <c r="E37" s="75" t="s">
        <v>3892</v>
      </c>
      <c r="F37" s="78" t="n">
        <v>39904</v>
      </c>
    </row>
    <row r="38" customFormat="false" ht="12.5" hidden="false" customHeight="false" outlineLevel="0" collapsed="false">
      <c r="A38" s="222" t="n">
        <v>3009</v>
      </c>
      <c r="B38" s="75" t="s">
        <v>2958</v>
      </c>
      <c r="C38" s="75" t="s">
        <v>2959</v>
      </c>
      <c r="D38" s="75" t="s">
        <v>3875</v>
      </c>
      <c r="E38" s="75" t="s">
        <v>4865</v>
      </c>
      <c r="F38" s="78" t="n">
        <v>39904</v>
      </c>
    </row>
    <row r="39" customFormat="false" ht="12.5" hidden="false" customHeight="false" outlineLevel="0" collapsed="false">
      <c r="A39" s="222" t="n">
        <v>3109</v>
      </c>
      <c r="B39" s="75" t="s">
        <v>2960</v>
      </c>
      <c r="C39" s="75" t="s">
        <v>2898</v>
      </c>
      <c r="D39" s="75" t="s">
        <v>3863</v>
      </c>
      <c r="E39" s="75" t="s">
        <v>4848</v>
      </c>
      <c r="F39" s="78" t="n">
        <v>39905</v>
      </c>
    </row>
    <row r="40" customFormat="false" ht="12.5" hidden="false" customHeight="false" outlineLevel="0" collapsed="false">
      <c r="A40" s="222" t="n">
        <v>3209</v>
      </c>
      <c r="B40" s="75" t="s">
        <v>2961</v>
      </c>
      <c r="C40" s="75" t="s">
        <v>2962</v>
      </c>
      <c r="D40" s="75" t="s">
        <v>3875</v>
      </c>
      <c r="E40" s="75" t="s">
        <v>4846</v>
      </c>
      <c r="F40" s="78" t="n">
        <v>39906</v>
      </c>
    </row>
    <row r="41" customFormat="false" ht="12.5" hidden="false" customHeight="false" outlineLevel="0" collapsed="false">
      <c r="A41" s="222" t="n">
        <v>3309</v>
      </c>
      <c r="B41" s="75" t="s">
        <v>2963</v>
      </c>
      <c r="C41" s="75" t="s">
        <v>2959</v>
      </c>
      <c r="D41" s="75" t="s">
        <v>3875</v>
      </c>
      <c r="E41" s="75" t="s">
        <v>4865</v>
      </c>
      <c r="F41" s="78" t="n">
        <v>39909</v>
      </c>
    </row>
    <row r="42" customFormat="false" ht="12.5" hidden="false" customHeight="false" outlineLevel="0" collapsed="false">
      <c r="A42" s="222" t="n">
        <v>3409</v>
      </c>
      <c r="B42" s="75" t="s">
        <v>2964</v>
      </c>
      <c r="C42" s="75" t="s">
        <v>2965</v>
      </c>
      <c r="D42" s="75" t="s">
        <v>3875</v>
      </c>
      <c r="E42" s="75" t="s">
        <v>4870</v>
      </c>
      <c r="F42" s="78" t="n">
        <v>39909</v>
      </c>
    </row>
    <row r="43" customFormat="false" ht="12.5" hidden="false" customHeight="false" outlineLevel="0" collapsed="false">
      <c r="A43" s="222" t="n">
        <v>3509</v>
      </c>
      <c r="B43" s="75" t="s">
        <v>2966</v>
      </c>
      <c r="C43" s="75" t="s">
        <v>2783</v>
      </c>
      <c r="D43" s="75" t="s">
        <v>3852</v>
      </c>
      <c r="E43" s="75" t="s">
        <v>4846</v>
      </c>
      <c r="F43" s="78" t="n">
        <v>39938</v>
      </c>
    </row>
    <row r="44" customFormat="false" ht="12.5" hidden="false" customHeight="false" outlineLevel="0" collapsed="false">
      <c r="A44" s="222" t="n">
        <v>3609</v>
      </c>
      <c r="B44" s="75" t="s">
        <v>2967</v>
      </c>
      <c r="C44" s="75" t="s">
        <v>2968</v>
      </c>
      <c r="D44" s="75" t="s">
        <v>3852</v>
      </c>
      <c r="E44" s="75" t="s">
        <v>3892</v>
      </c>
      <c r="F44" s="78" t="n">
        <v>39947</v>
      </c>
    </row>
    <row r="45" customFormat="false" ht="12.5" hidden="false" customHeight="false" outlineLevel="0" collapsed="false">
      <c r="A45" s="222" t="n">
        <v>3709</v>
      </c>
      <c r="B45" s="75" t="s">
        <v>2969</v>
      </c>
      <c r="C45" s="75" t="s">
        <v>2968</v>
      </c>
      <c r="D45" s="75" t="s">
        <v>3852</v>
      </c>
      <c r="E45" s="75" t="s">
        <v>4080</v>
      </c>
      <c r="F45" s="78" t="n">
        <v>39948</v>
      </c>
    </row>
    <row r="46" customFormat="false" ht="12.5" hidden="false" customHeight="false" outlineLevel="0" collapsed="false">
      <c r="A46" s="222" t="n">
        <v>3809</v>
      </c>
      <c r="B46" s="75" t="s">
        <v>2970</v>
      </c>
      <c r="C46" s="75" t="s">
        <v>2971</v>
      </c>
      <c r="D46" s="75" t="s">
        <v>3863</v>
      </c>
      <c r="E46" s="75" t="s">
        <v>4705</v>
      </c>
      <c r="F46" s="78" t="n">
        <v>39953</v>
      </c>
    </row>
    <row r="47" customFormat="false" ht="12.5" hidden="false" customHeight="false" outlineLevel="0" collapsed="false">
      <c r="A47" s="222" t="n">
        <v>3909</v>
      </c>
      <c r="B47" s="75" t="s">
        <v>2972</v>
      </c>
      <c r="C47" s="75" t="s">
        <v>2973</v>
      </c>
      <c r="D47" s="75" t="s">
        <v>3875</v>
      </c>
      <c r="E47" s="75" t="s">
        <v>4845</v>
      </c>
      <c r="F47" s="78" t="n">
        <v>39958</v>
      </c>
    </row>
    <row r="48" customFormat="false" ht="12.5" hidden="false" customHeight="false" outlineLevel="0" collapsed="false">
      <c r="A48" s="222" t="n">
        <v>4009</v>
      </c>
      <c r="B48" s="75" t="s">
        <v>2974</v>
      </c>
      <c r="C48" s="75" t="s">
        <v>2975</v>
      </c>
      <c r="D48" s="75" t="s">
        <v>4132</v>
      </c>
      <c r="E48" s="75" t="s">
        <v>4880</v>
      </c>
      <c r="F48" s="78" t="n">
        <v>39965</v>
      </c>
    </row>
    <row r="49" customFormat="false" ht="25" hidden="false" customHeight="false" outlineLevel="0" collapsed="false">
      <c r="A49" s="222" t="n">
        <v>4109</v>
      </c>
      <c r="B49" s="75" t="s">
        <v>2976</v>
      </c>
      <c r="C49" s="75" t="s">
        <v>2857</v>
      </c>
      <c r="D49" s="75" t="s">
        <v>4132</v>
      </c>
      <c r="E49" s="75" t="s">
        <v>4471</v>
      </c>
      <c r="F49" s="78" t="n">
        <v>39967</v>
      </c>
    </row>
    <row r="50" customFormat="false" ht="25" hidden="false" customHeight="false" outlineLevel="0" collapsed="false">
      <c r="A50" s="222" t="n">
        <v>4209</v>
      </c>
      <c r="B50" s="75" t="s">
        <v>2977</v>
      </c>
      <c r="C50" s="75" t="s">
        <v>2975</v>
      </c>
      <c r="D50" s="75" t="s">
        <v>4132</v>
      </c>
      <c r="E50" s="75" t="s">
        <v>4471</v>
      </c>
      <c r="F50" s="78" t="n">
        <v>39967</v>
      </c>
    </row>
    <row r="51" customFormat="false" ht="12.5" hidden="false" customHeight="false" outlineLevel="0" collapsed="false">
      <c r="A51" s="222" t="n">
        <v>4309</v>
      </c>
      <c r="B51" s="75" t="s">
        <v>2978</v>
      </c>
      <c r="C51" s="75" t="s">
        <v>2979</v>
      </c>
      <c r="D51" s="75" t="s">
        <v>3852</v>
      </c>
      <c r="E51" s="75" t="s">
        <v>4321</v>
      </c>
      <c r="F51" s="78" t="n">
        <v>39970</v>
      </c>
    </row>
    <row r="52" customFormat="false" ht="12.5" hidden="false" customHeight="false" outlineLevel="0" collapsed="false">
      <c r="A52" s="222" t="n">
        <v>4509</v>
      </c>
      <c r="B52" s="75" t="s">
        <v>2980</v>
      </c>
      <c r="C52" s="75" t="s">
        <v>2952</v>
      </c>
      <c r="D52" s="75" t="s">
        <v>3875</v>
      </c>
      <c r="E52" s="75" t="s">
        <v>4846</v>
      </c>
      <c r="F52" s="78" t="n">
        <v>39970</v>
      </c>
    </row>
    <row r="53" customFormat="false" ht="12.5" hidden="false" customHeight="false" outlineLevel="0" collapsed="false">
      <c r="A53" s="222" t="n">
        <v>4609</v>
      </c>
      <c r="B53" s="75" t="s">
        <v>2981</v>
      </c>
      <c r="C53" s="75" t="s">
        <v>2952</v>
      </c>
      <c r="D53" s="75" t="s">
        <v>3875</v>
      </c>
      <c r="E53" s="75" t="s">
        <v>4846</v>
      </c>
      <c r="F53" s="78" t="n">
        <v>39970</v>
      </c>
    </row>
    <row r="54" customFormat="false" ht="12.5" hidden="false" customHeight="false" outlineLevel="0" collapsed="false">
      <c r="A54" s="222" t="n">
        <v>4709</v>
      </c>
      <c r="B54" s="75" t="s">
        <v>2982</v>
      </c>
      <c r="C54" s="75" t="s">
        <v>394</v>
      </c>
      <c r="D54" s="75" t="s">
        <v>3863</v>
      </c>
      <c r="E54" s="75" t="s">
        <v>4744</v>
      </c>
      <c r="F54" s="78" t="n">
        <v>39239</v>
      </c>
    </row>
    <row r="55" customFormat="false" ht="12.5" hidden="false" customHeight="false" outlineLevel="0" collapsed="false">
      <c r="A55" s="222" t="n">
        <v>4809</v>
      </c>
      <c r="B55" s="75" t="s">
        <v>2983</v>
      </c>
      <c r="C55" s="75" t="s">
        <v>394</v>
      </c>
      <c r="D55" s="75" t="s">
        <v>3863</v>
      </c>
      <c r="E55" s="75" t="s">
        <v>4744</v>
      </c>
      <c r="F55" s="78" t="n">
        <v>39970</v>
      </c>
    </row>
    <row r="56" customFormat="false" ht="12.5" hidden="false" customHeight="false" outlineLevel="0" collapsed="false">
      <c r="A56" s="222" t="n">
        <v>4909</v>
      </c>
      <c r="B56" s="75" t="s">
        <v>2984</v>
      </c>
      <c r="C56" s="75" t="s">
        <v>2985</v>
      </c>
      <c r="D56" s="75" t="s">
        <v>3875</v>
      </c>
      <c r="E56" s="75" t="s">
        <v>4863</v>
      </c>
      <c r="F56" s="78" t="n">
        <v>39970</v>
      </c>
    </row>
    <row r="57" customFormat="false" ht="12.5" hidden="false" customHeight="false" outlineLevel="0" collapsed="false">
      <c r="A57" s="222" t="n">
        <v>5009</v>
      </c>
      <c r="B57" s="75" t="s">
        <v>2986</v>
      </c>
      <c r="C57" s="75" t="s">
        <v>102</v>
      </c>
      <c r="D57" s="75" t="s">
        <v>3875</v>
      </c>
      <c r="E57" s="75" t="s">
        <v>4873</v>
      </c>
      <c r="F57" s="78" t="n">
        <v>39974</v>
      </c>
    </row>
    <row r="58" customFormat="false" ht="12.5" hidden="false" customHeight="false" outlineLevel="0" collapsed="false">
      <c r="A58" s="222" t="n">
        <v>5109</v>
      </c>
      <c r="B58" s="75" t="s">
        <v>2987</v>
      </c>
      <c r="C58" s="75" t="s">
        <v>2791</v>
      </c>
      <c r="D58" s="75" t="s">
        <v>3852</v>
      </c>
      <c r="E58" s="75" t="s">
        <v>4873</v>
      </c>
      <c r="F58" s="78" t="n">
        <v>39979</v>
      </c>
    </row>
    <row r="59" customFormat="false" ht="12.5" hidden="false" customHeight="false" outlineLevel="0" collapsed="false">
      <c r="A59" s="222" t="n">
        <v>5209</v>
      </c>
      <c r="B59" s="75" t="s">
        <v>2988</v>
      </c>
      <c r="C59" s="75" t="s">
        <v>2817</v>
      </c>
      <c r="D59" s="75" t="s">
        <v>3875</v>
      </c>
      <c r="E59" s="75" t="s">
        <v>4845</v>
      </c>
      <c r="F59" s="78" t="n">
        <v>39981</v>
      </c>
    </row>
    <row r="60" customFormat="false" ht="12.5" hidden="false" customHeight="false" outlineLevel="0" collapsed="false">
      <c r="A60" s="222" t="n">
        <v>5309</v>
      </c>
      <c r="B60" s="75" t="s">
        <v>2989</v>
      </c>
      <c r="C60" s="75" t="s">
        <v>2281</v>
      </c>
      <c r="D60" s="75" t="s">
        <v>3875</v>
      </c>
      <c r="E60" s="75" t="s">
        <v>4846</v>
      </c>
      <c r="F60" s="78" t="n">
        <v>39981</v>
      </c>
    </row>
    <row r="61" customFormat="false" ht="12.5" hidden="false" customHeight="false" outlineLevel="0" collapsed="false">
      <c r="A61" s="222" t="n">
        <v>5409</v>
      </c>
      <c r="B61" s="75" t="s">
        <v>2990</v>
      </c>
      <c r="C61" s="75" t="s">
        <v>2991</v>
      </c>
      <c r="D61" s="75" t="s">
        <v>3863</v>
      </c>
      <c r="E61" s="75" t="s">
        <v>4850</v>
      </c>
      <c r="F61" s="78" t="n">
        <v>39993</v>
      </c>
    </row>
    <row r="62" customFormat="false" ht="12.5" hidden="false" customHeight="false" outlineLevel="0" collapsed="false">
      <c r="A62" s="222" t="n">
        <v>5509</v>
      </c>
      <c r="B62" s="75" t="s">
        <v>2992</v>
      </c>
      <c r="C62" s="75" t="s">
        <v>2857</v>
      </c>
      <c r="D62" s="75" t="s">
        <v>3863</v>
      </c>
      <c r="E62" s="75" t="s">
        <v>4881</v>
      </c>
      <c r="F62" s="78" t="n">
        <v>39995</v>
      </c>
    </row>
    <row r="63" customFormat="false" ht="12.5" hidden="false" customHeight="false" outlineLevel="0" collapsed="false">
      <c r="A63" s="222" t="n">
        <v>5609</v>
      </c>
      <c r="B63" s="75" t="s">
        <v>2993</v>
      </c>
      <c r="C63" s="75" t="s">
        <v>2926</v>
      </c>
      <c r="D63" s="75" t="s">
        <v>3875</v>
      </c>
      <c r="E63" s="75" t="s">
        <v>4870</v>
      </c>
      <c r="F63" s="78" t="n">
        <v>39996</v>
      </c>
    </row>
    <row r="64" customFormat="false" ht="12.5" hidden="false" customHeight="false" outlineLevel="0" collapsed="false">
      <c r="A64" s="222" t="n">
        <v>5709</v>
      </c>
      <c r="B64" s="75" t="s">
        <v>2994</v>
      </c>
      <c r="C64" s="75" t="s">
        <v>2464</v>
      </c>
      <c r="D64" s="75" t="s">
        <v>3852</v>
      </c>
      <c r="E64" s="75" t="s">
        <v>4080</v>
      </c>
      <c r="F64" s="78" t="n">
        <v>40007</v>
      </c>
    </row>
    <row r="65" customFormat="false" ht="12.5" hidden="false" customHeight="false" outlineLevel="0" collapsed="false">
      <c r="A65" s="222" t="n">
        <v>5809</v>
      </c>
      <c r="B65" s="75" t="s">
        <v>2995</v>
      </c>
      <c r="C65" s="75" t="s">
        <v>2957</v>
      </c>
      <c r="D65" s="75" t="s">
        <v>3875</v>
      </c>
      <c r="E65" s="75" t="s">
        <v>4846</v>
      </c>
      <c r="F65" s="78" t="n">
        <v>40011</v>
      </c>
    </row>
    <row r="66" customFormat="false" ht="12.5" hidden="false" customHeight="false" outlineLevel="0" collapsed="false">
      <c r="A66" s="222" t="n">
        <v>5909</v>
      </c>
      <c r="B66" s="75" t="s">
        <v>2996</v>
      </c>
      <c r="C66" s="75" t="s">
        <v>2957</v>
      </c>
      <c r="D66" s="75" t="s">
        <v>3875</v>
      </c>
      <c r="E66" s="75" t="s">
        <v>4846</v>
      </c>
      <c r="F66" s="78" t="n">
        <v>40011</v>
      </c>
    </row>
    <row r="67" customFormat="false" ht="12.5" hidden="false" customHeight="false" outlineLevel="0" collapsed="false">
      <c r="A67" s="222" t="n">
        <v>6009</v>
      </c>
      <c r="B67" s="75" t="s">
        <v>2997</v>
      </c>
      <c r="C67" s="75" t="s">
        <v>2957</v>
      </c>
      <c r="D67" s="75" t="s">
        <v>3875</v>
      </c>
      <c r="E67" s="75" t="s">
        <v>4846</v>
      </c>
      <c r="F67" s="78" t="n">
        <v>40011</v>
      </c>
    </row>
    <row r="68" customFormat="false" ht="12.5" hidden="false" customHeight="false" outlineLevel="0" collapsed="false">
      <c r="A68" s="222" t="n">
        <v>6109</v>
      </c>
      <c r="B68" s="75" t="s">
        <v>2998</v>
      </c>
      <c r="C68" s="75" t="s">
        <v>2937</v>
      </c>
      <c r="D68" s="75" t="s">
        <v>3852</v>
      </c>
      <c r="E68" s="75" t="s">
        <v>4711</v>
      </c>
      <c r="F68" s="78" t="n">
        <v>40022</v>
      </c>
    </row>
    <row r="69" customFormat="false" ht="37.5" hidden="false" customHeight="false" outlineLevel="0" collapsed="false">
      <c r="A69" s="222" t="n">
        <v>6209</v>
      </c>
      <c r="B69" s="75" t="s">
        <v>2999</v>
      </c>
      <c r="C69" s="75" t="s">
        <v>3000</v>
      </c>
      <c r="D69" s="75" t="s">
        <v>3863</v>
      </c>
      <c r="E69" s="75" t="s">
        <v>4882</v>
      </c>
      <c r="F69" s="78" t="n">
        <v>40025</v>
      </c>
    </row>
    <row r="70" customFormat="false" ht="12.5" hidden="false" customHeight="false" outlineLevel="0" collapsed="false">
      <c r="A70" s="222" t="n">
        <v>6309</v>
      </c>
      <c r="B70" s="75" t="s">
        <v>3001</v>
      </c>
      <c r="C70" s="75" t="s">
        <v>222</v>
      </c>
      <c r="D70" s="75" t="s">
        <v>3852</v>
      </c>
      <c r="E70" s="75" t="s">
        <v>4883</v>
      </c>
      <c r="F70" s="78" t="n">
        <v>40025</v>
      </c>
    </row>
    <row r="71" customFormat="false" ht="12.5" hidden="false" customHeight="false" outlineLevel="0" collapsed="false">
      <c r="A71" s="222" t="n">
        <v>6409</v>
      </c>
      <c r="B71" s="75" t="s">
        <v>3002</v>
      </c>
      <c r="C71" s="75" t="s">
        <v>2937</v>
      </c>
      <c r="D71" s="75" t="s">
        <v>3852</v>
      </c>
      <c r="E71" s="75" t="s">
        <v>4884</v>
      </c>
      <c r="F71" s="78" t="n">
        <v>40025</v>
      </c>
    </row>
    <row r="72" customFormat="false" ht="12.5" hidden="false" customHeight="false" outlineLevel="0" collapsed="false">
      <c r="A72" s="222" t="n">
        <v>6509</v>
      </c>
      <c r="B72" s="75" t="s">
        <v>3003</v>
      </c>
      <c r="C72" s="75" t="s">
        <v>2937</v>
      </c>
      <c r="D72" s="75" t="s">
        <v>3852</v>
      </c>
      <c r="E72" s="75" t="s">
        <v>3889</v>
      </c>
      <c r="F72" s="78" t="n">
        <v>40025</v>
      </c>
    </row>
    <row r="73" customFormat="false" ht="12.5" hidden="false" customHeight="false" outlineLevel="0" collapsed="false">
      <c r="A73" s="222" t="n">
        <v>6609</v>
      </c>
      <c r="B73" s="75" t="s">
        <v>3004</v>
      </c>
      <c r="C73" s="75" t="s">
        <v>2791</v>
      </c>
      <c r="D73" s="75" t="s">
        <v>3852</v>
      </c>
      <c r="E73" s="75" t="s">
        <v>4321</v>
      </c>
      <c r="F73" s="78" t="n">
        <v>40032</v>
      </c>
    </row>
    <row r="74" customFormat="false" ht="12.5" hidden="false" customHeight="false" outlineLevel="0" collapsed="false">
      <c r="A74" s="222" t="n">
        <v>6709</v>
      </c>
      <c r="B74" s="75" t="s">
        <v>3005</v>
      </c>
      <c r="C74" s="75" t="s">
        <v>2822</v>
      </c>
      <c r="D74" s="75" t="s">
        <v>3863</v>
      </c>
      <c r="E74" s="75" t="s">
        <v>4744</v>
      </c>
      <c r="F74" s="78" t="n">
        <v>40035</v>
      </c>
    </row>
    <row r="75" customFormat="false" ht="12.5" hidden="false" customHeight="false" outlineLevel="0" collapsed="false">
      <c r="A75" s="222" t="n">
        <v>6809</v>
      </c>
      <c r="B75" s="75" t="s">
        <v>3006</v>
      </c>
      <c r="C75" s="75" t="s">
        <v>3007</v>
      </c>
      <c r="D75" s="75" t="s">
        <v>3863</v>
      </c>
      <c r="E75" s="75" t="s">
        <v>4850</v>
      </c>
      <c r="F75" s="78" t="n">
        <v>40037</v>
      </c>
    </row>
    <row r="76" customFormat="false" ht="12.5" hidden="false" customHeight="false" outlineLevel="0" collapsed="false">
      <c r="A76" s="222" t="n">
        <v>6909</v>
      </c>
      <c r="B76" s="75" t="s">
        <v>3008</v>
      </c>
      <c r="C76" s="75" t="s">
        <v>3009</v>
      </c>
      <c r="D76" s="75" t="s">
        <v>3875</v>
      </c>
      <c r="E76" s="75" t="s">
        <v>3892</v>
      </c>
      <c r="F76" s="78" t="n">
        <v>40038</v>
      </c>
    </row>
    <row r="77" customFormat="false" ht="12.5" hidden="false" customHeight="false" outlineLevel="0" collapsed="false">
      <c r="A77" s="222" t="n">
        <v>7009</v>
      </c>
      <c r="B77" s="75" t="s">
        <v>3010</v>
      </c>
      <c r="C77" s="75" t="s">
        <v>3011</v>
      </c>
      <c r="D77" s="75" t="s">
        <v>3863</v>
      </c>
      <c r="E77" s="75" t="s">
        <v>4705</v>
      </c>
      <c r="F77" s="78" t="n">
        <v>40038</v>
      </c>
    </row>
    <row r="78" customFormat="false" ht="12.5" hidden="false" customHeight="false" outlineLevel="0" collapsed="false">
      <c r="A78" s="222" t="n">
        <v>7109</v>
      </c>
      <c r="B78" s="75" t="s">
        <v>3012</v>
      </c>
      <c r="C78" s="75" t="s">
        <v>3013</v>
      </c>
      <c r="D78" s="75" t="s">
        <v>3863</v>
      </c>
      <c r="E78" s="75" t="s">
        <v>4850</v>
      </c>
      <c r="F78" s="78" t="n">
        <v>40038</v>
      </c>
    </row>
    <row r="79" customFormat="false" ht="12.5" hidden="false" customHeight="false" outlineLevel="0" collapsed="false">
      <c r="A79" s="222" t="n">
        <v>7209</v>
      </c>
      <c r="B79" s="75" t="s">
        <v>3014</v>
      </c>
      <c r="C79" s="75" t="s">
        <v>454</v>
      </c>
      <c r="D79" s="75" t="s">
        <v>3875</v>
      </c>
      <c r="E79" s="75" t="s">
        <v>3889</v>
      </c>
      <c r="F79" s="78" t="n">
        <v>40039</v>
      </c>
    </row>
    <row r="80" customFormat="false" ht="12.5" hidden="false" customHeight="false" outlineLevel="0" collapsed="false">
      <c r="A80" s="222" t="n">
        <v>7309</v>
      </c>
      <c r="B80" s="75" t="s">
        <v>3015</v>
      </c>
      <c r="C80" s="75" t="s">
        <v>3016</v>
      </c>
      <c r="D80" s="75" t="s">
        <v>3863</v>
      </c>
      <c r="E80" s="75" t="s">
        <v>4880</v>
      </c>
      <c r="F80" s="78" t="n">
        <v>40039</v>
      </c>
    </row>
    <row r="81" customFormat="false" ht="12.5" hidden="false" customHeight="false" outlineLevel="0" collapsed="false">
      <c r="A81" s="222" t="n">
        <v>7409</v>
      </c>
      <c r="B81" s="75" t="s">
        <v>3017</v>
      </c>
      <c r="C81" s="75" t="s">
        <v>454</v>
      </c>
      <c r="D81" s="75" t="s">
        <v>3875</v>
      </c>
      <c r="E81" s="75" t="s">
        <v>3889</v>
      </c>
      <c r="F81" s="78" t="n">
        <v>40039</v>
      </c>
    </row>
    <row r="82" customFormat="false" ht="12.5" hidden="false" customHeight="false" outlineLevel="0" collapsed="false">
      <c r="A82" s="222" t="n">
        <v>7509</v>
      </c>
      <c r="B82" s="75" t="s">
        <v>3018</v>
      </c>
      <c r="C82" s="75" t="s">
        <v>2791</v>
      </c>
      <c r="D82" s="75" t="s">
        <v>3852</v>
      </c>
      <c r="E82" s="75" t="s">
        <v>4885</v>
      </c>
      <c r="F82" s="78" t="n">
        <v>40039</v>
      </c>
    </row>
    <row r="83" customFormat="false" ht="12.5" hidden="false" customHeight="false" outlineLevel="0" collapsed="false">
      <c r="A83" s="222" t="n">
        <v>7609</v>
      </c>
      <c r="B83" s="75" t="s">
        <v>3019</v>
      </c>
      <c r="C83" s="75" t="s">
        <v>2791</v>
      </c>
      <c r="D83" s="75" t="s">
        <v>3875</v>
      </c>
      <c r="E83" s="75" t="s">
        <v>4845</v>
      </c>
      <c r="F83" s="78" t="n">
        <v>40042</v>
      </c>
    </row>
    <row r="84" customFormat="false" ht="12.5" hidden="false" customHeight="false" outlineLevel="0" collapsed="false">
      <c r="A84" s="222" t="n">
        <v>7709</v>
      </c>
      <c r="B84" s="75" t="s">
        <v>3020</v>
      </c>
      <c r="C84" s="75" t="s">
        <v>3021</v>
      </c>
      <c r="D84" s="75" t="s">
        <v>3875</v>
      </c>
      <c r="E84" s="75" t="s">
        <v>4846</v>
      </c>
      <c r="F84" s="78" t="n">
        <v>40053</v>
      </c>
    </row>
    <row r="85" customFormat="false" ht="12.5" hidden="false" customHeight="false" outlineLevel="0" collapsed="false">
      <c r="A85" s="222" t="n">
        <v>7809</v>
      </c>
      <c r="B85" s="75" t="s">
        <v>3022</v>
      </c>
      <c r="C85" s="75" t="s">
        <v>3023</v>
      </c>
      <c r="D85" s="75" t="s">
        <v>3852</v>
      </c>
      <c r="E85" s="75" t="s">
        <v>4715</v>
      </c>
      <c r="F85" s="78" t="n">
        <v>40053</v>
      </c>
    </row>
    <row r="86" customFormat="false" ht="12.5" hidden="false" customHeight="false" outlineLevel="0" collapsed="false">
      <c r="A86" s="222" t="n">
        <v>7909</v>
      </c>
      <c r="B86" s="75" t="s">
        <v>3024</v>
      </c>
      <c r="C86" s="75" t="s">
        <v>1644</v>
      </c>
      <c r="D86" s="75" t="s">
        <v>3875</v>
      </c>
      <c r="E86" s="75" t="s">
        <v>4080</v>
      </c>
      <c r="F86" s="78" t="n">
        <v>40056</v>
      </c>
    </row>
    <row r="87" customFormat="false" ht="12.5" hidden="false" customHeight="false" outlineLevel="0" collapsed="false">
      <c r="A87" s="222" t="n">
        <v>8009</v>
      </c>
      <c r="B87" s="75" t="s">
        <v>3025</v>
      </c>
      <c r="C87" s="75" t="s">
        <v>2937</v>
      </c>
      <c r="D87" s="75" t="s">
        <v>3875</v>
      </c>
      <c r="E87" s="75" t="s">
        <v>4865</v>
      </c>
      <c r="F87" s="78" t="n">
        <v>40057</v>
      </c>
    </row>
    <row r="88" customFormat="false" ht="12.5" hidden="false" customHeight="false" outlineLevel="0" collapsed="false">
      <c r="A88" s="222" t="n">
        <v>8109</v>
      </c>
      <c r="B88" s="75" t="s">
        <v>3026</v>
      </c>
      <c r="C88" s="75" t="s">
        <v>3027</v>
      </c>
      <c r="D88" s="75" t="s">
        <v>3875</v>
      </c>
      <c r="E88" s="75" t="s">
        <v>3892</v>
      </c>
      <c r="F88" s="78" t="n">
        <v>40057</v>
      </c>
    </row>
    <row r="89" customFormat="false" ht="12.5" hidden="false" customHeight="false" outlineLevel="0" collapsed="false">
      <c r="A89" s="222" t="n">
        <v>8209</v>
      </c>
      <c r="B89" s="75" t="s">
        <v>3028</v>
      </c>
      <c r="C89" s="75" t="s">
        <v>3029</v>
      </c>
      <c r="D89" s="75" t="s">
        <v>4132</v>
      </c>
      <c r="E89" s="75" t="s">
        <v>4866</v>
      </c>
      <c r="F89" s="78" t="n">
        <v>40067</v>
      </c>
    </row>
    <row r="90" customFormat="false" ht="12.5" hidden="false" customHeight="false" outlineLevel="0" collapsed="false">
      <c r="A90" s="222" t="n">
        <v>8309</v>
      </c>
      <c r="B90" s="75" t="s">
        <v>3030</v>
      </c>
      <c r="C90" s="75" t="s">
        <v>3029</v>
      </c>
      <c r="D90" s="75" t="s">
        <v>3863</v>
      </c>
      <c r="E90" s="75" t="s">
        <v>4866</v>
      </c>
      <c r="F90" s="78" t="n">
        <v>40067</v>
      </c>
    </row>
    <row r="91" customFormat="false" ht="12.5" hidden="false" customHeight="false" outlineLevel="0" collapsed="false">
      <c r="A91" s="222" t="n">
        <v>8409</v>
      </c>
      <c r="B91" s="75" t="s">
        <v>3031</v>
      </c>
      <c r="C91" s="75" t="s">
        <v>2905</v>
      </c>
      <c r="D91" s="75" t="s">
        <v>3875</v>
      </c>
      <c r="E91" s="75" t="s">
        <v>4873</v>
      </c>
      <c r="F91" s="78" t="n">
        <v>40072</v>
      </c>
    </row>
    <row r="92" customFormat="false" ht="12.5" hidden="false" customHeight="false" outlineLevel="0" collapsed="false">
      <c r="A92" s="222" t="n">
        <v>8509</v>
      </c>
      <c r="B92" s="75" t="s">
        <v>3032</v>
      </c>
      <c r="C92" s="75" t="s">
        <v>3033</v>
      </c>
      <c r="D92" s="75" t="s">
        <v>3875</v>
      </c>
      <c r="E92" s="75" t="s">
        <v>4845</v>
      </c>
      <c r="F92" s="78" t="n">
        <v>40072</v>
      </c>
    </row>
    <row r="93" customFormat="false" ht="12.5" hidden="false" customHeight="false" outlineLevel="0" collapsed="false">
      <c r="A93" s="222" t="n">
        <v>8609</v>
      </c>
      <c r="B93" s="75" t="s">
        <v>3034</v>
      </c>
      <c r="C93" s="75" t="s">
        <v>3034</v>
      </c>
      <c r="D93" s="75" t="s">
        <v>3863</v>
      </c>
      <c r="E93" s="75" t="s">
        <v>4886</v>
      </c>
      <c r="F93" s="78" t="n">
        <v>40073</v>
      </c>
    </row>
    <row r="94" customFormat="false" ht="12.5" hidden="false" customHeight="false" outlineLevel="0" collapsed="false">
      <c r="A94" s="222" t="n">
        <v>8709</v>
      </c>
      <c r="B94" s="75" t="s">
        <v>3035</v>
      </c>
      <c r="C94" s="75" t="s">
        <v>2952</v>
      </c>
      <c r="D94" s="75" t="s">
        <v>3875</v>
      </c>
      <c r="E94" s="75" t="s">
        <v>4863</v>
      </c>
      <c r="F94" s="78" t="n">
        <v>40101</v>
      </c>
    </row>
    <row r="95" customFormat="false" ht="12.5" hidden="false" customHeight="false" outlineLevel="0" collapsed="false">
      <c r="A95" s="222" t="n">
        <v>8809</v>
      </c>
      <c r="B95" s="75" t="s">
        <v>3036</v>
      </c>
      <c r="C95" s="75" t="s">
        <v>3037</v>
      </c>
      <c r="D95" s="75" t="s">
        <v>4132</v>
      </c>
      <c r="E95" s="75" t="s">
        <v>4887</v>
      </c>
      <c r="F95" s="78" t="n">
        <v>40101</v>
      </c>
    </row>
    <row r="96" customFormat="false" ht="12.5" hidden="false" customHeight="false" outlineLevel="0" collapsed="false">
      <c r="A96" s="222" t="n">
        <v>8909</v>
      </c>
      <c r="B96" s="75" t="s">
        <v>3038</v>
      </c>
      <c r="C96" s="75" t="s">
        <v>3037</v>
      </c>
      <c r="D96" s="75" t="s">
        <v>3863</v>
      </c>
      <c r="E96" s="75" t="s">
        <v>4887</v>
      </c>
      <c r="F96" s="78" t="n">
        <v>40102</v>
      </c>
    </row>
    <row r="97" customFormat="false" ht="12.5" hidden="false" customHeight="false" outlineLevel="0" collapsed="false">
      <c r="A97" s="222" t="n">
        <v>9009</v>
      </c>
      <c r="B97" s="75" t="s">
        <v>3039</v>
      </c>
      <c r="C97" s="75" t="s">
        <v>102</v>
      </c>
      <c r="D97" s="75" t="s">
        <v>3863</v>
      </c>
      <c r="E97" s="75" t="s">
        <v>4848</v>
      </c>
      <c r="F97" s="78" t="n">
        <v>40102</v>
      </c>
    </row>
    <row r="98" customFormat="false" ht="12.5" hidden="false" customHeight="false" outlineLevel="0" collapsed="false">
      <c r="A98" s="222" t="n">
        <v>9109</v>
      </c>
      <c r="B98" s="75" t="s">
        <v>3040</v>
      </c>
      <c r="C98" s="75" t="s">
        <v>454</v>
      </c>
      <c r="D98" s="75" t="s">
        <v>3863</v>
      </c>
      <c r="E98" s="75" t="s">
        <v>4744</v>
      </c>
      <c r="F98" s="78" t="n">
        <v>40102</v>
      </c>
    </row>
    <row r="99" customFormat="false" ht="12.5" hidden="false" customHeight="false" outlineLevel="0" collapsed="false">
      <c r="A99" s="222" t="n">
        <v>9209</v>
      </c>
      <c r="B99" s="75" t="s">
        <v>3041</v>
      </c>
      <c r="C99" s="75" t="s">
        <v>3042</v>
      </c>
      <c r="D99" s="75" t="s">
        <v>3863</v>
      </c>
      <c r="E99" s="75" t="s">
        <v>4848</v>
      </c>
      <c r="F99" s="78" t="n">
        <v>40102</v>
      </c>
    </row>
    <row r="100" customFormat="false" ht="12.5" hidden="false" customHeight="false" outlineLevel="0" collapsed="false">
      <c r="A100" s="222" t="n">
        <v>9309</v>
      </c>
      <c r="B100" s="75" t="s">
        <v>3043</v>
      </c>
      <c r="C100" s="75" t="s">
        <v>3042</v>
      </c>
      <c r="D100" s="75" t="s">
        <v>3863</v>
      </c>
      <c r="E100" s="75" t="s">
        <v>4848</v>
      </c>
      <c r="F100" s="78" t="n">
        <v>40102</v>
      </c>
    </row>
    <row r="101" customFormat="false" ht="12.5" hidden="false" customHeight="false" outlineLevel="0" collapsed="false">
      <c r="A101" s="222" t="n">
        <v>9409</v>
      </c>
      <c r="B101" s="75" t="s">
        <v>3044</v>
      </c>
      <c r="C101" s="75" t="s">
        <v>33</v>
      </c>
      <c r="D101" s="75" t="s">
        <v>3875</v>
      </c>
      <c r="E101" s="75" t="s">
        <v>4873</v>
      </c>
      <c r="F101" s="78" t="n">
        <v>40102</v>
      </c>
    </row>
    <row r="102" customFormat="false" ht="12.5" hidden="false" customHeight="false" outlineLevel="0" collapsed="false">
      <c r="A102" s="222" t="n">
        <v>9509</v>
      </c>
      <c r="B102" s="75" t="s">
        <v>3045</v>
      </c>
      <c r="C102" s="75" t="s">
        <v>222</v>
      </c>
      <c r="D102" s="75" t="s">
        <v>3875</v>
      </c>
      <c r="E102" s="75" t="s">
        <v>4080</v>
      </c>
      <c r="F102" s="78" t="n">
        <v>40106</v>
      </c>
    </row>
    <row r="103" customFormat="false" ht="12.5" hidden="false" customHeight="false" outlineLevel="0" collapsed="false">
      <c r="A103" s="222" t="n">
        <v>9609</v>
      </c>
      <c r="B103" s="75" t="s">
        <v>3046</v>
      </c>
      <c r="C103" s="75" t="s">
        <v>2979</v>
      </c>
      <c r="D103" s="75" t="s">
        <v>3863</v>
      </c>
      <c r="E103" s="75" t="s">
        <v>4705</v>
      </c>
      <c r="F103" s="78" t="n">
        <v>40107</v>
      </c>
    </row>
    <row r="104" customFormat="false" ht="12.5" hidden="false" customHeight="false" outlineLevel="0" collapsed="false">
      <c r="A104" s="222" t="n">
        <v>9709</v>
      </c>
      <c r="B104" s="75" t="s">
        <v>3047</v>
      </c>
      <c r="C104" s="75" t="s">
        <v>3011</v>
      </c>
      <c r="D104" s="75" t="s">
        <v>4132</v>
      </c>
      <c r="E104" s="75" t="s">
        <v>4888</v>
      </c>
      <c r="F104" s="78" t="n">
        <v>40114</v>
      </c>
    </row>
    <row r="105" customFormat="false" ht="12.5" hidden="false" customHeight="false" outlineLevel="0" collapsed="false">
      <c r="A105" s="222" t="n">
        <v>9809</v>
      </c>
      <c r="B105" s="75" t="s">
        <v>3048</v>
      </c>
      <c r="C105" s="75" t="s">
        <v>3049</v>
      </c>
      <c r="D105" s="75" t="s">
        <v>3852</v>
      </c>
      <c r="E105" s="75" t="s">
        <v>4889</v>
      </c>
      <c r="F105" s="78" t="n">
        <v>40120</v>
      </c>
    </row>
    <row r="106" customFormat="false" ht="12.5" hidden="false" customHeight="false" outlineLevel="0" collapsed="false">
      <c r="A106" s="222" t="n">
        <v>9909</v>
      </c>
      <c r="B106" s="75" t="s">
        <v>3050</v>
      </c>
      <c r="C106" s="75" t="s">
        <v>2937</v>
      </c>
      <c r="D106" s="75" t="s">
        <v>3875</v>
      </c>
      <c r="E106" s="75" t="s">
        <v>4846</v>
      </c>
      <c r="F106" s="78" t="n">
        <v>40121</v>
      </c>
    </row>
    <row r="107" customFormat="false" ht="12.5" hidden="false" customHeight="false" outlineLevel="0" collapsed="false">
      <c r="A107" s="222" t="n">
        <v>10009</v>
      </c>
      <c r="B107" s="75" t="s">
        <v>3051</v>
      </c>
      <c r="C107" s="75" t="s">
        <v>2937</v>
      </c>
      <c r="D107" s="75" t="s">
        <v>3875</v>
      </c>
      <c r="E107" s="75" t="s">
        <v>4846</v>
      </c>
      <c r="F107" s="78" t="n">
        <v>40121</v>
      </c>
    </row>
    <row r="108" customFormat="false" ht="12.5" hidden="false" customHeight="false" outlineLevel="0" collapsed="false">
      <c r="A108" s="222" t="n">
        <v>10109</v>
      </c>
      <c r="B108" s="75" t="s">
        <v>3052</v>
      </c>
      <c r="C108" s="75" t="s">
        <v>271</v>
      </c>
      <c r="D108" s="75" t="s">
        <v>3852</v>
      </c>
      <c r="E108" s="75" t="s">
        <v>4845</v>
      </c>
      <c r="F108" s="78" t="n">
        <v>40121</v>
      </c>
    </row>
    <row r="109" customFormat="false" ht="12.5" hidden="false" customHeight="false" outlineLevel="0" collapsed="false">
      <c r="A109" s="222" t="n">
        <v>10209</v>
      </c>
      <c r="B109" s="75" t="s">
        <v>3053</v>
      </c>
      <c r="C109" s="75" t="s">
        <v>2783</v>
      </c>
      <c r="D109" s="75" t="s">
        <v>3875</v>
      </c>
      <c r="E109" s="75" t="s">
        <v>4846</v>
      </c>
      <c r="F109" s="78" t="n">
        <v>40126</v>
      </c>
    </row>
    <row r="110" customFormat="false" ht="12.5" hidden="false" customHeight="false" outlineLevel="0" collapsed="false">
      <c r="A110" s="222" t="n">
        <v>10309</v>
      </c>
      <c r="B110" s="75" t="s">
        <v>3054</v>
      </c>
      <c r="C110" s="75" t="s">
        <v>2783</v>
      </c>
      <c r="D110" s="75" t="s">
        <v>3875</v>
      </c>
      <c r="E110" s="75" t="s">
        <v>4846</v>
      </c>
      <c r="F110" s="78" t="n">
        <v>40126</v>
      </c>
    </row>
    <row r="111" customFormat="false" ht="12.5" hidden="false" customHeight="false" outlineLevel="0" collapsed="false">
      <c r="A111" s="222" t="n">
        <v>10409</v>
      </c>
      <c r="B111" s="75" t="s">
        <v>3055</v>
      </c>
      <c r="C111" s="75" t="s">
        <v>2952</v>
      </c>
      <c r="D111" s="78" t="s">
        <v>3875</v>
      </c>
      <c r="E111" s="75" t="s">
        <v>4846</v>
      </c>
      <c r="F111" s="78" t="n">
        <v>40130</v>
      </c>
    </row>
    <row r="112" customFormat="false" ht="12.5" hidden="false" customHeight="false" outlineLevel="0" collapsed="false">
      <c r="A112" s="222" t="n">
        <v>10509</v>
      </c>
      <c r="B112" s="75" t="s">
        <v>3056</v>
      </c>
      <c r="C112" s="75" t="s">
        <v>2857</v>
      </c>
      <c r="D112" s="75" t="s">
        <v>3863</v>
      </c>
      <c r="E112" s="75" t="s">
        <v>4471</v>
      </c>
      <c r="F112" s="78" t="n">
        <v>40135</v>
      </c>
    </row>
    <row r="113" customFormat="false" ht="12.5" hidden="false" customHeight="false" outlineLevel="0" collapsed="false">
      <c r="A113" s="222" t="n">
        <v>10609</v>
      </c>
      <c r="B113" s="75" t="s">
        <v>3057</v>
      </c>
      <c r="C113" s="75" t="s">
        <v>2822</v>
      </c>
      <c r="D113" s="75" t="s">
        <v>3852</v>
      </c>
      <c r="E113" s="75" t="s">
        <v>4863</v>
      </c>
      <c r="F113" s="78" t="n">
        <v>40135</v>
      </c>
    </row>
    <row r="114" customFormat="false" ht="12.5" hidden="false" customHeight="false" outlineLevel="0" collapsed="false">
      <c r="A114" s="222" t="n">
        <v>10709</v>
      </c>
      <c r="B114" s="75" t="s">
        <v>3058</v>
      </c>
      <c r="C114" s="75" t="s">
        <v>2791</v>
      </c>
      <c r="D114" s="75" t="s">
        <v>3875</v>
      </c>
      <c r="E114" s="75" t="s">
        <v>4890</v>
      </c>
      <c r="F114" s="78" t="n">
        <v>40136</v>
      </c>
    </row>
    <row r="115" customFormat="false" ht="12.5" hidden="false" customHeight="false" outlineLevel="0" collapsed="false">
      <c r="A115" s="222" t="n">
        <v>10809</v>
      </c>
      <c r="B115" s="75" t="s">
        <v>3059</v>
      </c>
      <c r="C115" s="75" t="s">
        <v>2937</v>
      </c>
      <c r="D115" s="75" t="s">
        <v>3852</v>
      </c>
      <c r="E115" s="75" t="s">
        <v>4861</v>
      </c>
      <c r="F115" s="78" t="n">
        <v>40136</v>
      </c>
    </row>
    <row r="116" customFormat="false" ht="12.5" hidden="false" customHeight="false" outlineLevel="0" collapsed="false">
      <c r="A116" s="222" t="n">
        <v>10909</v>
      </c>
      <c r="B116" s="75" t="s">
        <v>3060</v>
      </c>
      <c r="C116" s="75" t="s">
        <v>3061</v>
      </c>
      <c r="D116" s="75" t="s">
        <v>3875</v>
      </c>
      <c r="E116" s="75" t="s">
        <v>4861</v>
      </c>
      <c r="F116" s="78" t="n">
        <v>40137</v>
      </c>
    </row>
    <row r="117" customFormat="false" ht="12.5" hidden="false" customHeight="false" outlineLevel="0" collapsed="false">
      <c r="A117" s="222" t="n">
        <v>11009</v>
      </c>
      <c r="B117" s="75" t="s">
        <v>3062</v>
      </c>
      <c r="C117" s="75" t="s">
        <v>454</v>
      </c>
      <c r="D117" s="75" t="s">
        <v>3875</v>
      </c>
      <c r="E117" s="75" t="s">
        <v>4870</v>
      </c>
      <c r="F117" s="78" t="n">
        <v>40147</v>
      </c>
    </row>
    <row r="118" customFormat="false" ht="12.5" hidden="false" customHeight="false" outlineLevel="0" collapsed="false">
      <c r="A118" s="222" t="n">
        <v>11109</v>
      </c>
      <c r="B118" s="75" t="s">
        <v>3063</v>
      </c>
      <c r="C118" s="75" t="s">
        <v>3061</v>
      </c>
      <c r="D118" s="75" t="s">
        <v>3852</v>
      </c>
      <c r="E118" s="75" t="s">
        <v>4859</v>
      </c>
      <c r="F118" s="78" t="n">
        <v>40149</v>
      </c>
    </row>
    <row r="119" customFormat="false" ht="12.5" hidden="false" customHeight="false" outlineLevel="0" collapsed="false">
      <c r="A119" s="222" t="n">
        <v>11209</v>
      </c>
      <c r="B119" s="75" t="s">
        <v>3064</v>
      </c>
      <c r="C119" s="75" t="s">
        <v>3065</v>
      </c>
      <c r="D119" s="75" t="s">
        <v>3863</v>
      </c>
      <c r="E119" s="75" t="s">
        <v>3915</v>
      </c>
      <c r="F119" s="78" t="n">
        <v>40151</v>
      </c>
    </row>
    <row r="120" customFormat="false" ht="12.5" hidden="false" customHeight="false" outlineLevel="0" collapsed="false">
      <c r="A120" s="222" t="n">
        <v>11309</v>
      </c>
      <c r="B120" s="75" t="s">
        <v>3066</v>
      </c>
      <c r="C120" s="75" t="s">
        <v>2979</v>
      </c>
      <c r="D120" s="75" t="s">
        <v>3852</v>
      </c>
      <c r="E120" s="75" t="s">
        <v>4711</v>
      </c>
      <c r="F120" s="78" t="n">
        <v>40151</v>
      </c>
    </row>
    <row r="121" customFormat="false" ht="25" hidden="false" customHeight="false" outlineLevel="0" collapsed="false">
      <c r="A121" s="222" t="n">
        <v>11409</v>
      </c>
      <c r="B121" s="75" t="s">
        <v>3067</v>
      </c>
      <c r="C121" s="75" t="s">
        <v>3068</v>
      </c>
      <c r="D121" s="75" t="s">
        <v>3875</v>
      </c>
      <c r="E121" s="75" t="s">
        <v>4865</v>
      </c>
      <c r="F121" s="78" t="n">
        <v>40154</v>
      </c>
    </row>
    <row r="122" customFormat="false" ht="25" hidden="false" customHeight="false" outlineLevel="0" collapsed="false">
      <c r="A122" s="222" t="n">
        <v>11509</v>
      </c>
      <c r="B122" s="75" t="s">
        <v>3069</v>
      </c>
      <c r="C122" s="75" t="s">
        <v>3068</v>
      </c>
      <c r="D122" s="75" t="s">
        <v>3875</v>
      </c>
      <c r="E122" s="75" t="s">
        <v>4865</v>
      </c>
      <c r="F122" s="78" t="n">
        <v>40154</v>
      </c>
    </row>
    <row r="123" customFormat="false" ht="12.5" hidden="false" customHeight="false" outlineLevel="0" collapsed="false">
      <c r="A123" s="222" t="n">
        <v>11609</v>
      </c>
      <c r="B123" s="75" t="s">
        <v>3070</v>
      </c>
      <c r="C123" s="75" t="s">
        <v>2791</v>
      </c>
      <c r="D123" s="75" t="s">
        <v>3875</v>
      </c>
      <c r="E123" s="75" t="s">
        <v>4846</v>
      </c>
      <c r="F123" s="78" t="n">
        <v>40154</v>
      </c>
    </row>
    <row r="124" customFormat="false" ht="12.5" hidden="false" customHeight="false" outlineLevel="0" collapsed="false">
      <c r="A124" s="222" t="n">
        <v>11709</v>
      </c>
      <c r="B124" s="75" t="s">
        <v>3071</v>
      </c>
      <c r="C124" s="75" t="s">
        <v>3072</v>
      </c>
      <c r="D124" s="75" t="s">
        <v>3875</v>
      </c>
      <c r="E124" s="75" t="s">
        <v>4865</v>
      </c>
      <c r="F124" s="78" t="n">
        <v>40154</v>
      </c>
    </row>
    <row r="125" customFormat="false" ht="12.5" hidden="false" customHeight="false" outlineLevel="0" collapsed="false">
      <c r="A125" s="222" t="n">
        <v>11809</v>
      </c>
      <c r="B125" s="75" t="s">
        <v>3073</v>
      </c>
      <c r="C125" s="75" t="s">
        <v>572</v>
      </c>
      <c r="D125" s="75" t="s">
        <v>3875</v>
      </c>
      <c r="E125" s="75" t="s">
        <v>4884</v>
      </c>
      <c r="F125" s="78" t="n">
        <v>40156</v>
      </c>
    </row>
    <row r="126" customFormat="false" ht="12.5" hidden="false" customHeight="false" outlineLevel="0" collapsed="false">
      <c r="A126" s="222" t="n">
        <v>11909</v>
      </c>
      <c r="B126" s="75" t="s">
        <v>3074</v>
      </c>
      <c r="C126" s="75" t="s">
        <v>572</v>
      </c>
      <c r="D126" s="75" t="s">
        <v>3875</v>
      </c>
      <c r="E126" s="75" t="s">
        <v>4884</v>
      </c>
      <c r="F126" s="78" t="n">
        <v>40156</v>
      </c>
    </row>
    <row r="127" customFormat="false" ht="12.5" hidden="false" customHeight="false" outlineLevel="0" collapsed="false">
      <c r="A127" s="222" t="n">
        <v>12009</v>
      </c>
      <c r="B127" s="75" t="s">
        <v>3075</v>
      </c>
      <c r="C127" s="75" t="s">
        <v>3076</v>
      </c>
      <c r="D127" s="75" t="s">
        <v>3875</v>
      </c>
      <c r="E127" s="75" t="s">
        <v>4873</v>
      </c>
      <c r="F127" s="78" t="n">
        <v>40157</v>
      </c>
    </row>
    <row r="128" customFormat="false" ht="12.5" hidden="false" customHeight="false" outlineLevel="0" collapsed="false">
      <c r="A128" s="222" t="n">
        <v>12109</v>
      </c>
      <c r="B128" s="75" t="s">
        <v>3077</v>
      </c>
      <c r="C128" s="75" t="s">
        <v>3078</v>
      </c>
      <c r="D128" s="75" t="s">
        <v>3875</v>
      </c>
      <c r="E128" s="75" t="s">
        <v>4852</v>
      </c>
      <c r="F128" s="78" t="n">
        <v>40157</v>
      </c>
    </row>
    <row r="129" customFormat="false" ht="25" hidden="false" customHeight="false" outlineLevel="0" collapsed="false">
      <c r="A129" s="222" t="n">
        <v>12209</v>
      </c>
      <c r="B129" s="75" t="s">
        <v>3079</v>
      </c>
      <c r="C129" s="75" t="s">
        <v>2783</v>
      </c>
      <c r="D129" s="75" t="s">
        <v>3852</v>
      </c>
      <c r="E129" s="75" t="s">
        <v>4870</v>
      </c>
      <c r="F129" s="78" t="n">
        <v>40157</v>
      </c>
    </row>
    <row r="130" customFormat="false" ht="12.5" hidden="false" customHeight="false" outlineLevel="0" collapsed="false">
      <c r="A130" s="222" t="n">
        <v>12309</v>
      </c>
      <c r="B130" s="75" t="s">
        <v>3080</v>
      </c>
      <c r="C130" s="75" t="s">
        <v>2952</v>
      </c>
      <c r="D130" s="75" t="s">
        <v>3875</v>
      </c>
      <c r="E130" s="75" t="s">
        <v>4870</v>
      </c>
      <c r="F130" s="78" t="n">
        <v>40157</v>
      </c>
    </row>
    <row r="131" customFormat="false" ht="12.5" hidden="false" customHeight="false" outlineLevel="0" collapsed="false">
      <c r="A131" s="222" t="n">
        <v>12409</v>
      </c>
      <c r="B131" s="75" t="s">
        <v>3081</v>
      </c>
      <c r="C131" s="75" t="s">
        <v>2791</v>
      </c>
      <c r="D131" s="75" t="s">
        <v>3852</v>
      </c>
      <c r="E131" s="75" t="s">
        <v>4711</v>
      </c>
      <c r="F131" s="78" t="n">
        <v>40157</v>
      </c>
    </row>
    <row r="132" customFormat="false" ht="12.5" hidden="false" customHeight="false" outlineLevel="0" collapsed="false">
      <c r="A132" s="222" t="n">
        <v>12509</v>
      </c>
      <c r="B132" s="75" t="s">
        <v>3082</v>
      </c>
      <c r="C132" s="75" t="s">
        <v>3083</v>
      </c>
      <c r="D132" s="75" t="s">
        <v>3875</v>
      </c>
      <c r="E132" s="75" t="s">
        <v>4891</v>
      </c>
      <c r="F132" s="78" t="n">
        <v>40158</v>
      </c>
    </row>
    <row r="133" customFormat="false" ht="12.5" hidden="false" customHeight="false" outlineLevel="0" collapsed="false">
      <c r="A133" s="222" t="n">
        <v>12609</v>
      </c>
      <c r="B133" s="75" t="s">
        <v>3084</v>
      </c>
      <c r="C133" s="75" t="s">
        <v>3061</v>
      </c>
      <c r="D133" s="75" t="s">
        <v>3863</v>
      </c>
      <c r="E133" s="75" t="s">
        <v>4013</v>
      </c>
      <c r="F133" s="78" t="n">
        <v>40161</v>
      </c>
    </row>
    <row r="134" customFormat="false" ht="12.5" hidden="false" customHeight="false" outlineLevel="0" collapsed="false">
      <c r="A134" s="222" t="n">
        <v>12709</v>
      </c>
      <c r="B134" s="75" t="s">
        <v>3085</v>
      </c>
      <c r="C134" s="75" t="s">
        <v>3061</v>
      </c>
      <c r="D134" s="75" t="s">
        <v>3863</v>
      </c>
      <c r="E134" s="75" t="s">
        <v>4013</v>
      </c>
      <c r="F134" s="78" t="n">
        <v>40161</v>
      </c>
    </row>
    <row r="135" customFormat="false" ht="12.5" hidden="false" customHeight="false" outlineLevel="0" collapsed="false">
      <c r="A135" s="222" t="n">
        <v>12809</v>
      </c>
      <c r="B135" s="75" t="s">
        <v>3086</v>
      </c>
      <c r="C135" s="75" t="s">
        <v>3087</v>
      </c>
      <c r="D135" s="75" t="s">
        <v>4815</v>
      </c>
      <c r="E135" s="75" t="s">
        <v>4892</v>
      </c>
      <c r="F135" s="78" t="n">
        <v>40162</v>
      </c>
    </row>
    <row r="136" customFormat="false" ht="12.5" hidden="false" customHeight="false" outlineLevel="0" collapsed="false">
      <c r="A136" s="222" t="n">
        <v>12909</v>
      </c>
      <c r="B136" s="75" t="s">
        <v>3088</v>
      </c>
      <c r="C136" s="75" t="s">
        <v>33</v>
      </c>
      <c r="D136" s="75" t="s">
        <v>3875</v>
      </c>
      <c r="E136" s="75" t="s">
        <v>4873</v>
      </c>
      <c r="F136" s="78" t="n">
        <v>40163</v>
      </c>
    </row>
    <row r="137" customFormat="false" ht="12.5" hidden="false" customHeight="false" outlineLevel="0" collapsed="false">
      <c r="A137" s="222" t="n">
        <v>13009</v>
      </c>
      <c r="B137" s="75" t="s">
        <v>3089</v>
      </c>
      <c r="C137" s="75" t="s">
        <v>2822</v>
      </c>
      <c r="D137" s="75" t="s">
        <v>3852</v>
      </c>
      <c r="E137" s="75" t="s">
        <v>4871</v>
      </c>
      <c r="F137" s="78" t="n">
        <v>40168</v>
      </c>
    </row>
    <row r="138" customFormat="false" ht="12.5" hidden="false" customHeight="false" outlineLevel="0" collapsed="false">
      <c r="A138" s="222" t="n">
        <v>13109</v>
      </c>
      <c r="B138" s="75" t="s">
        <v>3090</v>
      </c>
      <c r="C138" s="75" t="s">
        <v>2822</v>
      </c>
      <c r="D138" s="75" t="s">
        <v>3852</v>
      </c>
      <c r="E138" s="75" t="s">
        <v>4873</v>
      </c>
      <c r="F138" s="78" t="n">
        <v>40168</v>
      </c>
    </row>
    <row r="139" customFormat="false" ht="12.5" hidden="false" customHeight="false" outlineLevel="0" collapsed="false">
      <c r="A139" s="222" t="n">
        <v>13209</v>
      </c>
      <c r="B139" s="75" t="s">
        <v>3091</v>
      </c>
      <c r="C139" s="75" t="s">
        <v>2822</v>
      </c>
      <c r="D139" s="75" t="s">
        <v>3852</v>
      </c>
      <c r="E139" s="75" t="s">
        <v>3889</v>
      </c>
      <c r="F139" s="78" t="n">
        <v>40168</v>
      </c>
    </row>
    <row r="140" customFormat="false" ht="12.5" hidden="false" customHeight="false" outlineLevel="0" collapsed="false">
      <c r="A140" s="222" t="n">
        <v>13309</v>
      </c>
      <c r="B140" s="75" t="s">
        <v>3092</v>
      </c>
      <c r="C140" s="75" t="s">
        <v>3093</v>
      </c>
      <c r="D140" s="75" t="s">
        <v>3875</v>
      </c>
      <c r="E140" s="75" t="s">
        <v>3855</v>
      </c>
      <c r="F140" s="78" t="n">
        <v>40168</v>
      </c>
    </row>
    <row r="141" customFormat="false" ht="12.5" hidden="false" customHeight="false" outlineLevel="0" collapsed="false">
      <c r="A141" s="222" t="n">
        <v>13409</v>
      </c>
      <c r="B141" s="75" t="s">
        <v>3094</v>
      </c>
      <c r="C141" s="75" t="s">
        <v>2952</v>
      </c>
      <c r="D141" s="75" t="s">
        <v>3875</v>
      </c>
      <c r="E141" s="75" t="s">
        <v>3892</v>
      </c>
      <c r="F141" s="78" t="n">
        <v>40168</v>
      </c>
    </row>
    <row r="142" customFormat="false" ht="12.5" hidden="false" customHeight="false" outlineLevel="0" collapsed="false">
      <c r="A142" s="222" t="n">
        <v>13509</v>
      </c>
      <c r="B142" s="75" t="s">
        <v>3095</v>
      </c>
      <c r="C142" s="75" t="s">
        <v>3096</v>
      </c>
      <c r="D142" s="75" t="s">
        <v>3863</v>
      </c>
      <c r="E142" s="75" t="s">
        <v>4850</v>
      </c>
      <c r="F142" s="78" t="n">
        <v>40171</v>
      </c>
    </row>
    <row r="143" customFormat="false" ht="12.5" hidden="false" customHeight="false" outlineLevel="0" collapsed="false">
      <c r="A143" s="222" t="n">
        <v>13609</v>
      </c>
      <c r="B143" s="75" t="s">
        <v>3097</v>
      </c>
      <c r="C143" s="75" t="s">
        <v>1198</v>
      </c>
      <c r="D143" s="75" t="s">
        <v>3863</v>
      </c>
      <c r="E143" s="75" t="s">
        <v>4850</v>
      </c>
      <c r="F143" s="78" t="n">
        <v>40176</v>
      </c>
    </row>
    <row r="144" customFormat="false" ht="12.5" hidden="false" customHeight="false" outlineLevel="0" collapsed="false">
      <c r="A144" s="222" t="n">
        <v>13709</v>
      </c>
      <c r="B144" s="75" t="s">
        <v>3098</v>
      </c>
      <c r="C144" s="75" t="s">
        <v>464</v>
      </c>
      <c r="D144" s="75" t="s">
        <v>3875</v>
      </c>
      <c r="E144" s="75" t="s">
        <v>4845</v>
      </c>
      <c r="F144" s="78" t="n">
        <v>40177</v>
      </c>
    </row>
    <row r="145" customFormat="false" ht="12.5" hidden="false" customHeight="false" outlineLevel="0" collapsed="false">
      <c r="A145" s="222" t="n">
        <v>13809</v>
      </c>
      <c r="B145" s="75" t="s">
        <v>3099</v>
      </c>
      <c r="C145" s="75" t="s">
        <v>293</v>
      </c>
      <c r="D145" s="75" t="s">
        <v>3875</v>
      </c>
      <c r="E145" s="75" t="s">
        <v>4845</v>
      </c>
      <c r="F145" s="78" t="n">
        <v>40177</v>
      </c>
    </row>
  </sheetData>
  <autoFilter ref="A8:F145"/>
  <mergeCells count="7">
    <mergeCell ref="B1:E1"/>
    <mergeCell ref="B2:E2"/>
    <mergeCell ref="B3:E3"/>
    <mergeCell ref="B4:E4"/>
    <mergeCell ref="A6:A7"/>
    <mergeCell ref="D6:F6"/>
    <mergeCell ref="B7:D7"/>
  </mergeCells>
  <dataValidations count="2">
    <dataValidation allowBlank="true" operator="between" showDropDown="false" showErrorMessage="true" showInputMessage="true" sqref="F1:F5" type="list">
      <formula1>$J$50:$J$125</formula1>
      <formula2>0</formula2>
    </dataValidation>
    <dataValidation allowBlank="true" operator="between" showDropDown="false" showErrorMessage="true" showInputMessage="true" sqref="A1:A5" type="list">
      <formula1>$I$50:$I$171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0"/>
  <sheetViews>
    <sheetView showFormulas="false" showGridLines="true" showRowColHeaders="true" showZeros="true" rightToLeft="false" tabSelected="false" showOutlineSymbols="true" defaultGridColor="true" view="normal" topLeftCell="A168" colorId="64" zoomScale="100" zoomScaleNormal="100" zoomScalePageLayoutView="100" workbookViewId="0">
      <selection pane="topLeft" activeCell="B9" activeCellId="0" sqref="B:B"/>
    </sheetView>
  </sheetViews>
  <sheetFormatPr defaultRowHeight="12.5" zeroHeight="false" outlineLevelRow="0" outlineLevelCol="0"/>
  <cols>
    <col collapsed="false" customWidth="true" hidden="false" outlineLevel="0" max="1" min="1" style="175" width="12.45"/>
    <col collapsed="false" customWidth="true" hidden="false" outlineLevel="0" max="2" min="2" style="65" width="28.72"/>
    <col collapsed="false" customWidth="true" hidden="false" outlineLevel="0" max="3" min="3" style="65" width="51.27"/>
    <col collapsed="false" customWidth="true" hidden="false" outlineLevel="0" max="4" min="4" style="65" width="10.73"/>
    <col collapsed="false" customWidth="true" hidden="false" outlineLevel="0" max="5" min="5" style="65" width="15.45"/>
    <col collapsed="false" customWidth="true" hidden="false" outlineLevel="0" max="6" min="6" style="225" width="24.27"/>
    <col collapsed="false" customWidth="true" hidden="false" outlineLevel="0" max="7" min="7" style="65" width="9.18"/>
    <col collapsed="false" customWidth="true" hidden="false" outlineLevel="0" max="8" min="8" style="65" width="11.27"/>
    <col collapsed="false" customWidth="true" hidden="false" outlineLevel="0" max="1025" min="9" style="65" width="9.18"/>
  </cols>
  <sheetData>
    <row r="1" customFormat="false" ht="15.5" hidden="false" customHeight="false" outlineLevel="0" collapsed="false">
      <c r="B1" s="177" t="s">
        <v>4728</v>
      </c>
      <c r="C1" s="177"/>
      <c r="D1" s="177"/>
      <c r="E1" s="177"/>
      <c r="F1" s="226"/>
      <c r="G1" s="178"/>
      <c r="H1" s="180"/>
    </row>
    <row r="2" customFormat="false" ht="14" hidden="false" customHeight="false" outlineLevel="0" collapsed="false">
      <c r="B2" s="177" t="s">
        <v>4729</v>
      </c>
      <c r="C2" s="177"/>
      <c r="D2" s="177"/>
      <c r="E2" s="177"/>
      <c r="F2" s="226"/>
      <c r="G2" s="178"/>
      <c r="H2" s="181"/>
    </row>
    <row r="3" customFormat="false" ht="14" hidden="false" customHeight="false" outlineLevel="0" collapsed="false">
      <c r="B3" s="177" t="s">
        <v>2</v>
      </c>
      <c r="C3" s="177"/>
      <c r="D3" s="177"/>
      <c r="E3" s="177"/>
      <c r="F3" s="226"/>
      <c r="G3" s="178"/>
      <c r="H3" s="182"/>
    </row>
    <row r="4" customFormat="false" ht="13" hidden="false" customHeight="false" outlineLevel="0" collapsed="false">
      <c r="B4" s="177" t="s">
        <v>3</v>
      </c>
      <c r="C4" s="177"/>
      <c r="D4" s="177"/>
      <c r="E4" s="177"/>
      <c r="F4" s="226"/>
      <c r="G4" s="178"/>
      <c r="H4" s="183"/>
    </row>
    <row r="5" customFormat="false" ht="13.5" hidden="false" customHeight="false" outlineLevel="0" collapsed="false">
      <c r="B5" s="184"/>
      <c r="C5" s="184"/>
      <c r="D5" s="184"/>
      <c r="E5" s="184"/>
      <c r="F5" s="226"/>
      <c r="G5" s="178"/>
      <c r="H5" s="183"/>
    </row>
    <row r="6" customFormat="false" ht="13" hidden="false" customHeight="false" outlineLevel="0" collapsed="false">
      <c r="A6" s="185" t="s">
        <v>17</v>
      </c>
      <c r="B6" s="186" t="s">
        <v>18</v>
      </c>
      <c r="C6" s="186" t="s">
        <v>21</v>
      </c>
      <c r="D6" s="187" t="s">
        <v>19</v>
      </c>
      <c r="E6" s="187"/>
      <c r="F6" s="187"/>
    </row>
    <row r="7" customFormat="false" ht="13" hidden="false" customHeight="false" outlineLevel="0" collapsed="false">
      <c r="A7" s="185"/>
      <c r="B7" s="188" t="s">
        <v>23</v>
      </c>
      <c r="C7" s="188"/>
      <c r="D7" s="188"/>
      <c r="E7" s="186" t="s">
        <v>9</v>
      </c>
      <c r="F7" s="227"/>
    </row>
    <row r="8" s="61" customFormat="true" ht="13.5" hidden="false" customHeight="false" outlineLevel="0" collapsed="false">
      <c r="A8" s="190" t="s">
        <v>3845</v>
      </c>
      <c r="B8" s="191" t="s">
        <v>72</v>
      </c>
      <c r="C8" s="191" t="s">
        <v>26</v>
      </c>
      <c r="D8" s="191" t="s">
        <v>3847</v>
      </c>
      <c r="E8" s="191" t="s">
        <v>3848</v>
      </c>
      <c r="F8" s="192" t="s">
        <v>3849</v>
      </c>
      <c r="G8" s="217"/>
      <c r="H8" s="217"/>
      <c r="I8" s="217"/>
    </row>
    <row r="9" customFormat="false" ht="12.5" hidden="false" customHeight="false" outlineLevel="0" collapsed="false">
      <c r="A9" s="228" t="n">
        <v>108</v>
      </c>
      <c r="B9" s="79" t="s">
        <v>3100</v>
      </c>
      <c r="C9" s="79" t="s">
        <v>3101</v>
      </c>
      <c r="D9" s="79" t="s">
        <v>3875</v>
      </c>
      <c r="E9" s="79" t="s">
        <v>3997</v>
      </c>
      <c r="F9" s="229" t="n">
        <v>39457</v>
      </c>
    </row>
    <row r="10" customFormat="false" ht="13" hidden="false" customHeight="false" outlineLevel="0" collapsed="false">
      <c r="A10" s="228" t="n">
        <v>208</v>
      </c>
      <c r="B10" s="79" t="s">
        <v>3102</v>
      </c>
      <c r="C10" s="79" t="s">
        <v>1577</v>
      </c>
      <c r="D10" s="79" t="s">
        <v>3875</v>
      </c>
      <c r="E10" s="79" t="s">
        <v>3997</v>
      </c>
      <c r="F10" s="229" t="n">
        <v>39457</v>
      </c>
    </row>
    <row r="11" customFormat="false" ht="13" hidden="false" customHeight="false" outlineLevel="0" collapsed="false">
      <c r="A11" s="228" t="n">
        <v>308</v>
      </c>
      <c r="B11" s="79" t="s">
        <v>3103</v>
      </c>
      <c r="C11" s="75" t="s">
        <v>3104</v>
      </c>
      <c r="D11" s="79" t="s">
        <v>3863</v>
      </c>
      <c r="E11" s="79" t="s">
        <v>4893</v>
      </c>
      <c r="F11" s="229" t="n">
        <v>39457</v>
      </c>
      <c r="H11" s="230" t="s">
        <v>5</v>
      </c>
      <c r="I11" s="231" t="n">
        <f aca="false">COUNTIF($D$9:$D$5001,"PTE")</f>
        <v>45</v>
      </c>
    </row>
    <row r="12" customFormat="false" ht="13" hidden="false" customHeight="false" outlineLevel="0" collapsed="false">
      <c r="A12" s="228" t="n">
        <v>408</v>
      </c>
      <c r="B12" s="79" t="s">
        <v>3105</v>
      </c>
      <c r="C12" s="79" t="s">
        <v>1198</v>
      </c>
      <c r="D12" s="79" t="s">
        <v>3852</v>
      </c>
      <c r="E12" s="65" t="s">
        <v>4373</v>
      </c>
      <c r="F12" s="229" t="n">
        <v>39461</v>
      </c>
      <c r="H12" s="232" t="s">
        <v>6</v>
      </c>
      <c r="I12" s="233" t="n">
        <f aca="false">COUNTIF($D$9:$D$5001,"PT")</f>
        <v>8</v>
      </c>
    </row>
    <row r="13" customFormat="false" ht="13" hidden="true" customHeight="false" outlineLevel="0" collapsed="false">
      <c r="A13" s="228" t="n">
        <v>508</v>
      </c>
      <c r="B13" s="79" t="s">
        <v>3106</v>
      </c>
      <c r="C13" s="79" t="s">
        <v>3107</v>
      </c>
      <c r="D13" s="79" t="s">
        <v>3863</v>
      </c>
      <c r="E13" s="65" t="s">
        <v>3983</v>
      </c>
      <c r="F13" s="229" t="n">
        <v>39465</v>
      </c>
      <c r="H13" s="232" t="s">
        <v>7</v>
      </c>
      <c r="I13" s="233" t="n">
        <f aca="false">COUNTIF($D$9:$D$5001,"PF")</f>
        <v>65</v>
      </c>
    </row>
    <row r="14" customFormat="false" ht="13" hidden="false" customHeight="false" outlineLevel="0" collapsed="false">
      <c r="A14" s="228" t="n">
        <v>608</v>
      </c>
      <c r="B14" s="79" t="s">
        <v>3108</v>
      </c>
      <c r="C14" s="75" t="s">
        <v>3109</v>
      </c>
      <c r="D14" s="79" t="s">
        <v>3875</v>
      </c>
      <c r="E14" s="79" t="s">
        <v>3997</v>
      </c>
      <c r="F14" s="229" t="n">
        <v>39469</v>
      </c>
      <c r="H14" s="232" t="s">
        <v>8</v>
      </c>
      <c r="I14" s="233" t="n">
        <f aca="false">COUNTIF($D$9:$D$5001,"PF/PTE")</f>
        <v>72</v>
      </c>
    </row>
    <row r="15" customFormat="false" ht="13.5" hidden="false" customHeight="false" outlineLevel="0" collapsed="false">
      <c r="A15" s="228" t="n">
        <v>708</v>
      </c>
      <c r="B15" s="79" t="s">
        <v>3110</v>
      </c>
      <c r="C15" s="75" t="s">
        <v>3109</v>
      </c>
      <c r="D15" s="79" t="s">
        <v>3875</v>
      </c>
      <c r="E15" s="79" t="s">
        <v>3997</v>
      </c>
      <c r="F15" s="229" t="n">
        <v>39469</v>
      </c>
      <c r="H15" s="234" t="s">
        <v>9</v>
      </c>
      <c r="I15" s="235" t="n">
        <f aca="false">COUNTIF($D$9:$D$5001,"Pré-Mistura")</f>
        <v>0</v>
      </c>
    </row>
    <row r="16" customFormat="false" ht="13.5" hidden="true" customHeight="false" outlineLevel="0" collapsed="false">
      <c r="A16" s="228" t="n">
        <v>808</v>
      </c>
      <c r="B16" s="79" t="s">
        <v>3111</v>
      </c>
      <c r="C16" s="75" t="s">
        <v>3112</v>
      </c>
      <c r="D16" s="79" t="s">
        <v>3863</v>
      </c>
      <c r="E16" s="75" t="s">
        <v>3915</v>
      </c>
      <c r="F16" s="229" t="n">
        <v>39472</v>
      </c>
      <c r="H16" s="211" t="s">
        <v>4815</v>
      </c>
      <c r="I16" s="212" t="n">
        <f aca="false">COUNTIF($D$9:$D$4999,"Biológico")</f>
        <v>1</v>
      </c>
    </row>
    <row r="17" customFormat="false" ht="12.5" hidden="false" customHeight="false" outlineLevel="0" collapsed="false">
      <c r="A17" s="228" t="n">
        <v>908</v>
      </c>
      <c r="B17" s="79" t="s">
        <v>3113</v>
      </c>
      <c r="C17" s="79" t="s">
        <v>847</v>
      </c>
      <c r="D17" s="79" t="s">
        <v>3863</v>
      </c>
      <c r="E17" s="79" t="s">
        <v>4881</v>
      </c>
      <c r="F17" s="229" t="n">
        <v>39472</v>
      </c>
    </row>
    <row r="18" customFormat="false" ht="13.5" hidden="true" customHeight="false" outlineLevel="0" collapsed="false">
      <c r="A18" s="228" t="n">
        <v>1008</v>
      </c>
      <c r="B18" s="79" t="s">
        <v>3114</v>
      </c>
      <c r="C18" s="79" t="s">
        <v>306</v>
      </c>
      <c r="D18" s="79" t="s">
        <v>3863</v>
      </c>
      <c r="E18" s="65" t="s">
        <v>3983</v>
      </c>
      <c r="F18" s="229" t="n">
        <v>39475</v>
      </c>
      <c r="H18" s="236" t="s">
        <v>4737</v>
      </c>
      <c r="I18" s="237" t="n">
        <f aca="false">SUM(I11:I15)</f>
        <v>190</v>
      </c>
    </row>
    <row r="19" customFormat="false" ht="12.5" hidden="true" customHeight="false" outlineLevel="0" collapsed="false">
      <c r="A19" s="228" t="n">
        <v>1208</v>
      </c>
      <c r="B19" s="79" t="s">
        <v>3115</v>
      </c>
      <c r="C19" s="79" t="s">
        <v>306</v>
      </c>
      <c r="D19" s="79" t="s">
        <v>3863</v>
      </c>
      <c r="E19" s="65" t="s">
        <v>3983</v>
      </c>
      <c r="F19" s="229" t="n">
        <v>39475</v>
      </c>
    </row>
    <row r="20" customFormat="false" ht="12.5" hidden="false" customHeight="false" outlineLevel="0" collapsed="false">
      <c r="A20" s="228" t="n">
        <v>1308</v>
      </c>
      <c r="B20" s="79" t="s">
        <v>3116</v>
      </c>
      <c r="C20" s="80" t="s">
        <v>91</v>
      </c>
      <c r="D20" s="79" t="s">
        <v>3852</v>
      </c>
      <c r="E20" s="65" t="s">
        <v>4373</v>
      </c>
      <c r="F20" s="229" t="n">
        <v>39477</v>
      </c>
    </row>
    <row r="21" customFormat="false" ht="12.5" hidden="true" customHeight="false" outlineLevel="0" collapsed="false">
      <c r="A21" s="228" t="n">
        <v>1108</v>
      </c>
      <c r="B21" s="79" t="s">
        <v>3117</v>
      </c>
      <c r="C21" s="79" t="s">
        <v>306</v>
      </c>
      <c r="D21" s="79" t="s">
        <v>3863</v>
      </c>
      <c r="E21" s="65" t="s">
        <v>3983</v>
      </c>
      <c r="F21" s="229" t="n">
        <v>39477</v>
      </c>
    </row>
    <row r="22" customFormat="false" ht="12.5" hidden="false" customHeight="false" outlineLevel="0" collapsed="false">
      <c r="A22" s="228" t="n">
        <v>1408</v>
      </c>
      <c r="B22" s="79" t="s">
        <v>3118</v>
      </c>
      <c r="C22" s="75" t="s">
        <v>33</v>
      </c>
      <c r="D22" s="79" t="s">
        <v>3875</v>
      </c>
      <c r="E22" s="79" t="s">
        <v>3905</v>
      </c>
      <c r="F22" s="229" t="n">
        <v>39486</v>
      </c>
    </row>
    <row r="23" customFormat="false" ht="12.5" hidden="false" customHeight="false" outlineLevel="0" collapsed="false">
      <c r="A23" s="228" t="n">
        <v>1508</v>
      </c>
      <c r="B23" s="79" t="s">
        <v>3119</v>
      </c>
      <c r="C23" s="79" t="s">
        <v>3120</v>
      </c>
      <c r="D23" s="79" t="s">
        <v>3863</v>
      </c>
      <c r="E23" s="79" t="s">
        <v>4894</v>
      </c>
      <c r="F23" s="229" t="n">
        <v>39486</v>
      </c>
    </row>
    <row r="24" customFormat="false" ht="12.5" hidden="false" customHeight="false" outlineLevel="0" collapsed="false">
      <c r="A24" s="228" t="n">
        <v>1608</v>
      </c>
      <c r="B24" s="79" t="s">
        <v>3121</v>
      </c>
      <c r="C24" s="75" t="s">
        <v>141</v>
      </c>
      <c r="D24" s="79" t="s">
        <v>3875</v>
      </c>
      <c r="E24" s="79" t="s">
        <v>4895</v>
      </c>
      <c r="F24" s="229" t="n">
        <v>39486</v>
      </c>
    </row>
    <row r="25" customFormat="false" ht="12.5" hidden="false" customHeight="false" outlineLevel="0" collapsed="false">
      <c r="A25" s="228" t="n">
        <v>1708</v>
      </c>
      <c r="B25" s="79" t="s">
        <v>3122</v>
      </c>
      <c r="C25" s="79" t="s">
        <v>222</v>
      </c>
      <c r="D25" s="79" t="s">
        <v>3852</v>
      </c>
      <c r="E25" s="65" t="s">
        <v>4373</v>
      </c>
      <c r="F25" s="229" t="n">
        <v>39492</v>
      </c>
    </row>
    <row r="26" customFormat="false" ht="12.5" hidden="false" customHeight="false" outlineLevel="0" collapsed="false">
      <c r="A26" s="228" t="n">
        <v>1808</v>
      </c>
      <c r="B26" s="79" t="s">
        <v>3123</v>
      </c>
      <c r="C26" s="79" t="s">
        <v>102</v>
      </c>
      <c r="D26" s="79" t="s">
        <v>3852</v>
      </c>
      <c r="E26" s="79" t="s">
        <v>3997</v>
      </c>
      <c r="F26" s="229" t="n">
        <v>39497</v>
      </c>
    </row>
    <row r="27" customFormat="false" ht="12.5" hidden="false" customHeight="false" outlineLevel="0" collapsed="false">
      <c r="A27" s="228" t="n">
        <v>1908</v>
      </c>
      <c r="B27" s="79" t="s">
        <v>3124</v>
      </c>
      <c r="C27" s="79" t="s">
        <v>2388</v>
      </c>
      <c r="D27" s="79" t="s">
        <v>3875</v>
      </c>
      <c r="E27" s="79" t="s">
        <v>4797</v>
      </c>
      <c r="F27" s="229" t="n">
        <v>39514</v>
      </c>
    </row>
    <row r="28" customFormat="false" ht="12.5" hidden="false" customHeight="false" outlineLevel="0" collapsed="false">
      <c r="A28" s="228" t="n">
        <v>2008</v>
      </c>
      <c r="B28" s="79" t="s">
        <v>3125</v>
      </c>
      <c r="C28" s="79" t="s">
        <v>269</v>
      </c>
      <c r="D28" s="79" t="s">
        <v>3875</v>
      </c>
      <c r="E28" s="79" t="s">
        <v>4762</v>
      </c>
      <c r="F28" s="229" t="n">
        <v>39517</v>
      </c>
    </row>
    <row r="29" customFormat="false" ht="12.5" hidden="false" customHeight="false" outlineLevel="0" collapsed="false">
      <c r="A29" s="228" t="n">
        <v>2108</v>
      </c>
      <c r="B29" s="79" t="s">
        <v>3126</v>
      </c>
      <c r="C29" s="79" t="s">
        <v>3127</v>
      </c>
      <c r="D29" s="79" t="s">
        <v>3852</v>
      </c>
      <c r="E29" s="79" t="s">
        <v>4762</v>
      </c>
      <c r="F29" s="229" t="n">
        <v>39517</v>
      </c>
    </row>
    <row r="30" customFormat="false" ht="12.5" hidden="false" customHeight="false" outlineLevel="0" collapsed="false">
      <c r="A30" s="228" t="n">
        <v>2208</v>
      </c>
      <c r="B30" s="79" t="s">
        <v>3128</v>
      </c>
      <c r="C30" s="79" t="s">
        <v>255</v>
      </c>
      <c r="D30" s="79" t="s">
        <v>3852</v>
      </c>
      <c r="E30" s="62" t="s">
        <v>4485</v>
      </c>
      <c r="F30" s="229" t="n">
        <v>39524</v>
      </c>
    </row>
    <row r="31" customFormat="false" ht="12.5" hidden="true" customHeight="false" outlineLevel="0" collapsed="false">
      <c r="A31" s="228" t="n">
        <v>2308</v>
      </c>
      <c r="B31" s="79" t="s">
        <v>3129</v>
      </c>
      <c r="C31" s="79" t="s">
        <v>3101</v>
      </c>
      <c r="D31" s="79" t="s">
        <v>3863</v>
      </c>
      <c r="E31" s="79" t="s">
        <v>4744</v>
      </c>
      <c r="F31" s="229" t="n">
        <v>39524</v>
      </c>
    </row>
    <row r="32" customFormat="false" ht="12.5" hidden="true" customHeight="false" outlineLevel="0" collapsed="false">
      <c r="A32" s="228" t="n">
        <v>2408</v>
      </c>
      <c r="B32" s="79" t="s">
        <v>3130</v>
      </c>
      <c r="C32" s="79" t="s">
        <v>3131</v>
      </c>
      <c r="D32" s="79" t="s">
        <v>3863</v>
      </c>
      <c r="E32" s="79" t="s">
        <v>4098</v>
      </c>
      <c r="F32" s="229" t="n">
        <v>39526</v>
      </c>
    </row>
    <row r="33" customFormat="false" ht="12.5" hidden="true" customHeight="false" outlineLevel="0" collapsed="false">
      <c r="A33" s="228" t="n">
        <v>2508</v>
      </c>
      <c r="B33" s="79" t="s">
        <v>3132</v>
      </c>
      <c r="C33" s="79" t="s">
        <v>3133</v>
      </c>
      <c r="D33" s="79" t="s">
        <v>4132</v>
      </c>
      <c r="E33" s="79" t="s">
        <v>4744</v>
      </c>
      <c r="F33" s="229" t="n">
        <v>39526</v>
      </c>
    </row>
    <row r="34" customFormat="false" ht="12.5" hidden="false" customHeight="false" outlineLevel="0" collapsed="false">
      <c r="A34" s="228" t="n">
        <v>2708</v>
      </c>
      <c r="B34" s="79" t="s">
        <v>3134</v>
      </c>
      <c r="C34" s="61" t="s">
        <v>2474</v>
      </c>
      <c r="D34" s="79" t="s">
        <v>3875</v>
      </c>
      <c r="E34" s="79" t="s">
        <v>4895</v>
      </c>
      <c r="F34" s="229" t="n">
        <v>39540</v>
      </c>
    </row>
    <row r="35" customFormat="false" ht="12.5" hidden="false" customHeight="false" outlineLevel="0" collapsed="false">
      <c r="A35" s="228" t="n">
        <v>2808</v>
      </c>
      <c r="B35" s="79" t="s">
        <v>3135</v>
      </c>
      <c r="C35" s="79" t="s">
        <v>269</v>
      </c>
      <c r="D35" s="79" t="s">
        <v>3875</v>
      </c>
      <c r="E35" s="79" t="s">
        <v>4762</v>
      </c>
      <c r="F35" s="229" t="n">
        <v>39540</v>
      </c>
    </row>
    <row r="36" customFormat="false" ht="12.5" hidden="true" customHeight="false" outlineLevel="0" collapsed="false">
      <c r="A36" s="228" t="n">
        <v>2908</v>
      </c>
      <c r="B36" s="79" t="s">
        <v>3136</v>
      </c>
      <c r="C36" s="79" t="s">
        <v>3137</v>
      </c>
      <c r="D36" s="79" t="s">
        <v>3863</v>
      </c>
      <c r="E36" s="65" t="s">
        <v>3983</v>
      </c>
      <c r="F36" s="229" t="n">
        <v>39540</v>
      </c>
    </row>
    <row r="37" customFormat="false" ht="12.5" hidden="true" customHeight="false" outlineLevel="0" collapsed="false">
      <c r="A37" s="228" t="n">
        <v>3008</v>
      </c>
      <c r="B37" s="79" t="s">
        <v>3138</v>
      </c>
      <c r="C37" s="75" t="s">
        <v>3139</v>
      </c>
      <c r="D37" s="79" t="s">
        <v>3863</v>
      </c>
      <c r="E37" s="65" t="s">
        <v>3983</v>
      </c>
      <c r="F37" s="229" t="n">
        <v>39540</v>
      </c>
    </row>
    <row r="38" customFormat="false" ht="12.5" hidden="true" customHeight="false" outlineLevel="0" collapsed="false">
      <c r="A38" s="228" t="n">
        <v>2608</v>
      </c>
      <c r="B38" s="79"/>
      <c r="C38" s="79"/>
      <c r="D38" s="79"/>
      <c r="E38" s="79"/>
      <c r="F38" s="229" t="n">
        <v>39540</v>
      </c>
    </row>
    <row r="39" customFormat="false" ht="12.5" hidden="true" customHeight="false" outlineLevel="0" collapsed="false">
      <c r="A39" s="228" t="n">
        <v>3108</v>
      </c>
      <c r="B39" s="79" t="s">
        <v>3140</v>
      </c>
      <c r="C39" s="79" t="s">
        <v>3141</v>
      </c>
      <c r="D39" s="79" t="s">
        <v>4132</v>
      </c>
      <c r="E39" s="60" t="s">
        <v>3880</v>
      </c>
      <c r="F39" s="229" t="n">
        <v>39541</v>
      </c>
    </row>
    <row r="40" customFormat="false" ht="12.5" hidden="false" customHeight="false" outlineLevel="0" collapsed="false">
      <c r="A40" s="228" t="n">
        <v>3208</v>
      </c>
      <c r="B40" s="79" t="s">
        <v>3142</v>
      </c>
      <c r="C40" s="79" t="s">
        <v>102</v>
      </c>
      <c r="D40" s="79" t="s">
        <v>3852</v>
      </c>
      <c r="E40" s="79" t="s">
        <v>3869</v>
      </c>
      <c r="F40" s="229" t="n">
        <v>39541</v>
      </c>
    </row>
    <row r="41" customFormat="false" ht="12.5" hidden="true" customHeight="false" outlineLevel="0" collapsed="false">
      <c r="A41" s="228" t="n">
        <v>3308</v>
      </c>
      <c r="B41" s="79" t="s">
        <v>3143</v>
      </c>
      <c r="C41" s="79" t="s">
        <v>3141</v>
      </c>
      <c r="D41" s="79" t="s">
        <v>3863</v>
      </c>
      <c r="E41" s="60" t="s">
        <v>3880</v>
      </c>
      <c r="F41" s="229" t="n">
        <v>39542</v>
      </c>
    </row>
    <row r="42" customFormat="false" ht="12.5" hidden="true" customHeight="false" outlineLevel="0" collapsed="false">
      <c r="A42" s="228" t="n">
        <v>3408</v>
      </c>
      <c r="B42" s="79" t="s">
        <v>3144</v>
      </c>
      <c r="C42" s="75" t="s">
        <v>3112</v>
      </c>
      <c r="D42" s="79" t="s">
        <v>3863</v>
      </c>
      <c r="E42" s="75" t="s">
        <v>3915</v>
      </c>
      <c r="F42" s="229" t="n">
        <v>39548</v>
      </c>
    </row>
    <row r="43" customFormat="false" ht="12.5" hidden="true" customHeight="false" outlineLevel="0" collapsed="false">
      <c r="A43" s="228" t="n">
        <v>3508</v>
      </c>
      <c r="B43" s="79" t="s">
        <v>3145</v>
      </c>
      <c r="C43" s="79" t="s">
        <v>3146</v>
      </c>
      <c r="D43" s="79" t="s">
        <v>3863</v>
      </c>
      <c r="E43" s="65" t="s">
        <v>3895</v>
      </c>
      <c r="F43" s="229" t="n">
        <v>39556</v>
      </c>
    </row>
    <row r="44" customFormat="false" ht="12.5" hidden="true" customHeight="false" outlineLevel="0" collapsed="false">
      <c r="A44" s="228" t="n">
        <v>3608</v>
      </c>
      <c r="B44" s="79" t="s">
        <v>3147</v>
      </c>
      <c r="C44" s="79" t="s">
        <v>222</v>
      </c>
      <c r="D44" s="79" t="s">
        <v>3852</v>
      </c>
      <c r="E44" s="79" t="s">
        <v>4896</v>
      </c>
      <c r="F44" s="229" t="n">
        <v>39560</v>
      </c>
    </row>
    <row r="45" customFormat="false" ht="12.5" hidden="true" customHeight="false" outlineLevel="0" collapsed="false">
      <c r="A45" s="228" t="n">
        <v>3708</v>
      </c>
      <c r="B45" s="79" t="s">
        <v>3148</v>
      </c>
      <c r="C45" s="79" t="s">
        <v>3149</v>
      </c>
      <c r="D45" s="79" t="s">
        <v>3852</v>
      </c>
      <c r="E45" s="65" t="s">
        <v>3855</v>
      </c>
      <c r="F45" s="229" t="n">
        <v>39560</v>
      </c>
    </row>
    <row r="46" customFormat="false" ht="12.5" hidden="true" customHeight="false" outlineLevel="0" collapsed="false">
      <c r="A46" s="228" t="n">
        <v>3808</v>
      </c>
      <c r="B46" s="79" t="s">
        <v>3150</v>
      </c>
      <c r="C46" s="79" t="s">
        <v>1108</v>
      </c>
      <c r="D46" s="79" t="s">
        <v>3852</v>
      </c>
      <c r="E46" s="65" t="s">
        <v>3855</v>
      </c>
      <c r="F46" s="229" t="n">
        <v>39560</v>
      </c>
    </row>
    <row r="47" customFormat="false" ht="12.5" hidden="true" customHeight="false" outlineLevel="0" collapsed="false">
      <c r="A47" s="228" t="n">
        <v>3908</v>
      </c>
      <c r="B47" s="79" t="s">
        <v>3151</v>
      </c>
      <c r="C47" s="80" t="s">
        <v>91</v>
      </c>
      <c r="D47" s="79" t="s">
        <v>3852</v>
      </c>
      <c r="E47" s="65" t="s">
        <v>3855</v>
      </c>
      <c r="F47" s="229" t="n">
        <v>39560</v>
      </c>
    </row>
    <row r="48" customFormat="false" ht="12.5" hidden="false" customHeight="false" outlineLevel="0" collapsed="false">
      <c r="A48" s="228" t="n">
        <v>4008</v>
      </c>
      <c r="B48" s="79" t="s">
        <v>3152</v>
      </c>
      <c r="C48" s="75" t="s">
        <v>3153</v>
      </c>
      <c r="D48" s="79" t="s">
        <v>3875</v>
      </c>
      <c r="E48" s="65" t="s">
        <v>3876</v>
      </c>
      <c r="F48" s="229" t="n">
        <v>39560</v>
      </c>
    </row>
    <row r="49" customFormat="false" ht="12.5" hidden="false" customHeight="false" outlineLevel="0" collapsed="false">
      <c r="A49" s="228" t="n">
        <v>4108</v>
      </c>
      <c r="B49" s="79" t="s">
        <v>3154</v>
      </c>
      <c r="C49" s="79" t="s">
        <v>191</v>
      </c>
      <c r="D49" s="79" t="s">
        <v>3852</v>
      </c>
      <c r="E49" s="65" t="s">
        <v>4080</v>
      </c>
      <c r="F49" s="229" t="n">
        <v>39561</v>
      </c>
    </row>
    <row r="50" customFormat="false" ht="12.5" hidden="false" customHeight="false" outlineLevel="0" collapsed="false">
      <c r="A50" s="228" t="n">
        <v>4208</v>
      </c>
      <c r="B50" s="79" t="s">
        <v>3155</v>
      </c>
      <c r="C50" s="75" t="s">
        <v>3153</v>
      </c>
      <c r="D50" s="79" t="s">
        <v>3875</v>
      </c>
      <c r="E50" s="79" t="s">
        <v>4895</v>
      </c>
      <c r="F50" s="229" t="n">
        <v>39561</v>
      </c>
    </row>
    <row r="51" customFormat="false" ht="12.5" hidden="true" customHeight="false" outlineLevel="0" collapsed="false">
      <c r="A51" s="228" t="n">
        <v>4308</v>
      </c>
      <c r="B51" s="79" t="s">
        <v>3156</v>
      </c>
      <c r="C51" s="79" t="s">
        <v>222</v>
      </c>
      <c r="D51" s="79" t="s">
        <v>3852</v>
      </c>
      <c r="E51" s="79" t="s">
        <v>4743</v>
      </c>
      <c r="F51" s="229" t="n">
        <v>39561</v>
      </c>
    </row>
    <row r="52" customFormat="false" ht="12.5" hidden="true" customHeight="false" outlineLevel="0" collapsed="false">
      <c r="A52" s="228" t="n">
        <v>4408</v>
      </c>
      <c r="B52" s="79" t="s">
        <v>3157</v>
      </c>
      <c r="C52" s="79" t="s">
        <v>3158</v>
      </c>
      <c r="D52" s="79" t="s">
        <v>3863</v>
      </c>
      <c r="E52" s="79" t="s">
        <v>4098</v>
      </c>
      <c r="F52" s="229" t="n">
        <v>39563</v>
      </c>
    </row>
    <row r="53" customFormat="false" ht="12.5" hidden="true" customHeight="false" outlineLevel="0" collapsed="false">
      <c r="A53" s="228" t="n">
        <v>4508</v>
      </c>
      <c r="B53" s="79" t="s">
        <v>3159</v>
      </c>
      <c r="C53" s="79" t="s">
        <v>3160</v>
      </c>
      <c r="D53" s="79" t="s">
        <v>3863</v>
      </c>
      <c r="E53" s="65" t="s">
        <v>3983</v>
      </c>
      <c r="F53" s="229" t="n">
        <v>39566</v>
      </c>
    </row>
    <row r="54" customFormat="false" ht="12.5" hidden="true" customHeight="false" outlineLevel="0" collapsed="false">
      <c r="A54" s="228" t="n">
        <v>4708</v>
      </c>
      <c r="B54" s="79" t="s">
        <v>3161</v>
      </c>
      <c r="C54" s="75" t="s">
        <v>3162</v>
      </c>
      <c r="D54" s="79" t="s">
        <v>4132</v>
      </c>
      <c r="E54" s="60" t="s">
        <v>3964</v>
      </c>
      <c r="F54" s="229" t="n">
        <v>39575</v>
      </c>
    </row>
    <row r="55" customFormat="false" ht="12.5" hidden="false" customHeight="false" outlineLevel="0" collapsed="false">
      <c r="A55" s="228" t="n">
        <v>4808</v>
      </c>
      <c r="B55" s="79" t="s">
        <v>3163</v>
      </c>
      <c r="C55" s="79" t="s">
        <v>269</v>
      </c>
      <c r="D55" s="79" t="s">
        <v>3852</v>
      </c>
      <c r="E55" s="79" t="s">
        <v>3869</v>
      </c>
      <c r="F55" s="229" t="n">
        <v>39580</v>
      </c>
    </row>
    <row r="56" customFormat="false" ht="12.5" hidden="false" customHeight="false" outlineLevel="0" collapsed="false">
      <c r="A56" s="228" t="n">
        <v>4908</v>
      </c>
      <c r="B56" s="79" t="s">
        <v>3164</v>
      </c>
      <c r="C56" s="75" t="s">
        <v>454</v>
      </c>
      <c r="D56" s="79" t="s">
        <v>3875</v>
      </c>
      <c r="E56" s="65" t="s">
        <v>3934</v>
      </c>
      <c r="F56" s="229" t="n">
        <v>39581</v>
      </c>
    </row>
    <row r="57" customFormat="false" ht="12.5" hidden="true" customHeight="false" outlineLevel="0" collapsed="false">
      <c r="A57" s="228" t="n">
        <v>5008</v>
      </c>
      <c r="B57" s="79" t="s">
        <v>3165</v>
      </c>
      <c r="C57" s="79" t="s">
        <v>3166</v>
      </c>
      <c r="D57" s="79" t="s">
        <v>4132</v>
      </c>
      <c r="E57" s="79" t="s">
        <v>4098</v>
      </c>
      <c r="F57" s="229" t="n">
        <v>39587</v>
      </c>
    </row>
    <row r="58" customFormat="false" ht="12.5" hidden="true" customHeight="false" outlineLevel="0" collapsed="false">
      <c r="A58" s="228" t="n">
        <v>5108</v>
      </c>
      <c r="B58" s="79" t="s">
        <v>3167</v>
      </c>
      <c r="C58" s="79" t="s">
        <v>3166</v>
      </c>
      <c r="D58" s="79" t="s">
        <v>3863</v>
      </c>
      <c r="E58" s="79" t="s">
        <v>4098</v>
      </c>
      <c r="F58" s="229" t="n">
        <v>39587</v>
      </c>
    </row>
    <row r="59" customFormat="false" ht="12.5" hidden="false" customHeight="false" outlineLevel="0" collapsed="false">
      <c r="A59" s="228" t="n">
        <v>5208</v>
      </c>
      <c r="B59" s="79" t="s">
        <v>3168</v>
      </c>
      <c r="C59" s="75" t="s">
        <v>3169</v>
      </c>
      <c r="D59" s="79" t="s">
        <v>3875</v>
      </c>
      <c r="E59" s="62" t="s">
        <v>4485</v>
      </c>
      <c r="F59" s="229" t="n">
        <v>39588</v>
      </c>
    </row>
    <row r="60" customFormat="false" ht="12.5" hidden="true" customHeight="false" outlineLevel="0" collapsed="false">
      <c r="A60" s="228" t="n">
        <v>5408</v>
      </c>
      <c r="B60" s="79" t="s">
        <v>3170</v>
      </c>
      <c r="C60" s="80" t="s">
        <v>91</v>
      </c>
      <c r="D60" s="79" t="s">
        <v>3852</v>
      </c>
      <c r="E60" s="75" t="s">
        <v>4013</v>
      </c>
      <c r="F60" s="229" t="n">
        <v>39594</v>
      </c>
    </row>
    <row r="61" customFormat="false" ht="12.5" hidden="false" customHeight="false" outlineLevel="0" collapsed="false">
      <c r="A61" s="228" t="n">
        <v>5308</v>
      </c>
      <c r="B61" s="79" t="s">
        <v>3171</v>
      </c>
      <c r="C61" s="75" t="s">
        <v>454</v>
      </c>
      <c r="D61" s="79" t="s">
        <v>3875</v>
      </c>
      <c r="E61" s="65" t="s">
        <v>4373</v>
      </c>
      <c r="F61" s="229" t="n">
        <v>39595</v>
      </c>
    </row>
    <row r="62" customFormat="false" ht="12.5" hidden="false" customHeight="false" outlineLevel="0" collapsed="false">
      <c r="A62" s="228" t="n">
        <v>5508</v>
      </c>
      <c r="B62" s="79" t="s">
        <v>3172</v>
      </c>
      <c r="C62" s="79" t="s">
        <v>3120</v>
      </c>
      <c r="D62" s="79" t="s">
        <v>3863</v>
      </c>
      <c r="E62" s="79" t="s">
        <v>4893</v>
      </c>
      <c r="F62" s="229" t="n">
        <v>39595</v>
      </c>
    </row>
    <row r="63" customFormat="false" ht="12.5" hidden="true" customHeight="false" outlineLevel="0" collapsed="false">
      <c r="A63" s="228" t="n">
        <v>5608</v>
      </c>
      <c r="B63" s="79" t="s">
        <v>3173</v>
      </c>
      <c r="C63" s="79" t="s">
        <v>3149</v>
      </c>
      <c r="D63" s="79" t="s">
        <v>3863</v>
      </c>
      <c r="E63" s="62" t="s">
        <v>3859</v>
      </c>
      <c r="F63" s="229" t="n">
        <v>39595</v>
      </c>
    </row>
    <row r="64" customFormat="false" ht="12.5" hidden="false" customHeight="false" outlineLevel="0" collapsed="false">
      <c r="A64" s="228" t="n">
        <v>5708</v>
      </c>
      <c r="B64" s="79" t="s">
        <v>3174</v>
      </c>
      <c r="C64" s="79" t="s">
        <v>269</v>
      </c>
      <c r="D64" s="79" t="s">
        <v>3875</v>
      </c>
      <c r="E64" s="79" t="s">
        <v>3997</v>
      </c>
      <c r="F64" s="229" t="n">
        <v>39595</v>
      </c>
    </row>
    <row r="65" customFormat="false" ht="12.5" hidden="false" customHeight="false" outlineLevel="0" collapsed="false">
      <c r="A65" s="228" t="n">
        <v>5908</v>
      </c>
      <c r="B65" s="79" t="s">
        <v>3175</v>
      </c>
      <c r="C65" s="79" t="s">
        <v>269</v>
      </c>
      <c r="D65" s="79" t="s">
        <v>3875</v>
      </c>
      <c r="E65" s="79" t="s">
        <v>3997</v>
      </c>
      <c r="F65" s="229" t="n">
        <v>39595</v>
      </c>
    </row>
    <row r="66" customFormat="false" ht="12.5" hidden="false" customHeight="false" outlineLevel="0" collapsed="false">
      <c r="A66" s="228" t="n">
        <v>5808</v>
      </c>
      <c r="B66" s="79" t="s">
        <v>269</v>
      </c>
      <c r="C66" s="79" t="s">
        <v>269</v>
      </c>
      <c r="D66" s="79" t="s">
        <v>3875</v>
      </c>
      <c r="E66" s="79" t="s">
        <v>3997</v>
      </c>
      <c r="F66" s="229" t="n">
        <v>39596</v>
      </c>
    </row>
    <row r="67" customFormat="false" ht="12.5" hidden="false" customHeight="false" outlineLevel="0" collapsed="false">
      <c r="A67" s="228" t="n">
        <v>6008</v>
      </c>
      <c r="B67" s="79" t="s">
        <v>3176</v>
      </c>
      <c r="C67" s="79" t="s">
        <v>269</v>
      </c>
      <c r="D67" s="79" t="s">
        <v>3875</v>
      </c>
      <c r="E67" s="79" t="s">
        <v>3997</v>
      </c>
      <c r="F67" s="229" t="n">
        <v>39596</v>
      </c>
    </row>
    <row r="68" customFormat="false" ht="12.5" hidden="false" customHeight="false" outlineLevel="0" collapsed="false">
      <c r="A68" s="228" t="n">
        <v>6108</v>
      </c>
      <c r="B68" s="79" t="s">
        <v>3177</v>
      </c>
      <c r="C68" s="79" t="s">
        <v>3178</v>
      </c>
      <c r="D68" s="79" t="s">
        <v>3875</v>
      </c>
      <c r="E68" s="79" t="s">
        <v>3997</v>
      </c>
      <c r="F68" s="229" t="n">
        <v>39598</v>
      </c>
    </row>
    <row r="69" customFormat="false" ht="12.5" hidden="true" customHeight="false" outlineLevel="0" collapsed="false">
      <c r="A69" s="228" t="n">
        <v>6208</v>
      </c>
      <c r="B69" s="79" t="s">
        <v>3179</v>
      </c>
      <c r="C69" s="79" t="s">
        <v>293</v>
      </c>
      <c r="D69" s="79" t="s">
        <v>3863</v>
      </c>
      <c r="E69" s="75" t="s">
        <v>3915</v>
      </c>
      <c r="F69" s="229" t="n">
        <v>39601</v>
      </c>
    </row>
    <row r="70" customFormat="false" ht="12.5" hidden="false" customHeight="false" outlineLevel="0" collapsed="false">
      <c r="A70" s="228" t="n">
        <v>6308</v>
      </c>
      <c r="B70" s="79" t="s">
        <v>3180</v>
      </c>
      <c r="C70" s="79" t="s">
        <v>130</v>
      </c>
      <c r="D70" s="79" t="s">
        <v>3875</v>
      </c>
      <c r="E70" s="60" t="s">
        <v>4754</v>
      </c>
      <c r="F70" s="229" t="n">
        <v>39601</v>
      </c>
    </row>
    <row r="71" customFormat="false" ht="12.5" hidden="true" customHeight="false" outlineLevel="0" collapsed="false">
      <c r="A71" s="228" t="n">
        <v>6408</v>
      </c>
      <c r="B71" s="79" t="s">
        <v>3181</v>
      </c>
      <c r="C71" s="79" t="s">
        <v>1577</v>
      </c>
      <c r="D71" s="79" t="s">
        <v>3852</v>
      </c>
      <c r="E71" s="79" t="s">
        <v>4897</v>
      </c>
      <c r="F71" s="229" t="n">
        <v>39602</v>
      </c>
    </row>
    <row r="72" customFormat="false" ht="12.5" hidden="false" customHeight="false" outlineLevel="0" collapsed="false">
      <c r="A72" s="228" t="n">
        <v>6508</v>
      </c>
      <c r="B72" s="79" t="s">
        <v>3182</v>
      </c>
      <c r="C72" s="75" t="s">
        <v>454</v>
      </c>
      <c r="D72" s="79" t="s">
        <v>3852</v>
      </c>
      <c r="E72" s="79" t="s">
        <v>4762</v>
      </c>
      <c r="F72" s="229" t="n">
        <v>39604</v>
      </c>
    </row>
    <row r="73" customFormat="false" ht="12.5" hidden="true" customHeight="false" outlineLevel="0" collapsed="false">
      <c r="A73" s="228" t="n">
        <v>6608</v>
      </c>
      <c r="B73" s="79" t="s">
        <v>3183</v>
      </c>
      <c r="C73" s="79" t="s">
        <v>3184</v>
      </c>
      <c r="D73" s="79" t="s">
        <v>3863</v>
      </c>
      <c r="E73" s="60" t="s">
        <v>3880</v>
      </c>
      <c r="F73" s="229" t="n">
        <v>39605</v>
      </c>
    </row>
    <row r="74" customFormat="false" ht="12.5" hidden="false" customHeight="false" outlineLevel="0" collapsed="false">
      <c r="A74" s="228" t="n">
        <v>6708</v>
      </c>
      <c r="B74" s="79" t="s">
        <v>3185</v>
      </c>
      <c r="C74" s="79" t="s">
        <v>222</v>
      </c>
      <c r="D74" s="79" t="s">
        <v>3875</v>
      </c>
      <c r="E74" s="65" t="s">
        <v>4373</v>
      </c>
      <c r="F74" s="229" t="n">
        <v>39605</v>
      </c>
    </row>
    <row r="75" customFormat="false" ht="12.5" hidden="false" customHeight="false" outlineLevel="0" collapsed="false">
      <c r="A75" s="228" t="n">
        <v>6808</v>
      </c>
      <c r="B75" s="79" t="s">
        <v>3186</v>
      </c>
      <c r="C75" s="75" t="s">
        <v>3187</v>
      </c>
      <c r="D75" s="79" t="s">
        <v>3852</v>
      </c>
      <c r="E75" s="79" t="s">
        <v>3997</v>
      </c>
      <c r="F75" s="229" t="n">
        <v>39617</v>
      </c>
    </row>
    <row r="76" customFormat="false" ht="12.5" hidden="false" customHeight="false" outlineLevel="0" collapsed="false">
      <c r="A76" s="228" t="n">
        <v>6908</v>
      </c>
      <c r="B76" s="79" t="s">
        <v>3188</v>
      </c>
      <c r="C76" s="79" t="s">
        <v>102</v>
      </c>
      <c r="D76" s="79" t="s">
        <v>3875</v>
      </c>
      <c r="E76" s="79" t="s">
        <v>3889</v>
      </c>
      <c r="F76" s="229" t="n">
        <v>39622</v>
      </c>
    </row>
    <row r="77" customFormat="false" ht="12.5" hidden="false" customHeight="false" outlineLevel="0" collapsed="false">
      <c r="A77" s="228" t="n">
        <v>7108</v>
      </c>
      <c r="B77" s="79" t="s">
        <v>3189</v>
      </c>
      <c r="C77" s="75" t="s">
        <v>3153</v>
      </c>
      <c r="D77" s="79" t="s">
        <v>3875</v>
      </c>
      <c r="E77" s="79" t="s">
        <v>4170</v>
      </c>
      <c r="F77" s="229" t="n">
        <v>39626</v>
      </c>
    </row>
    <row r="78" customFormat="false" ht="12.5" hidden="true" customHeight="false" outlineLevel="0" collapsed="false">
      <c r="A78" s="228" t="n">
        <v>7208</v>
      </c>
      <c r="B78" s="79" t="s">
        <v>3190</v>
      </c>
      <c r="C78" s="79" t="s">
        <v>3191</v>
      </c>
      <c r="D78" s="79" t="s">
        <v>3863</v>
      </c>
      <c r="E78" s="60" t="s">
        <v>3880</v>
      </c>
      <c r="F78" s="229" t="n">
        <v>39626</v>
      </c>
    </row>
    <row r="79" customFormat="false" ht="12.5" hidden="false" customHeight="false" outlineLevel="0" collapsed="false">
      <c r="A79" s="228" t="n">
        <v>7308</v>
      </c>
      <c r="B79" s="79" t="s">
        <v>3192</v>
      </c>
      <c r="C79" s="75" t="s">
        <v>111</v>
      </c>
      <c r="D79" s="79" t="s">
        <v>3875</v>
      </c>
      <c r="E79" s="79" t="s">
        <v>4170</v>
      </c>
      <c r="F79" s="229" t="n">
        <v>39629</v>
      </c>
    </row>
    <row r="80" customFormat="false" ht="12.5" hidden="true" customHeight="false" outlineLevel="0" collapsed="false">
      <c r="A80" s="228" t="n">
        <v>7008</v>
      </c>
      <c r="B80" s="79" t="s">
        <v>3193</v>
      </c>
      <c r="C80" s="79" t="s">
        <v>3194</v>
      </c>
      <c r="D80" s="79" t="s">
        <v>3863</v>
      </c>
      <c r="E80" s="75" t="s">
        <v>3915</v>
      </c>
      <c r="F80" s="229" t="n">
        <v>39630</v>
      </c>
    </row>
    <row r="81" customFormat="false" ht="12.5" hidden="true" customHeight="false" outlineLevel="0" collapsed="false">
      <c r="A81" s="228" t="n">
        <v>7408</v>
      </c>
      <c r="B81" s="79" t="s">
        <v>3195</v>
      </c>
      <c r="C81" s="79" t="s">
        <v>1008</v>
      </c>
      <c r="D81" s="79" t="s">
        <v>4132</v>
      </c>
      <c r="E81" s="60" t="s">
        <v>3880</v>
      </c>
      <c r="F81" s="229" t="n">
        <v>39630</v>
      </c>
    </row>
    <row r="82" customFormat="false" ht="12.5" hidden="false" customHeight="false" outlineLevel="0" collapsed="false">
      <c r="A82" s="228" t="n">
        <v>7508</v>
      </c>
      <c r="B82" s="79" t="s">
        <v>3196</v>
      </c>
      <c r="C82" s="79" t="s">
        <v>102</v>
      </c>
      <c r="D82" s="79" t="s">
        <v>3875</v>
      </c>
      <c r="E82" s="79" t="s">
        <v>3889</v>
      </c>
      <c r="F82" s="229" t="n">
        <v>39630</v>
      </c>
    </row>
    <row r="83" customFormat="false" ht="12.5" hidden="false" customHeight="false" outlineLevel="0" collapsed="false">
      <c r="A83" s="228" t="n">
        <v>7608</v>
      </c>
      <c r="B83" s="79" t="s">
        <v>3197</v>
      </c>
      <c r="C83" s="79" t="s">
        <v>3198</v>
      </c>
      <c r="D83" s="79" t="s">
        <v>3852</v>
      </c>
      <c r="E83" s="60" t="s">
        <v>4754</v>
      </c>
      <c r="F83" s="229" t="n">
        <v>39630</v>
      </c>
    </row>
    <row r="84" customFormat="false" ht="12.5" hidden="false" customHeight="false" outlineLevel="0" collapsed="false">
      <c r="A84" s="228" t="n">
        <v>7708</v>
      </c>
      <c r="B84" s="79" t="s">
        <v>3199</v>
      </c>
      <c r="C84" s="79" t="s">
        <v>2388</v>
      </c>
      <c r="D84" s="79" t="s">
        <v>3852</v>
      </c>
      <c r="E84" s="62" t="s">
        <v>4485</v>
      </c>
      <c r="F84" s="229" t="n">
        <v>39630</v>
      </c>
    </row>
    <row r="85" customFormat="false" ht="12.5" hidden="true" customHeight="false" outlineLevel="0" collapsed="false">
      <c r="A85" s="228" t="n">
        <v>7808</v>
      </c>
      <c r="B85" s="79" t="s">
        <v>3200</v>
      </c>
      <c r="C85" s="75" t="s">
        <v>94</v>
      </c>
      <c r="D85" s="79" t="s">
        <v>3852</v>
      </c>
      <c r="E85" s="75" t="s">
        <v>4883</v>
      </c>
      <c r="F85" s="229" t="n">
        <v>39630</v>
      </c>
    </row>
    <row r="86" customFormat="false" ht="12.5" hidden="false" customHeight="false" outlineLevel="0" collapsed="false">
      <c r="A86" s="228" t="n">
        <v>7908</v>
      </c>
      <c r="B86" s="79" t="s">
        <v>3201</v>
      </c>
      <c r="C86" s="80" t="s">
        <v>91</v>
      </c>
      <c r="D86" s="79" t="s">
        <v>3875</v>
      </c>
      <c r="E86" s="65" t="s">
        <v>4373</v>
      </c>
      <c r="F86" s="229" t="n">
        <v>39631</v>
      </c>
    </row>
    <row r="87" customFormat="false" ht="12.5" hidden="true" customHeight="false" outlineLevel="0" collapsed="false">
      <c r="A87" s="228" t="n">
        <v>8008</v>
      </c>
      <c r="B87" s="79" t="s">
        <v>3202</v>
      </c>
      <c r="C87" s="79" t="s">
        <v>293</v>
      </c>
      <c r="D87" s="79" t="s">
        <v>3863</v>
      </c>
      <c r="E87" s="75" t="s">
        <v>3915</v>
      </c>
      <c r="F87" s="229" t="n">
        <v>39631</v>
      </c>
    </row>
    <row r="88" customFormat="false" ht="12.5" hidden="false" customHeight="false" outlineLevel="0" collapsed="false">
      <c r="A88" s="228" t="n">
        <v>8108</v>
      </c>
      <c r="B88" s="79" t="s">
        <v>3203</v>
      </c>
      <c r="C88" s="79" t="s">
        <v>3178</v>
      </c>
      <c r="D88" s="79" t="s">
        <v>3875</v>
      </c>
      <c r="E88" s="79" t="s">
        <v>3997</v>
      </c>
      <c r="F88" s="229" t="n">
        <v>39631</v>
      </c>
    </row>
    <row r="89" customFormat="false" ht="12.5" hidden="true" customHeight="false" outlineLevel="0" collapsed="false">
      <c r="A89" s="228" t="n">
        <v>8208</v>
      </c>
      <c r="B89" s="79" t="s">
        <v>3204</v>
      </c>
      <c r="C89" s="79" t="s">
        <v>3205</v>
      </c>
      <c r="D89" s="79" t="s">
        <v>3863</v>
      </c>
      <c r="E89" s="75" t="s">
        <v>4291</v>
      </c>
      <c r="F89" s="229" t="n">
        <v>39632</v>
      </c>
    </row>
    <row r="90" customFormat="false" ht="12.5" hidden="true" customHeight="false" outlineLevel="0" collapsed="false">
      <c r="A90" s="228" t="n">
        <v>8308</v>
      </c>
      <c r="B90" s="79" t="s">
        <v>3206</v>
      </c>
      <c r="C90" s="79" t="s">
        <v>3207</v>
      </c>
      <c r="D90" s="79" t="s">
        <v>4132</v>
      </c>
      <c r="E90" s="79" t="s">
        <v>4098</v>
      </c>
      <c r="F90" s="229" t="n">
        <v>39633</v>
      </c>
    </row>
    <row r="91" customFormat="false" ht="12.5" hidden="false" customHeight="false" outlineLevel="0" collapsed="false">
      <c r="A91" s="228" t="n">
        <v>4608</v>
      </c>
      <c r="B91" s="79" t="s">
        <v>3208</v>
      </c>
      <c r="C91" s="79" t="s">
        <v>293</v>
      </c>
      <c r="D91" s="79" t="s">
        <v>3875</v>
      </c>
      <c r="E91" s="79" t="s">
        <v>4797</v>
      </c>
      <c r="F91" s="229" t="n">
        <v>39636</v>
      </c>
    </row>
    <row r="92" customFormat="false" ht="12.5" hidden="true" customHeight="false" outlineLevel="0" collapsed="false">
      <c r="A92" s="228" t="n">
        <v>8408</v>
      </c>
      <c r="B92" s="79" t="s">
        <v>3209</v>
      </c>
      <c r="C92" s="79" t="s">
        <v>3210</v>
      </c>
      <c r="D92" s="79" t="s">
        <v>3863</v>
      </c>
      <c r="E92" s="60" t="s">
        <v>3880</v>
      </c>
      <c r="F92" s="229" t="n">
        <v>39636</v>
      </c>
    </row>
    <row r="93" customFormat="false" ht="12.5" hidden="false" customHeight="false" outlineLevel="0" collapsed="false">
      <c r="A93" s="228" t="n">
        <v>8508</v>
      </c>
      <c r="B93" s="79" t="s">
        <v>3211</v>
      </c>
      <c r="C93" s="79" t="s">
        <v>3212</v>
      </c>
      <c r="D93" s="79" t="s">
        <v>3875</v>
      </c>
      <c r="E93" s="65" t="s">
        <v>4080</v>
      </c>
      <c r="F93" s="229" t="n">
        <v>39636</v>
      </c>
    </row>
    <row r="94" customFormat="false" ht="12.5" hidden="true" customHeight="false" outlineLevel="0" collapsed="false">
      <c r="A94" s="228" t="n">
        <v>8608</v>
      </c>
      <c r="B94" s="79" t="s">
        <v>3213</v>
      </c>
      <c r="C94" s="79" t="s">
        <v>3214</v>
      </c>
      <c r="D94" s="79" t="s">
        <v>3863</v>
      </c>
      <c r="E94" s="79" t="s">
        <v>4098</v>
      </c>
      <c r="F94" s="229" t="n">
        <v>39636</v>
      </c>
    </row>
    <row r="95" customFormat="false" ht="12.5" hidden="true" customHeight="false" outlineLevel="0" collapsed="false">
      <c r="A95" s="228" t="n">
        <v>8708</v>
      </c>
      <c r="B95" s="79" t="s">
        <v>3215</v>
      </c>
      <c r="C95" s="79" t="s">
        <v>3207</v>
      </c>
      <c r="D95" s="79" t="s">
        <v>3863</v>
      </c>
      <c r="E95" s="79" t="s">
        <v>4098</v>
      </c>
      <c r="F95" s="229" t="n">
        <v>39637</v>
      </c>
    </row>
    <row r="96" customFormat="false" ht="12.5" hidden="true" customHeight="false" outlineLevel="0" collapsed="false">
      <c r="A96" s="228" t="n">
        <v>8908</v>
      </c>
      <c r="B96" s="79" t="s">
        <v>3216</v>
      </c>
      <c r="C96" s="79" t="s">
        <v>3217</v>
      </c>
      <c r="D96" s="79" t="s">
        <v>3863</v>
      </c>
      <c r="E96" s="79" t="s">
        <v>3880</v>
      </c>
      <c r="F96" s="229" t="n">
        <v>39638</v>
      </c>
    </row>
    <row r="97" customFormat="false" ht="12.5" hidden="false" customHeight="false" outlineLevel="0" collapsed="false">
      <c r="A97" s="228" t="n">
        <v>8808</v>
      </c>
      <c r="B97" s="79" t="s">
        <v>3218</v>
      </c>
      <c r="C97" s="79" t="s">
        <v>3101</v>
      </c>
      <c r="D97" s="79" t="s">
        <v>3875</v>
      </c>
      <c r="E97" s="79" t="s">
        <v>4797</v>
      </c>
      <c r="F97" s="229" t="n">
        <v>39639</v>
      </c>
    </row>
    <row r="98" customFormat="false" ht="12.5" hidden="true" customHeight="false" outlineLevel="0" collapsed="false">
      <c r="A98" s="228" t="n">
        <v>9008</v>
      </c>
      <c r="B98" s="79" t="s">
        <v>3219</v>
      </c>
      <c r="C98" s="79" t="s">
        <v>3220</v>
      </c>
      <c r="D98" s="79" t="s">
        <v>3863</v>
      </c>
      <c r="E98" s="75" t="s">
        <v>4291</v>
      </c>
      <c r="F98" s="229" t="n">
        <v>39639</v>
      </c>
    </row>
    <row r="99" customFormat="false" ht="12.5" hidden="true" customHeight="false" outlineLevel="0" collapsed="false">
      <c r="A99" s="228" t="n">
        <v>9108</v>
      </c>
      <c r="B99" s="79" t="s">
        <v>3221</v>
      </c>
      <c r="C99" s="79" t="s">
        <v>1198</v>
      </c>
      <c r="D99" s="79" t="s">
        <v>3863</v>
      </c>
      <c r="E99" s="79" t="s">
        <v>4744</v>
      </c>
      <c r="F99" s="229" t="n">
        <v>39639</v>
      </c>
    </row>
    <row r="100" customFormat="false" ht="12.5" hidden="true" customHeight="false" outlineLevel="0" collapsed="false">
      <c r="A100" s="228" t="n">
        <v>9208</v>
      </c>
      <c r="B100" s="79" t="s">
        <v>3222</v>
      </c>
      <c r="C100" s="79" t="s">
        <v>3223</v>
      </c>
      <c r="D100" s="79" t="s">
        <v>3852</v>
      </c>
      <c r="E100" s="79" t="s">
        <v>4098</v>
      </c>
      <c r="F100" s="229" t="n">
        <v>39644</v>
      </c>
    </row>
    <row r="101" customFormat="false" ht="12.5" hidden="false" customHeight="false" outlineLevel="0" collapsed="false">
      <c r="A101" s="228" t="n">
        <v>9308</v>
      </c>
      <c r="B101" s="79" t="s">
        <v>3224</v>
      </c>
      <c r="C101" s="79" t="s">
        <v>1198</v>
      </c>
      <c r="D101" s="79" t="s">
        <v>3875</v>
      </c>
      <c r="E101" s="79" t="s">
        <v>4895</v>
      </c>
      <c r="F101" s="229" t="n">
        <v>39646</v>
      </c>
    </row>
    <row r="102" customFormat="false" ht="12.5" hidden="false" customHeight="false" outlineLevel="0" collapsed="false">
      <c r="A102" s="228" t="n">
        <v>9408</v>
      </c>
      <c r="B102" s="79" t="s">
        <v>3225</v>
      </c>
      <c r="C102" s="79" t="s">
        <v>293</v>
      </c>
      <c r="D102" s="79" t="s">
        <v>3852</v>
      </c>
      <c r="E102" s="62" t="s">
        <v>4485</v>
      </c>
      <c r="F102" s="229" t="n">
        <v>39650</v>
      </c>
    </row>
    <row r="103" customFormat="false" ht="12.5" hidden="true" customHeight="false" outlineLevel="0" collapsed="false">
      <c r="A103" s="228" t="n">
        <v>9508</v>
      </c>
      <c r="B103" s="79" t="s">
        <v>3226</v>
      </c>
      <c r="C103" s="75" t="s">
        <v>2596</v>
      </c>
      <c r="D103" s="79" t="s">
        <v>3863</v>
      </c>
      <c r="E103" s="65" t="s">
        <v>3855</v>
      </c>
      <c r="F103" s="229" t="n">
        <v>39650</v>
      </c>
    </row>
    <row r="104" customFormat="false" ht="12.5" hidden="false" customHeight="false" outlineLevel="0" collapsed="false">
      <c r="A104" s="228" t="n">
        <v>9608</v>
      </c>
      <c r="B104" s="79" t="s">
        <v>3227</v>
      </c>
      <c r="C104" s="75" t="s">
        <v>111</v>
      </c>
      <c r="D104" s="79" t="s">
        <v>3875</v>
      </c>
      <c r="E104" s="79" t="s">
        <v>4797</v>
      </c>
      <c r="F104" s="229" t="n">
        <v>39650</v>
      </c>
    </row>
    <row r="105" customFormat="false" ht="12.5" hidden="true" customHeight="false" outlineLevel="0" collapsed="false">
      <c r="A105" s="228" t="n">
        <v>9708</v>
      </c>
      <c r="B105" s="79" t="s">
        <v>3228</v>
      </c>
      <c r="C105" s="79" t="s">
        <v>2644</v>
      </c>
      <c r="D105" s="79" t="s">
        <v>4132</v>
      </c>
      <c r="E105" s="60" t="s">
        <v>3880</v>
      </c>
      <c r="F105" s="229" t="n">
        <v>39650</v>
      </c>
    </row>
    <row r="106" customFormat="false" ht="12.5" hidden="true" customHeight="false" outlineLevel="0" collapsed="false">
      <c r="A106" s="228" t="n">
        <v>9808</v>
      </c>
      <c r="B106" s="79" t="s">
        <v>3229</v>
      </c>
      <c r="C106" s="79" t="s">
        <v>3230</v>
      </c>
      <c r="D106" s="79" t="s">
        <v>3863</v>
      </c>
      <c r="E106" s="60" t="s">
        <v>3880</v>
      </c>
      <c r="F106" s="229" t="n">
        <v>39650</v>
      </c>
    </row>
    <row r="107" customFormat="false" ht="12.5" hidden="false" customHeight="false" outlineLevel="0" collapsed="false">
      <c r="A107" s="228" t="n">
        <v>9908</v>
      </c>
      <c r="B107" s="79" t="s">
        <v>3231</v>
      </c>
      <c r="C107" s="79" t="s">
        <v>3120</v>
      </c>
      <c r="D107" s="79" t="s">
        <v>3863</v>
      </c>
      <c r="E107" s="79" t="s">
        <v>4879</v>
      </c>
      <c r="F107" s="229" t="n">
        <v>39650</v>
      </c>
    </row>
    <row r="108" customFormat="false" ht="12.5" hidden="false" customHeight="false" outlineLevel="0" collapsed="false">
      <c r="A108" s="228" t="n">
        <v>10008</v>
      </c>
      <c r="B108" s="79" t="s">
        <v>3232</v>
      </c>
      <c r="C108" s="79" t="s">
        <v>191</v>
      </c>
      <c r="D108" s="79" t="s">
        <v>3852</v>
      </c>
      <c r="E108" s="79" t="s">
        <v>3905</v>
      </c>
      <c r="F108" s="229" t="n">
        <v>39650</v>
      </c>
    </row>
    <row r="109" customFormat="false" ht="12.5" hidden="false" customHeight="false" outlineLevel="0" collapsed="false">
      <c r="A109" s="228" t="n">
        <v>10108</v>
      </c>
      <c r="B109" s="79" t="s">
        <v>3233</v>
      </c>
      <c r="C109" s="60" t="s">
        <v>328</v>
      </c>
      <c r="D109" s="79" t="s">
        <v>3852</v>
      </c>
      <c r="E109" s="79" t="s">
        <v>3905</v>
      </c>
      <c r="F109" s="229" t="n">
        <v>39650</v>
      </c>
    </row>
    <row r="110" customFormat="false" ht="12.5" hidden="true" customHeight="false" outlineLevel="0" collapsed="false">
      <c r="A110" s="228" t="n">
        <v>10208</v>
      </c>
      <c r="B110" s="79" t="s">
        <v>3234</v>
      </c>
      <c r="C110" s="65" t="s">
        <v>519</v>
      </c>
      <c r="D110" s="79" t="s">
        <v>3863</v>
      </c>
      <c r="E110" s="62" t="s">
        <v>3859</v>
      </c>
      <c r="F110" s="229" t="n">
        <v>39660</v>
      </c>
    </row>
    <row r="111" customFormat="false" ht="12.5" hidden="true" customHeight="false" outlineLevel="0" collapsed="false">
      <c r="A111" s="228" t="n">
        <v>10308</v>
      </c>
      <c r="B111" s="79" t="s">
        <v>3235</v>
      </c>
      <c r="C111" s="79" t="s">
        <v>2644</v>
      </c>
      <c r="D111" s="79" t="s">
        <v>3863</v>
      </c>
      <c r="E111" s="60" t="s">
        <v>3880</v>
      </c>
      <c r="F111" s="229" t="n">
        <v>39661</v>
      </c>
    </row>
    <row r="112" customFormat="false" ht="12.5" hidden="true" customHeight="false" outlineLevel="0" collapsed="false">
      <c r="A112" s="228" t="n">
        <v>10408</v>
      </c>
      <c r="B112" s="79" t="s">
        <v>3236</v>
      </c>
      <c r="C112" s="79" t="s">
        <v>222</v>
      </c>
      <c r="D112" s="79" t="s">
        <v>3852</v>
      </c>
      <c r="E112" s="79" t="s">
        <v>4898</v>
      </c>
      <c r="F112" s="229" t="n">
        <v>39661</v>
      </c>
    </row>
    <row r="113" customFormat="false" ht="12.5" hidden="true" customHeight="false" outlineLevel="0" collapsed="false">
      <c r="A113" s="228" t="n">
        <v>10508</v>
      </c>
      <c r="B113" s="79" t="s">
        <v>3237</v>
      </c>
      <c r="C113" s="79" t="s">
        <v>293</v>
      </c>
      <c r="D113" s="79" t="s">
        <v>3863</v>
      </c>
      <c r="E113" s="75" t="s">
        <v>3915</v>
      </c>
      <c r="F113" s="229" t="n">
        <v>39667</v>
      </c>
    </row>
    <row r="114" customFormat="false" ht="12.5" hidden="true" customHeight="false" outlineLevel="0" collapsed="false">
      <c r="A114" s="228" t="n">
        <v>10608</v>
      </c>
      <c r="B114" s="79" t="s">
        <v>3238</v>
      </c>
      <c r="C114" s="79" t="s">
        <v>293</v>
      </c>
      <c r="D114" s="79" t="s">
        <v>3863</v>
      </c>
      <c r="E114" s="75" t="s">
        <v>3915</v>
      </c>
      <c r="F114" s="229" t="n">
        <v>39667</v>
      </c>
    </row>
    <row r="115" customFormat="false" ht="12.5" hidden="false" customHeight="false" outlineLevel="0" collapsed="false">
      <c r="A115" s="228" t="n">
        <v>10708</v>
      </c>
      <c r="B115" s="79" t="s">
        <v>3239</v>
      </c>
      <c r="C115" s="79" t="s">
        <v>102</v>
      </c>
      <c r="D115" s="79" t="s">
        <v>3852</v>
      </c>
      <c r="E115" s="79" t="s">
        <v>4797</v>
      </c>
      <c r="F115" s="229" t="n">
        <v>39668</v>
      </c>
    </row>
    <row r="116" customFormat="false" ht="12.5" hidden="false" customHeight="false" outlineLevel="0" collapsed="false">
      <c r="A116" s="228" t="n">
        <v>10808</v>
      </c>
      <c r="B116" s="79" t="s">
        <v>3240</v>
      </c>
      <c r="C116" s="75" t="s">
        <v>114</v>
      </c>
      <c r="D116" s="79" t="s">
        <v>3875</v>
      </c>
      <c r="E116" s="65" t="s">
        <v>4373</v>
      </c>
      <c r="F116" s="229" t="n">
        <v>39672</v>
      </c>
    </row>
    <row r="117" customFormat="false" ht="12.5" hidden="false" customHeight="false" outlineLevel="0" collapsed="false">
      <c r="A117" s="228" t="n">
        <v>10908</v>
      </c>
      <c r="B117" s="79" t="s">
        <v>3241</v>
      </c>
      <c r="C117" s="75" t="s">
        <v>3242</v>
      </c>
      <c r="D117" s="79" t="s">
        <v>3852</v>
      </c>
      <c r="E117" s="65" t="s">
        <v>4373</v>
      </c>
      <c r="F117" s="229" t="n">
        <v>39672</v>
      </c>
    </row>
    <row r="118" customFormat="false" ht="12.5" hidden="false" customHeight="false" outlineLevel="0" collapsed="false">
      <c r="A118" s="228" t="n">
        <v>11108</v>
      </c>
      <c r="B118" s="79" t="s">
        <v>3243</v>
      </c>
      <c r="C118" s="79" t="s">
        <v>222</v>
      </c>
      <c r="D118" s="79" t="s">
        <v>3875</v>
      </c>
      <c r="E118" s="79" t="s">
        <v>3869</v>
      </c>
      <c r="F118" s="229" t="n">
        <v>39674</v>
      </c>
    </row>
    <row r="119" customFormat="false" ht="12.5" hidden="true" customHeight="false" outlineLevel="0" collapsed="false">
      <c r="A119" s="228" t="n">
        <v>11208</v>
      </c>
      <c r="B119" s="79" t="s">
        <v>3244</v>
      </c>
      <c r="C119" s="79" t="s">
        <v>102</v>
      </c>
      <c r="D119" s="79" t="s">
        <v>3852</v>
      </c>
      <c r="E119" s="65" t="s">
        <v>4747</v>
      </c>
      <c r="F119" s="229" t="n">
        <v>39675</v>
      </c>
    </row>
    <row r="120" customFormat="false" ht="12.5" hidden="true" customHeight="false" outlineLevel="0" collapsed="false">
      <c r="A120" s="228" t="n">
        <v>11308</v>
      </c>
      <c r="B120" s="79" t="s">
        <v>3245</v>
      </c>
      <c r="C120" s="80" t="s">
        <v>91</v>
      </c>
      <c r="D120" s="79" t="s">
        <v>3852</v>
      </c>
      <c r="E120" s="60" t="s">
        <v>3880</v>
      </c>
      <c r="F120" s="229" t="n">
        <v>39678</v>
      </c>
    </row>
    <row r="121" customFormat="false" ht="12.5" hidden="true" customHeight="false" outlineLevel="0" collapsed="false">
      <c r="A121" s="228" t="n">
        <v>11408</v>
      </c>
      <c r="B121" s="79" t="s">
        <v>3246</v>
      </c>
      <c r="C121" s="79" t="s">
        <v>222</v>
      </c>
      <c r="D121" s="79" t="s">
        <v>3852</v>
      </c>
      <c r="E121" s="65" t="s">
        <v>3855</v>
      </c>
      <c r="F121" s="229" t="n">
        <v>39678</v>
      </c>
    </row>
    <row r="122" customFormat="false" ht="12.5" hidden="false" customHeight="false" outlineLevel="0" collapsed="false">
      <c r="A122" s="228" t="n">
        <v>11508</v>
      </c>
      <c r="B122" s="79" t="s">
        <v>3247</v>
      </c>
      <c r="C122" s="80" t="s">
        <v>3248</v>
      </c>
      <c r="D122" s="79" t="s">
        <v>3852</v>
      </c>
      <c r="E122" s="65" t="s">
        <v>4714</v>
      </c>
      <c r="F122" s="229" t="n">
        <v>39679</v>
      </c>
    </row>
    <row r="123" customFormat="false" ht="12.5" hidden="true" customHeight="false" outlineLevel="0" collapsed="false">
      <c r="A123" s="228" t="n">
        <v>11608</v>
      </c>
      <c r="B123" s="79" t="s">
        <v>3249</v>
      </c>
      <c r="C123" s="80" t="s">
        <v>3250</v>
      </c>
      <c r="D123" s="79" t="s">
        <v>4815</v>
      </c>
      <c r="E123" s="79" t="s">
        <v>4899</v>
      </c>
      <c r="F123" s="229" t="n">
        <v>39685</v>
      </c>
    </row>
    <row r="124" customFormat="false" ht="12.5" hidden="false" customHeight="false" outlineLevel="0" collapsed="false">
      <c r="A124" s="228" t="n">
        <v>11708</v>
      </c>
      <c r="B124" s="79" t="s">
        <v>3251</v>
      </c>
      <c r="C124" s="79" t="s">
        <v>102</v>
      </c>
      <c r="D124" s="79" t="s">
        <v>3875</v>
      </c>
      <c r="E124" s="79" t="s">
        <v>4170</v>
      </c>
      <c r="F124" s="229" t="n">
        <v>39685</v>
      </c>
    </row>
    <row r="125" customFormat="false" ht="12.5" hidden="true" customHeight="false" outlineLevel="0" collapsed="false">
      <c r="A125" s="228" t="n">
        <v>11808</v>
      </c>
      <c r="B125" s="79" t="s">
        <v>3252</v>
      </c>
      <c r="C125" s="75" t="s">
        <v>3112</v>
      </c>
      <c r="D125" s="79" t="s">
        <v>3863</v>
      </c>
      <c r="E125" s="75" t="s">
        <v>3915</v>
      </c>
      <c r="F125" s="229" t="n">
        <v>39686</v>
      </c>
    </row>
    <row r="126" customFormat="false" ht="12.5" hidden="true" customHeight="false" outlineLevel="0" collapsed="false">
      <c r="A126" s="228" t="n">
        <v>11908</v>
      </c>
      <c r="B126" s="79" t="s">
        <v>3253</v>
      </c>
      <c r="C126" s="75" t="s">
        <v>1217</v>
      </c>
      <c r="D126" s="79" t="s">
        <v>3863</v>
      </c>
      <c r="E126" s="65" t="s">
        <v>4747</v>
      </c>
      <c r="F126" s="229" t="n">
        <v>39687</v>
      </c>
    </row>
    <row r="127" customFormat="false" ht="12.5" hidden="true" customHeight="false" outlineLevel="0" collapsed="false">
      <c r="A127" s="228" t="n">
        <v>12008</v>
      </c>
      <c r="B127" s="79" t="s">
        <v>3254</v>
      </c>
      <c r="C127" s="79" t="s">
        <v>3137</v>
      </c>
      <c r="D127" s="79" t="s">
        <v>3863</v>
      </c>
      <c r="E127" s="75" t="s">
        <v>4855</v>
      </c>
      <c r="F127" s="229" t="n">
        <v>39688</v>
      </c>
    </row>
    <row r="128" customFormat="false" ht="12.5" hidden="false" customHeight="false" outlineLevel="0" collapsed="false">
      <c r="A128" s="228" t="n">
        <v>12108</v>
      </c>
      <c r="B128" s="79" t="s">
        <v>3255</v>
      </c>
      <c r="C128" s="80" t="s">
        <v>3256</v>
      </c>
      <c r="D128" s="79" t="s">
        <v>3875</v>
      </c>
      <c r="E128" s="79" t="s">
        <v>4715</v>
      </c>
      <c r="F128" s="229" t="n">
        <v>39692</v>
      </c>
    </row>
    <row r="129" customFormat="false" ht="12.5" hidden="false" customHeight="false" outlineLevel="0" collapsed="false">
      <c r="A129" s="228" t="n">
        <v>12208</v>
      </c>
      <c r="B129" s="79" t="s">
        <v>3257</v>
      </c>
      <c r="C129" s="80" t="s">
        <v>3256</v>
      </c>
      <c r="D129" s="79" t="s">
        <v>3875</v>
      </c>
      <c r="E129" s="79" t="s">
        <v>4715</v>
      </c>
      <c r="F129" s="229" t="n">
        <v>39692</v>
      </c>
    </row>
    <row r="130" customFormat="false" ht="12.5" hidden="false" customHeight="false" outlineLevel="0" collapsed="false">
      <c r="A130" s="228" t="n">
        <v>12308</v>
      </c>
      <c r="B130" s="79" t="s">
        <v>3258</v>
      </c>
      <c r="C130" s="75" t="s">
        <v>141</v>
      </c>
      <c r="D130" s="79" t="s">
        <v>3875</v>
      </c>
      <c r="E130" s="79" t="s">
        <v>4715</v>
      </c>
      <c r="F130" s="229" t="n">
        <v>39693</v>
      </c>
    </row>
    <row r="131" customFormat="false" ht="12.5" hidden="false" customHeight="false" outlineLevel="0" collapsed="false">
      <c r="A131" s="228" t="n">
        <v>12408</v>
      </c>
      <c r="B131" s="79" t="s">
        <v>3259</v>
      </c>
      <c r="C131" s="75" t="s">
        <v>141</v>
      </c>
      <c r="D131" s="79" t="s">
        <v>3875</v>
      </c>
      <c r="E131" s="79" t="s">
        <v>4715</v>
      </c>
      <c r="F131" s="229" t="n">
        <v>39693</v>
      </c>
    </row>
    <row r="132" customFormat="false" ht="12.5" hidden="true" customHeight="false" outlineLevel="0" collapsed="false">
      <c r="A132" s="228" t="n">
        <v>12508</v>
      </c>
      <c r="B132" s="79" t="s">
        <v>3260</v>
      </c>
      <c r="C132" s="80" t="s">
        <v>3261</v>
      </c>
      <c r="D132" s="79" t="s">
        <v>3863</v>
      </c>
      <c r="E132" s="79" t="s">
        <v>4098</v>
      </c>
      <c r="F132" s="229" t="n">
        <v>39699</v>
      </c>
    </row>
    <row r="133" customFormat="false" ht="12.5" hidden="false" customHeight="false" outlineLevel="0" collapsed="false">
      <c r="A133" s="228" t="n">
        <v>12608</v>
      </c>
      <c r="B133" s="79" t="s">
        <v>3262</v>
      </c>
      <c r="C133" s="79" t="s">
        <v>1198</v>
      </c>
      <c r="D133" s="79" t="s">
        <v>3875</v>
      </c>
      <c r="E133" s="79" t="s">
        <v>3905</v>
      </c>
      <c r="F133" s="229" t="n">
        <v>39703</v>
      </c>
    </row>
    <row r="134" customFormat="false" ht="12.5" hidden="false" customHeight="false" outlineLevel="0" collapsed="false">
      <c r="A134" s="228" t="n">
        <v>12708</v>
      </c>
      <c r="B134" s="79" t="s">
        <v>3263</v>
      </c>
      <c r="C134" s="80" t="s">
        <v>3264</v>
      </c>
      <c r="D134" s="79" t="s">
        <v>3875</v>
      </c>
      <c r="E134" s="79" t="s">
        <v>4900</v>
      </c>
      <c r="F134" s="229" t="n">
        <v>39714</v>
      </c>
    </row>
    <row r="135" customFormat="false" ht="12.5" hidden="false" customHeight="false" outlineLevel="0" collapsed="false">
      <c r="A135" s="228" t="n">
        <v>12808</v>
      </c>
      <c r="B135" s="79" t="s">
        <v>3265</v>
      </c>
      <c r="C135" s="79" t="s">
        <v>191</v>
      </c>
      <c r="D135" s="79" t="s">
        <v>3852</v>
      </c>
      <c r="E135" s="65" t="s">
        <v>4373</v>
      </c>
      <c r="F135" s="229" t="n">
        <v>39714</v>
      </c>
    </row>
    <row r="136" customFormat="false" ht="12.5" hidden="true" customHeight="false" outlineLevel="0" collapsed="false">
      <c r="A136" s="228" t="n">
        <v>12908</v>
      </c>
      <c r="B136" s="79" t="s">
        <v>3266</v>
      </c>
      <c r="C136" s="80" t="s">
        <v>91</v>
      </c>
      <c r="D136" s="79" t="s">
        <v>3863</v>
      </c>
      <c r="E136" s="60" t="s">
        <v>3880</v>
      </c>
      <c r="F136" s="229" t="n">
        <v>39715</v>
      </c>
    </row>
    <row r="137" customFormat="false" ht="12.5" hidden="false" customHeight="false" outlineLevel="0" collapsed="false">
      <c r="A137" s="228" t="n">
        <v>13108</v>
      </c>
      <c r="B137" s="79" t="s">
        <v>3267</v>
      </c>
      <c r="C137" s="61" t="s">
        <v>2474</v>
      </c>
      <c r="D137" s="79" t="s">
        <v>3875</v>
      </c>
      <c r="E137" s="79" t="s">
        <v>3997</v>
      </c>
      <c r="F137" s="229" t="n">
        <v>39717</v>
      </c>
    </row>
    <row r="138" customFormat="false" ht="12.5" hidden="false" customHeight="false" outlineLevel="0" collapsed="false">
      <c r="A138" s="228" t="n">
        <v>13208</v>
      </c>
      <c r="B138" s="79" t="s">
        <v>3268</v>
      </c>
      <c r="C138" s="80" t="s">
        <v>1108</v>
      </c>
      <c r="D138" s="79" t="s">
        <v>3875</v>
      </c>
      <c r="E138" s="79" t="s">
        <v>4762</v>
      </c>
      <c r="F138" s="229" t="n">
        <v>39720</v>
      </c>
    </row>
    <row r="139" customFormat="false" ht="12.5" hidden="false" customHeight="false" outlineLevel="0" collapsed="false">
      <c r="A139" s="228" t="n">
        <v>13308</v>
      </c>
      <c r="B139" s="79" t="s">
        <v>3269</v>
      </c>
      <c r="C139" s="61" t="s">
        <v>2474</v>
      </c>
      <c r="D139" s="79" t="s">
        <v>3875</v>
      </c>
      <c r="E139" s="79" t="s">
        <v>3997</v>
      </c>
      <c r="F139" s="229" t="n">
        <v>39720</v>
      </c>
    </row>
    <row r="140" customFormat="false" ht="12.5" hidden="true" customHeight="false" outlineLevel="0" collapsed="false">
      <c r="A140" s="228" t="n">
        <v>13008</v>
      </c>
      <c r="B140" s="79" t="s">
        <v>3270</v>
      </c>
      <c r="C140" s="80" t="s">
        <v>3271</v>
      </c>
      <c r="D140" s="79" t="s">
        <v>3863</v>
      </c>
      <c r="E140" s="62" t="s">
        <v>3859</v>
      </c>
      <c r="F140" s="229" t="n">
        <v>39723</v>
      </c>
    </row>
    <row r="141" customFormat="false" ht="12.5" hidden="false" customHeight="false" outlineLevel="0" collapsed="false">
      <c r="A141" s="228" t="n">
        <v>13408</v>
      </c>
      <c r="B141" s="79" t="s">
        <v>3272</v>
      </c>
      <c r="C141" s="61" t="s">
        <v>2474</v>
      </c>
      <c r="D141" s="79" t="s">
        <v>3875</v>
      </c>
      <c r="E141" s="79" t="s">
        <v>3997</v>
      </c>
      <c r="F141" s="229" t="n">
        <v>39727</v>
      </c>
    </row>
    <row r="142" customFormat="false" ht="12.5" hidden="true" customHeight="false" outlineLevel="0" collapsed="false">
      <c r="A142" s="228" t="n">
        <v>13508</v>
      </c>
      <c r="B142" s="79" t="s">
        <v>3273</v>
      </c>
      <c r="C142" s="80" t="s">
        <v>91</v>
      </c>
      <c r="D142" s="79" t="s">
        <v>3863</v>
      </c>
      <c r="E142" s="75" t="s">
        <v>4013</v>
      </c>
      <c r="F142" s="229" t="n">
        <v>39727</v>
      </c>
    </row>
    <row r="143" customFormat="false" ht="12.5" hidden="true" customHeight="false" outlineLevel="0" collapsed="false">
      <c r="A143" s="228" t="n">
        <v>13608</v>
      </c>
      <c r="B143" s="79" t="s">
        <v>3274</v>
      </c>
      <c r="C143" s="80" t="s">
        <v>91</v>
      </c>
      <c r="D143" s="79" t="s">
        <v>3852</v>
      </c>
      <c r="E143" s="60" t="s">
        <v>3880</v>
      </c>
      <c r="F143" s="229" t="n">
        <v>39727</v>
      </c>
    </row>
    <row r="144" customFormat="false" ht="12.5" hidden="false" customHeight="false" outlineLevel="0" collapsed="false">
      <c r="A144" s="228" t="n">
        <v>13708</v>
      </c>
      <c r="B144" s="79" t="s">
        <v>3275</v>
      </c>
      <c r="C144" s="75" t="s">
        <v>3276</v>
      </c>
      <c r="D144" s="79" t="s">
        <v>3875</v>
      </c>
      <c r="E144" s="65" t="s">
        <v>4700</v>
      </c>
      <c r="F144" s="229" t="n">
        <v>39730</v>
      </c>
    </row>
    <row r="145" customFormat="false" ht="12.5" hidden="false" customHeight="false" outlineLevel="0" collapsed="false">
      <c r="A145" s="228" t="n">
        <v>13808</v>
      </c>
      <c r="B145" s="79" t="s">
        <v>3277</v>
      </c>
      <c r="C145" s="61" t="s">
        <v>2474</v>
      </c>
      <c r="D145" s="79" t="s">
        <v>3875</v>
      </c>
      <c r="E145" s="79" t="s">
        <v>3997</v>
      </c>
      <c r="F145" s="229" t="n">
        <v>39737</v>
      </c>
    </row>
    <row r="146" customFormat="false" ht="12.5" hidden="true" customHeight="false" outlineLevel="0" collapsed="false">
      <c r="A146" s="228" t="n">
        <v>13908</v>
      </c>
      <c r="B146" s="79" t="s">
        <v>3278</v>
      </c>
      <c r="C146" s="75" t="s">
        <v>3279</v>
      </c>
      <c r="D146" s="79" t="s">
        <v>3863</v>
      </c>
      <c r="E146" s="75" t="s">
        <v>3915</v>
      </c>
      <c r="F146" s="229" t="n">
        <v>39741</v>
      </c>
    </row>
    <row r="147" customFormat="false" ht="12.5" hidden="true" customHeight="false" outlineLevel="0" collapsed="false">
      <c r="A147" s="228" t="n">
        <v>14008</v>
      </c>
      <c r="B147" s="79" t="s">
        <v>3280</v>
      </c>
      <c r="C147" s="79" t="s">
        <v>1198</v>
      </c>
      <c r="D147" s="79" t="s">
        <v>3863</v>
      </c>
      <c r="E147" s="65" t="s">
        <v>4747</v>
      </c>
      <c r="F147" s="229" t="n">
        <v>39742</v>
      </c>
    </row>
    <row r="148" customFormat="false" ht="12.5" hidden="false" customHeight="false" outlineLevel="0" collapsed="false">
      <c r="A148" s="228" t="n">
        <v>14108</v>
      </c>
      <c r="B148" s="79" t="s">
        <v>3281</v>
      </c>
      <c r="C148" s="75" t="s">
        <v>3109</v>
      </c>
      <c r="D148" s="79" t="s">
        <v>3875</v>
      </c>
      <c r="E148" s="79" t="s">
        <v>3997</v>
      </c>
      <c r="F148" s="229" t="n">
        <v>39744</v>
      </c>
    </row>
    <row r="149" customFormat="false" ht="12.5" hidden="false" customHeight="false" outlineLevel="0" collapsed="false">
      <c r="A149" s="228" t="n">
        <v>14208</v>
      </c>
      <c r="B149" s="79" t="s">
        <v>3282</v>
      </c>
      <c r="C149" s="75" t="s">
        <v>3109</v>
      </c>
      <c r="D149" s="79" t="s">
        <v>3875</v>
      </c>
      <c r="E149" s="79" t="s">
        <v>3997</v>
      </c>
      <c r="F149" s="229" t="n">
        <v>39744</v>
      </c>
    </row>
    <row r="150" customFormat="false" ht="12.5" hidden="false" customHeight="false" outlineLevel="0" collapsed="false">
      <c r="A150" s="228" t="n">
        <v>14308</v>
      </c>
      <c r="B150" s="79" t="s">
        <v>3283</v>
      </c>
      <c r="C150" s="79" t="s">
        <v>102</v>
      </c>
      <c r="D150" s="79" t="s">
        <v>3875</v>
      </c>
      <c r="E150" s="79" t="s">
        <v>4227</v>
      </c>
      <c r="F150" s="229" t="n">
        <v>39755</v>
      </c>
    </row>
    <row r="151" customFormat="false" ht="12.5" hidden="false" customHeight="false" outlineLevel="0" collapsed="false">
      <c r="A151" s="228" t="n">
        <v>14408</v>
      </c>
      <c r="B151" s="79" t="s">
        <v>3284</v>
      </c>
      <c r="C151" s="75" t="s">
        <v>454</v>
      </c>
      <c r="D151" s="79" t="s">
        <v>3852</v>
      </c>
      <c r="E151" s="79" t="s">
        <v>4170</v>
      </c>
      <c r="F151" s="229" t="n">
        <v>39756</v>
      </c>
    </row>
    <row r="152" customFormat="false" ht="12.5" hidden="false" customHeight="false" outlineLevel="0" collapsed="false">
      <c r="A152" s="228" t="n">
        <v>14508</v>
      </c>
      <c r="B152" s="79" t="s">
        <v>3285</v>
      </c>
      <c r="C152" s="75" t="s">
        <v>454</v>
      </c>
      <c r="D152" s="79" t="s">
        <v>3852</v>
      </c>
      <c r="E152" s="79" t="s">
        <v>3889</v>
      </c>
      <c r="F152" s="229" t="n">
        <v>39758</v>
      </c>
    </row>
    <row r="153" customFormat="false" ht="12.5" hidden="false" customHeight="false" outlineLevel="0" collapsed="false">
      <c r="A153" s="228" t="n">
        <v>14608</v>
      </c>
      <c r="B153" s="79" t="s">
        <v>3286</v>
      </c>
      <c r="C153" s="80" t="s">
        <v>392</v>
      </c>
      <c r="D153" s="79" t="s">
        <v>3852</v>
      </c>
      <c r="E153" s="79" t="s">
        <v>4797</v>
      </c>
      <c r="F153" s="229" t="n">
        <v>39758</v>
      </c>
    </row>
    <row r="154" customFormat="false" ht="12.5" hidden="false" customHeight="false" outlineLevel="0" collapsed="false">
      <c r="A154" s="228" t="n">
        <v>14708</v>
      </c>
      <c r="B154" s="79" t="s">
        <v>3287</v>
      </c>
      <c r="C154" s="80" t="s">
        <v>392</v>
      </c>
      <c r="D154" s="79" t="s">
        <v>3852</v>
      </c>
      <c r="E154" s="62" t="s">
        <v>4485</v>
      </c>
      <c r="F154" s="229" t="n">
        <v>39758</v>
      </c>
    </row>
    <row r="155" customFormat="false" ht="12.5" hidden="true" customHeight="false" outlineLevel="0" collapsed="false">
      <c r="A155" s="228" t="n">
        <v>14808</v>
      </c>
      <c r="B155" s="79" t="s">
        <v>3288</v>
      </c>
      <c r="C155" s="80" t="s">
        <v>3289</v>
      </c>
      <c r="D155" s="79" t="s">
        <v>4132</v>
      </c>
      <c r="E155" s="79" t="s">
        <v>4098</v>
      </c>
      <c r="F155" s="229" t="n">
        <v>39758</v>
      </c>
    </row>
    <row r="156" customFormat="false" ht="12.5" hidden="true" customHeight="false" outlineLevel="0" collapsed="false">
      <c r="A156" s="228" t="n">
        <v>14908</v>
      </c>
      <c r="B156" s="79" t="s">
        <v>3290</v>
      </c>
      <c r="C156" s="62" t="s">
        <v>1269</v>
      </c>
      <c r="D156" s="79" t="s">
        <v>3875</v>
      </c>
      <c r="E156" s="65" t="s">
        <v>3855</v>
      </c>
      <c r="F156" s="229" t="n">
        <v>39759</v>
      </c>
    </row>
    <row r="157" customFormat="false" ht="12.5" hidden="false" customHeight="false" outlineLevel="0" collapsed="false">
      <c r="A157" s="228" t="n">
        <v>15008</v>
      </c>
      <c r="B157" s="79" t="s">
        <v>3291</v>
      </c>
      <c r="C157" s="79" t="s">
        <v>1198</v>
      </c>
      <c r="D157" s="79" t="s">
        <v>3875</v>
      </c>
      <c r="E157" s="65" t="s">
        <v>4373</v>
      </c>
      <c r="F157" s="229" t="n">
        <v>39764</v>
      </c>
    </row>
    <row r="158" customFormat="false" ht="12.5" hidden="false" customHeight="false" outlineLevel="0" collapsed="false">
      <c r="A158" s="228" t="n">
        <v>15108</v>
      </c>
      <c r="B158" s="79" t="s">
        <v>3292</v>
      </c>
      <c r="C158" s="75" t="s">
        <v>141</v>
      </c>
      <c r="D158" s="79" t="s">
        <v>3875</v>
      </c>
      <c r="E158" s="65" t="s">
        <v>3934</v>
      </c>
      <c r="F158" s="229" t="n">
        <v>39766</v>
      </c>
    </row>
    <row r="159" customFormat="false" ht="12.5" hidden="true" customHeight="false" outlineLevel="0" collapsed="false">
      <c r="A159" s="228" t="n">
        <v>15208</v>
      </c>
      <c r="B159" s="79" t="s">
        <v>3293</v>
      </c>
      <c r="C159" s="75" t="s">
        <v>114</v>
      </c>
      <c r="D159" s="79" t="s">
        <v>3852</v>
      </c>
      <c r="E159" s="65" t="s">
        <v>4747</v>
      </c>
      <c r="F159" s="238" t="n">
        <v>39770</v>
      </c>
    </row>
    <row r="160" customFormat="false" ht="12.5" hidden="true" customHeight="false" outlineLevel="0" collapsed="false">
      <c r="A160" s="228" t="n">
        <v>15308</v>
      </c>
      <c r="B160" s="79" t="s">
        <v>3294</v>
      </c>
      <c r="C160" s="75" t="s">
        <v>2596</v>
      </c>
      <c r="D160" s="79" t="s">
        <v>3852</v>
      </c>
      <c r="E160" s="65" t="s">
        <v>4747</v>
      </c>
      <c r="F160" s="238" t="n">
        <v>39770</v>
      </c>
    </row>
    <row r="161" customFormat="false" ht="12.5" hidden="true" customHeight="false" outlineLevel="0" collapsed="false">
      <c r="A161" s="228" t="n">
        <v>15408</v>
      </c>
      <c r="B161" s="79" t="s">
        <v>3295</v>
      </c>
      <c r="C161" s="79" t="s">
        <v>3296</v>
      </c>
      <c r="D161" s="79" t="s">
        <v>3863</v>
      </c>
      <c r="E161" s="79" t="s">
        <v>4098</v>
      </c>
      <c r="F161" s="238" t="n">
        <v>39771</v>
      </c>
    </row>
    <row r="162" customFormat="false" ht="12.5" hidden="false" customHeight="false" outlineLevel="0" collapsed="false">
      <c r="A162" s="228" t="n">
        <v>15508</v>
      </c>
      <c r="B162" s="79" t="s">
        <v>3297</v>
      </c>
      <c r="C162" s="75" t="s">
        <v>454</v>
      </c>
      <c r="D162" s="79" t="s">
        <v>3875</v>
      </c>
      <c r="E162" s="79" t="s">
        <v>4762</v>
      </c>
      <c r="F162" s="238" t="n">
        <v>39771</v>
      </c>
    </row>
    <row r="163" customFormat="false" ht="12.5" hidden="false" customHeight="false" outlineLevel="0" collapsed="false">
      <c r="A163" s="228" t="n">
        <v>15608</v>
      </c>
      <c r="B163" s="79" t="s">
        <v>3298</v>
      </c>
      <c r="C163" s="62" t="s">
        <v>1329</v>
      </c>
      <c r="D163" s="79" t="s">
        <v>3875</v>
      </c>
      <c r="E163" s="60" t="s">
        <v>4754</v>
      </c>
      <c r="F163" s="238" t="n">
        <v>39776</v>
      </c>
    </row>
    <row r="164" customFormat="false" ht="12.5" hidden="false" customHeight="false" outlineLevel="0" collapsed="false">
      <c r="A164" s="228" t="n">
        <v>15708</v>
      </c>
      <c r="B164" s="79" t="s">
        <v>3299</v>
      </c>
      <c r="C164" s="62" t="s">
        <v>1329</v>
      </c>
      <c r="D164" s="79" t="s">
        <v>3875</v>
      </c>
      <c r="E164" s="60" t="s">
        <v>4754</v>
      </c>
      <c r="F164" s="238" t="n">
        <v>39776</v>
      </c>
    </row>
    <row r="165" customFormat="false" ht="12.5" hidden="false" customHeight="false" outlineLevel="0" collapsed="false">
      <c r="A165" s="228" t="n">
        <v>15808</v>
      </c>
      <c r="B165" s="79" t="s">
        <v>3300</v>
      </c>
      <c r="C165" s="79" t="s">
        <v>102</v>
      </c>
      <c r="D165" s="79" t="s">
        <v>3875</v>
      </c>
      <c r="E165" s="79" t="s">
        <v>4170</v>
      </c>
      <c r="F165" s="238" t="n">
        <v>39776</v>
      </c>
    </row>
    <row r="166" customFormat="false" ht="12.5" hidden="false" customHeight="false" outlineLevel="0" collapsed="false">
      <c r="A166" s="228" t="n">
        <v>15908</v>
      </c>
      <c r="B166" s="79" t="s">
        <v>3301</v>
      </c>
      <c r="C166" s="79" t="s">
        <v>2388</v>
      </c>
      <c r="D166" s="79" t="s">
        <v>3875</v>
      </c>
      <c r="E166" s="62" t="s">
        <v>4485</v>
      </c>
      <c r="F166" s="238" t="n">
        <v>39776</v>
      </c>
    </row>
    <row r="167" customFormat="false" ht="12.5" hidden="false" customHeight="false" outlineLevel="0" collapsed="false">
      <c r="A167" s="228" t="n">
        <v>16008</v>
      </c>
      <c r="B167" s="79" t="s">
        <v>3302</v>
      </c>
      <c r="C167" s="79" t="s">
        <v>2388</v>
      </c>
      <c r="D167" s="79" t="s">
        <v>3875</v>
      </c>
      <c r="E167" s="62" t="s">
        <v>4485</v>
      </c>
      <c r="F167" s="238" t="n">
        <v>39777</v>
      </c>
    </row>
    <row r="168" customFormat="false" ht="12.5" hidden="false" customHeight="false" outlineLevel="0" collapsed="false">
      <c r="A168" s="228" t="n">
        <v>16108</v>
      </c>
      <c r="B168" s="79" t="s">
        <v>3303</v>
      </c>
      <c r="C168" s="79" t="s">
        <v>255</v>
      </c>
      <c r="D168" s="79" t="s">
        <v>3875</v>
      </c>
      <c r="E168" s="62" t="s">
        <v>4485</v>
      </c>
      <c r="F168" s="238" t="n">
        <v>39777</v>
      </c>
    </row>
    <row r="169" customFormat="false" ht="12.5" hidden="false" customHeight="false" outlineLevel="0" collapsed="false">
      <c r="A169" s="228" t="n">
        <v>16208</v>
      </c>
      <c r="B169" s="79" t="s">
        <v>3304</v>
      </c>
      <c r="C169" s="75" t="s">
        <v>280</v>
      </c>
      <c r="D169" s="79" t="s">
        <v>3875</v>
      </c>
      <c r="E169" s="79" t="s">
        <v>4797</v>
      </c>
      <c r="F169" s="238" t="n">
        <v>39777</v>
      </c>
    </row>
    <row r="170" customFormat="false" ht="12.5" hidden="false" customHeight="false" outlineLevel="0" collapsed="false">
      <c r="A170" s="228" t="n">
        <v>16308</v>
      </c>
      <c r="B170" s="79" t="s">
        <v>3305</v>
      </c>
      <c r="C170" s="75" t="s">
        <v>280</v>
      </c>
      <c r="D170" s="79" t="s">
        <v>3875</v>
      </c>
      <c r="E170" s="79" t="s">
        <v>4797</v>
      </c>
      <c r="F170" s="238" t="n">
        <v>39777</v>
      </c>
    </row>
    <row r="171" customFormat="false" ht="12.5" hidden="false" customHeight="false" outlineLevel="0" collapsed="false">
      <c r="A171" s="228" t="n">
        <v>16408</v>
      </c>
      <c r="B171" s="79" t="s">
        <v>3306</v>
      </c>
      <c r="C171" s="79" t="s">
        <v>2388</v>
      </c>
      <c r="D171" s="79" t="s">
        <v>3875</v>
      </c>
      <c r="E171" s="62" t="s">
        <v>4485</v>
      </c>
      <c r="F171" s="238" t="n">
        <v>39778</v>
      </c>
    </row>
    <row r="172" customFormat="false" ht="12.5" hidden="true" customHeight="false" outlineLevel="0" collapsed="false">
      <c r="A172" s="228" t="n">
        <v>16508</v>
      </c>
      <c r="B172" s="79" t="s">
        <v>3307</v>
      </c>
      <c r="C172" s="79" t="s">
        <v>191</v>
      </c>
      <c r="D172" s="79" t="s">
        <v>3863</v>
      </c>
      <c r="E172" s="79" t="s">
        <v>4098</v>
      </c>
      <c r="F172" s="238" t="n">
        <v>39778</v>
      </c>
    </row>
    <row r="173" customFormat="false" ht="12.5" hidden="true" customHeight="false" outlineLevel="0" collapsed="false">
      <c r="A173" s="239" t="n">
        <v>16608</v>
      </c>
      <c r="B173" s="81" t="s">
        <v>3308</v>
      </c>
      <c r="C173" s="81" t="s">
        <v>3289</v>
      </c>
      <c r="D173" s="81" t="s">
        <v>3863</v>
      </c>
      <c r="E173" s="79" t="s">
        <v>4098</v>
      </c>
      <c r="F173" s="238" t="n">
        <v>39779</v>
      </c>
    </row>
    <row r="174" customFormat="false" ht="12.5" hidden="false" customHeight="false" outlineLevel="0" collapsed="false">
      <c r="A174" s="228" t="n">
        <v>16708</v>
      </c>
      <c r="B174" s="79" t="s">
        <v>3309</v>
      </c>
      <c r="C174" s="75" t="s">
        <v>111</v>
      </c>
      <c r="D174" s="79" t="s">
        <v>3875</v>
      </c>
      <c r="E174" s="75" t="s">
        <v>3892</v>
      </c>
      <c r="F174" s="238" t="n">
        <v>39793</v>
      </c>
    </row>
    <row r="175" customFormat="false" ht="12.5" hidden="true" customHeight="false" outlineLevel="0" collapsed="false">
      <c r="A175" s="228" t="n">
        <v>16808</v>
      </c>
      <c r="B175" s="79" t="s">
        <v>3310</v>
      </c>
      <c r="C175" s="75" t="s">
        <v>33</v>
      </c>
      <c r="D175" s="79" t="s">
        <v>3852</v>
      </c>
      <c r="E175" s="65" t="s">
        <v>4747</v>
      </c>
      <c r="F175" s="238" t="n">
        <v>39793</v>
      </c>
    </row>
    <row r="176" customFormat="false" ht="12.5" hidden="true" customHeight="false" outlineLevel="0" collapsed="false">
      <c r="A176" s="239" t="n">
        <v>16908</v>
      </c>
      <c r="B176" s="81" t="s">
        <v>3311</v>
      </c>
      <c r="C176" s="79" t="s">
        <v>102</v>
      </c>
      <c r="D176" s="79" t="s">
        <v>3852</v>
      </c>
      <c r="E176" s="65" t="s">
        <v>3855</v>
      </c>
      <c r="F176" s="238" t="n">
        <v>39793</v>
      </c>
    </row>
    <row r="177" customFormat="false" ht="12.5" hidden="true" customHeight="false" outlineLevel="0" collapsed="false">
      <c r="A177" s="239" t="n">
        <v>17008</v>
      </c>
      <c r="B177" s="81" t="s">
        <v>3312</v>
      </c>
      <c r="C177" s="81" t="s">
        <v>3313</v>
      </c>
      <c r="D177" s="81" t="s">
        <v>3863</v>
      </c>
      <c r="E177" s="65" t="s">
        <v>3983</v>
      </c>
      <c r="F177" s="238" t="n">
        <v>39794</v>
      </c>
    </row>
    <row r="178" customFormat="false" ht="12.5" hidden="true" customHeight="false" outlineLevel="0" collapsed="false">
      <c r="A178" s="239" t="n">
        <v>17108</v>
      </c>
      <c r="B178" s="81" t="s">
        <v>3314</v>
      </c>
      <c r="C178" s="75" t="s">
        <v>1198</v>
      </c>
      <c r="D178" s="81" t="s">
        <v>3863</v>
      </c>
      <c r="E178" s="79" t="s">
        <v>4744</v>
      </c>
      <c r="F178" s="238" t="n">
        <v>39794</v>
      </c>
    </row>
    <row r="179" customFormat="false" ht="12.5" hidden="false" customHeight="false" outlineLevel="0" collapsed="false">
      <c r="A179" s="239" t="n">
        <v>17208</v>
      </c>
      <c r="B179" s="81" t="s">
        <v>3315</v>
      </c>
      <c r="C179" s="75" t="s">
        <v>3187</v>
      </c>
      <c r="D179" s="79" t="s">
        <v>3875</v>
      </c>
      <c r="E179" s="79" t="s">
        <v>3997</v>
      </c>
      <c r="F179" s="238" t="n">
        <v>39799</v>
      </c>
    </row>
    <row r="180" customFormat="false" ht="12.5" hidden="false" customHeight="false" outlineLevel="0" collapsed="false">
      <c r="A180" s="239" t="n">
        <v>17308</v>
      </c>
      <c r="B180" s="81" t="s">
        <v>3316</v>
      </c>
      <c r="C180" s="75" t="s">
        <v>114</v>
      </c>
      <c r="D180" s="79" t="s">
        <v>3852</v>
      </c>
      <c r="E180" s="79" t="s">
        <v>3905</v>
      </c>
      <c r="F180" s="238" t="n">
        <v>39800</v>
      </c>
    </row>
    <row r="181" customFormat="false" ht="12.5" hidden="false" customHeight="false" outlineLevel="0" collapsed="false">
      <c r="A181" s="239" t="n">
        <v>17408</v>
      </c>
      <c r="B181" s="81" t="s">
        <v>3317</v>
      </c>
      <c r="C181" s="79" t="s">
        <v>222</v>
      </c>
      <c r="D181" s="79" t="s">
        <v>3875</v>
      </c>
      <c r="E181" s="79" t="s">
        <v>3905</v>
      </c>
      <c r="F181" s="238" t="n">
        <v>39800</v>
      </c>
    </row>
    <row r="182" customFormat="false" ht="12.5" hidden="true" customHeight="false" outlineLevel="0" collapsed="false">
      <c r="A182" s="239" t="n">
        <v>17508</v>
      </c>
      <c r="B182" s="81" t="s">
        <v>3318</v>
      </c>
      <c r="C182" s="79" t="s">
        <v>3101</v>
      </c>
      <c r="D182" s="81" t="s">
        <v>3863</v>
      </c>
      <c r="E182" s="79" t="s">
        <v>4744</v>
      </c>
      <c r="F182" s="238" t="n">
        <v>39800</v>
      </c>
    </row>
    <row r="183" customFormat="false" ht="12.5" hidden="true" customHeight="false" outlineLevel="0" collapsed="false">
      <c r="A183" s="239" t="n">
        <v>17608</v>
      </c>
      <c r="B183" s="81" t="s">
        <v>3319</v>
      </c>
      <c r="C183" s="79" t="s">
        <v>3101</v>
      </c>
      <c r="D183" s="81" t="s">
        <v>3863</v>
      </c>
      <c r="E183" s="79" t="s">
        <v>4744</v>
      </c>
      <c r="F183" s="238" t="n">
        <v>39800</v>
      </c>
    </row>
    <row r="184" customFormat="false" ht="12.5" hidden="true" customHeight="false" outlineLevel="0" collapsed="false">
      <c r="A184" s="239" t="n">
        <v>17708</v>
      </c>
      <c r="B184" s="81" t="s">
        <v>3320</v>
      </c>
      <c r="C184" s="79" t="s">
        <v>3101</v>
      </c>
      <c r="D184" s="81" t="s">
        <v>3863</v>
      </c>
      <c r="E184" s="79" t="s">
        <v>4744</v>
      </c>
      <c r="F184" s="238" t="n">
        <v>39800</v>
      </c>
    </row>
    <row r="185" customFormat="false" ht="12.5" hidden="true" customHeight="false" outlineLevel="0" collapsed="false">
      <c r="A185" s="239" t="n">
        <v>17808</v>
      </c>
      <c r="B185" s="81" t="s">
        <v>3321</v>
      </c>
      <c r="C185" s="79" t="s">
        <v>1577</v>
      </c>
      <c r="D185" s="81" t="s">
        <v>3863</v>
      </c>
      <c r="E185" s="79" t="s">
        <v>4744</v>
      </c>
      <c r="F185" s="238" t="n">
        <v>39804</v>
      </c>
    </row>
    <row r="186" customFormat="false" ht="12.5" hidden="false" customHeight="false" outlineLevel="0" collapsed="false">
      <c r="A186" s="239" t="n">
        <v>17908</v>
      </c>
      <c r="B186" s="81" t="s">
        <v>3322</v>
      </c>
      <c r="C186" s="79" t="s">
        <v>222</v>
      </c>
      <c r="D186" s="79" t="s">
        <v>3875</v>
      </c>
      <c r="E186" s="79" t="s">
        <v>3869</v>
      </c>
      <c r="F186" s="238" t="n">
        <v>39804</v>
      </c>
    </row>
    <row r="187" customFormat="false" ht="12.5" hidden="false" customHeight="false" outlineLevel="0" collapsed="false">
      <c r="A187" s="239" t="n">
        <v>18008</v>
      </c>
      <c r="B187" s="81" t="s">
        <v>3323</v>
      </c>
      <c r="C187" s="81" t="s">
        <v>3324</v>
      </c>
      <c r="D187" s="79" t="s">
        <v>3875</v>
      </c>
      <c r="E187" s="81" t="s">
        <v>4901</v>
      </c>
      <c r="F187" s="238" t="n">
        <v>39805</v>
      </c>
    </row>
    <row r="188" customFormat="false" ht="12.5" hidden="true" customHeight="false" outlineLevel="0" collapsed="false">
      <c r="A188" s="239" t="n">
        <v>18108</v>
      </c>
      <c r="B188" s="81" t="s">
        <v>3325</v>
      </c>
      <c r="C188" s="79" t="s">
        <v>3101</v>
      </c>
      <c r="D188" s="81" t="s">
        <v>3863</v>
      </c>
      <c r="E188" s="79" t="s">
        <v>4744</v>
      </c>
      <c r="F188" s="238" t="n">
        <v>39805</v>
      </c>
    </row>
    <row r="189" customFormat="false" ht="12.5" hidden="true" customHeight="false" outlineLevel="0" collapsed="false">
      <c r="A189" s="239" t="n">
        <v>18208</v>
      </c>
      <c r="B189" s="81" t="s">
        <v>3326</v>
      </c>
      <c r="C189" s="65" t="s">
        <v>2391</v>
      </c>
      <c r="D189" s="81" t="s">
        <v>3863</v>
      </c>
      <c r="E189" s="75" t="s">
        <v>3915</v>
      </c>
      <c r="F189" s="238" t="n">
        <v>39805</v>
      </c>
    </row>
    <row r="190" customFormat="false" ht="12.5" hidden="true" customHeight="false" outlineLevel="0" collapsed="false">
      <c r="A190" s="239" t="n">
        <v>18308</v>
      </c>
      <c r="B190" s="81" t="s">
        <v>3327</v>
      </c>
      <c r="C190" s="81" t="s">
        <v>3328</v>
      </c>
      <c r="D190" s="81" t="s">
        <v>3863</v>
      </c>
      <c r="E190" s="79" t="s">
        <v>4098</v>
      </c>
      <c r="F190" s="238" t="n">
        <v>39805</v>
      </c>
    </row>
    <row r="191" customFormat="false" ht="12.5" hidden="true" customHeight="false" outlineLevel="0" collapsed="false">
      <c r="A191" s="239" t="n">
        <v>18408</v>
      </c>
      <c r="B191" s="81" t="s">
        <v>3329</v>
      </c>
      <c r="C191" s="81" t="s">
        <v>3330</v>
      </c>
      <c r="D191" s="81" t="s">
        <v>3863</v>
      </c>
      <c r="E191" s="60" t="s">
        <v>3880</v>
      </c>
      <c r="F191" s="238" t="n">
        <v>39805</v>
      </c>
    </row>
    <row r="192" customFormat="false" ht="12.5" hidden="true" customHeight="false" outlineLevel="0" collapsed="false">
      <c r="A192" s="239" t="n">
        <v>18508</v>
      </c>
      <c r="B192" s="81" t="s">
        <v>3331</v>
      </c>
      <c r="C192" s="79" t="s">
        <v>269</v>
      </c>
      <c r="D192" s="79" t="s">
        <v>3852</v>
      </c>
      <c r="E192" s="65" t="s">
        <v>3855</v>
      </c>
      <c r="F192" s="238" t="n">
        <v>39805</v>
      </c>
    </row>
    <row r="193" customFormat="false" ht="12.5" hidden="false" customHeight="false" outlineLevel="0" collapsed="false">
      <c r="A193" s="239" t="n">
        <v>18608</v>
      </c>
      <c r="B193" s="81" t="s">
        <v>3332</v>
      </c>
      <c r="C193" s="75" t="s">
        <v>3333</v>
      </c>
      <c r="D193" s="79" t="s">
        <v>3875</v>
      </c>
      <c r="E193" s="79" t="s">
        <v>4715</v>
      </c>
      <c r="F193" s="238" t="n">
        <v>39806</v>
      </c>
    </row>
    <row r="194" customFormat="false" ht="12.5" hidden="true" customHeight="false" outlineLevel="0" collapsed="false">
      <c r="A194" s="239" t="n">
        <v>18708</v>
      </c>
      <c r="B194" s="81" t="s">
        <v>3334</v>
      </c>
      <c r="C194" s="81" t="s">
        <v>3335</v>
      </c>
      <c r="D194" s="81" t="s">
        <v>3863</v>
      </c>
      <c r="E194" s="68" t="s">
        <v>3883</v>
      </c>
      <c r="F194" s="238" t="n">
        <v>39806</v>
      </c>
    </row>
    <row r="195" customFormat="false" ht="12.5" hidden="false" customHeight="false" outlineLevel="0" collapsed="false">
      <c r="A195" s="239" t="n">
        <v>18808</v>
      </c>
      <c r="B195" s="81" t="s">
        <v>3336</v>
      </c>
      <c r="C195" s="75" t="s">
        <v>1217</v>
      </c>
      <c r="D195" s="81" t="s">
        <v>3852</v>
      </c>
      <c r="E195" s="79" t="s">
        <v>4797</v>
      </c>
      <c r="F195" s="238" t="n">
        <v>39808</v>
      </c>
    </row>
    <row r="196" customFormat="false" ht="12.5" hidden="true" customHeight="false" outlineLevel="0" collapsed="false">
      <c r="A196" s="239" t="n">
        <v>18908</v>
      </c>
      <c r="B196" s="81" t="s">
        <v>3337</v>
      </c>
      <c r="C196" s="81" t="s">
        <v>3338</v>
      </c>
      <c r="D196" s="81" t="s">
        <v>3863</v>
      </c>
      <c r="E196" s="60" t="s">
        <v>3880</v>
      </c>
      <c r="F196" s="238" t="n">
        <v>39808</v>
      </c>
    </row>
    <row r="197" customFormat="false" ht="12.5" hidden="true" customHeight="false" outlineLevel="0" collapsed="false">
      <c r="A197" s="239" t="n">
        <v>19008</v>
      </c>
      <c r="B197" s="81" t="s">
        <v>3339</v>
      </c>
      <c r="C197" s="81" t="s">
        <v>3340</v>
      </c>
      <c r="D197" s="81" t="s">
        <v>3863</v>
      </c>
      <c r="E197" s="75" t="s">
        <v>4013</v>
      </c>
      <c r="F197" s="238" t="n">
        <v>39811</v>
      </c>
    </row>
    <row r="198" customFormat="false" ht="12.5" hidden="false" customHeight="false" outlineLevel="0" collapsed="false">
      <c r="A198" s="239" t="n">
        <v>19108</v>
      </c>
      <c r="B198" s="81" t="s">
        <v>3341</v>
      </c>
      <c r="C198" s="75" t="s">
        <v>2596</v>
      </c>
      <c r="D198" s="81" t="s">
        <v>3875</v>
      </c>
      <c r="E198" s="65" t="s">
        <v>4080</v>
      </c>
      <c r="F198" s="238" t="n">
        <v>39812</v>
      </c>
    </row>
    <row r="199" customFormat="false" ht="12.5" hidden="false" customHeight="false" outlineLevel="0" collapsed="false">
      <c r="A199" s="239" t="n">
        <v>19208</v>
      </c>
      <c r="B199" s="81" t="s">
        <v>3342</v>
      </c>
      <c r="C199" s="65" t="s">
        <v>146</v>
      </c>
      <c r="D199" s="79" t="s">
        <v>3875</v>
      </c>
      <c r="E199" s="65" t="s">
        <v>4714</v>
      </c>
      <c r="F199" s="238" t="n">
        <v>39813</v>
      </c>
    </row>
    <row r="200" customFormat="false" ht="12.5" hidden="true" customHeight="false" outlineLevel="0" collapsed="false">
      <c r="A200" s="239" t="n">
        <v>19308</v>
      </c>
      <c r="B200" s="81" t="s">
        <v>4902</v>
      </c>
      <c r="C200" s="79" t="s">
        <v>4903</v>
      </c>
      <c r="D200" s="79" t="s">
        <v>3863</v>
      </c>
      <c r="E200" s="79" t="s">
        <v>4744</v>
      </c>
      <c r="F200" s="238" t="n">
        <v>39813</v>
      </c>
    </row>
  </sheetData>
  <autoFilter ref="A8:I200"/>
  <mergeCells count="7">
    <mergeCell ref="B1:E1"/>
    <mergeCell ref="B2:E2"/>
    <mergeCell ref="B3:E3"/>
    <mergeCell ref="B4:E4"/>
    <mergeCell ref="A6:A7"/>
    <mergeCell ref="D6:F6"/>
    <mergeCell ref="B7:D7"/>
  </mergeCells>
  <dataValidations count="3">
    <dataValidation allowBlank="true" errorTitle="ERRO!" operator="between" showDropDown="false" showErrorMessage="true" showInputMessage="true" sqref="H1:H5" type="list">
      <formula1>$N$51:$N$93</formula1>
      <formula2>0</formula2>
    </dataValidation>
    <dataValidation allowBlank="true" operator="between" showDropDown="false" showErrorMessage="true" showInputMessage="true" sqref="A1:A5" type="list">
      <formula1>$L$51:$L$173</formula1>
      <formula2>0</formula2>
    </dataValidation>
    <dataValidation allowBlank="true" operator="between" showDropDown="false" showErrorMessage="true" showInputMessage="true" sqref="F1:F5" type="list">
      <formula1>$M$51:$M$127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B:B A1"/>
    </sheetView>
  </sheetViews>
  <sheetFormatPr defaultRowHeight="12.8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1" activeCellId="1" sqref="B:B C211"/>
    </sheetView>
  </sheetViews>
  <sheetFormatPr defaultRowHeight="12.5" zeroHeight="false" outlineLevelRow="0" outlineLevelCol="0"/>
  <cols>
    <col collapsed="false" customWidth="true" hidden="false" outlineLevel="0" max="1" min="1" style="175" width="12.45"/>
    <col collapsed="false" customWidth="true" hidden="false" outlineLevel="0" max="2" min="2" style="65" width="27.73"/>
    <col collapsed="false" customWidth="true" hidden="false" outlineLevel="0" max="3" min="3" style="65" width="29.18"/>
    <col collapsed="false" customWidth="true" hidden="false" outlineLevel="0" max="4" min="4" style="65" width="10.73"/>
    <col collapsed="false" customWidth="true" hidden="false" outlineLevel="0" max="5" min="5" style="65" width="15.45"/>
    <col collapsed="false" customWidth="true" hidden="false" outlineLevel="0" max="6" min="6" style="65" width="24"/>
    <col collapsed="false" customWidth="true" hidden="false" outlineLevel="0" max="7" min="7" style="65" width="9.18"/>
    <col collapsed="false" customWidth="true" hidden="false" outlineLevel="0" max="8" min="8" style="65" width="11.27"/>
    <col collapsed="false" customWidth="true" hidden="false" outlineLevel="0" max="1025" min="9" style="65" width="9.18"/>
  </cols>
  <sheetData>
    <row r="1" customFormat="false" ht="15.5" hidden="false" customHeight="false" outlineLevel="0" collapsed="false">
      <c r="B1" s="177" t="s">
        <v>4728</v>
      </c>
      <c r="C1" s="177"/>
      <c r="D1" s="177"/>
      <c r="E1" s="177"/>
      <c r="F1" s="178"/>
      <c r="G1" s="178"/>
      <c r="H1" s="180"/>
    </row>
    <row r="2" customFormat="false" ht="14" hidden="false" customHeight="false" outlineLevel="0" collapsed="false">
      <c r="B2" s="177" t="s">
        <v>4729</v>
      </c>
      <c r="C2" s="177"/>
      <c r="D2" s="177"/>
      <c r="E2" s="177"/>
      <c r="F2" s="178"/>
      <c r="G2" s="178"/>
      <c r="H2" s="181"/>
    </row>
    <row r="3" customFormat="false" ht="14" hidden="false" customHeight="false" outlineLevel="0" collapsed="false">
      <c r="B3" s="177" t="s">
        <v>2</v>
      </c>
      <c r="C3" s="177"/>
      <c r="D3" s="177"/>
      <c r="E3" s="177"/>
      <c r="F3" s="178"/>
      <c r="G3" s="178"/>
      <c r="H3" s="182"/>
    </row>
    <row r="4" customFormat="false" ht="13" hidden="false" customHeight="false" outlineLevel="0" collapsed="false">
      <c r="B4" s="177" t="s">
        <v>3</v>
      </c>
      <c r="C4" s="177"/>
      <c r="D4" s="177"/>
      <c r="E4" s="177"/>
      <c r="F4" s="178"/>
      <c r="G4" s="178"/>
      <c r="H4" s="183"/>
    </row>
    <row r="5" customFormat="false" ht="13.5" hidden="false" customHeight="false" outlineLevel="0" collapsed="false">
      <c r="B5" s="184"/>
      <c r="C5" s="184"/>
      <c r="D5" s="184"/>
      <c r="E5" s="184"/>
      <c r="F5" s="178"/>
      <c r="G5" s="178"/>
      <c r="H5" s="183"/>
    </row>
    <row r="6" customFormat="false" ht="13" hidden="false" customHeight="false" outlineLevel="0" collapsed="false">
      <c r="A6" s="185" t="s">
        <v>17</v>
      </c>
      <c r="B6" s="186" t="s">
        <v>18</v>
      </c>
      <c r="C6" s="186" t="s">
        <v>21</v>
      </c>
      <c r="D6" s="187" t="s">
        <v>19</v>
      </c>
      <c r="E6" s="187"/>
      <c r="F6" s="187"/>
    </row>
    <row r="7" customFormat="false" ht="13" hidden="false" customHeight="false" outlineLevel="0" collapsed="false">
      <c r="A7" s="185"/>
      <c r="B7" s="188" t="s">
        <v>23</v>
      </c>
      <c r="C7" s="188"/>
      <c r="D7" s="188"/>
      <c r="E7" s="186" t="s">
        <v>9</v>
      </c>
      <c r="F7" s="221"/>
    </row>
    <row r="8" s="61" customFormat="true" ht="13.5" hidden="false" customHeight="false" outlineLevel="0" collapsed="false">
      <c r="A8" s="190" t="s">
        <v>3845</v>
      </c>
      <c r="B8" s="191" t="s">
        <v>72</v>
      </c>
      <c r="C8" s="191" t="s">
        <v>26</v>
      </c>
      <c r="D8" s="191" t="s">
        <v>3847</v>
      </c>
      <c r="E8" s="191" t="s">
        <v>3848</v>
      </c>
      <c r="F8" s="192" t="s">
        <v>3849</v>
      </c>
      <c r="G8" s="217"/>
      <c r="H8" s="217"/>
      <c r="I8" s="217"/>
    </row>
    <row r="9" customFormat="false" ht="12.5" hidden="false" customHeight="false" outlineLevel="0" collapsed="false">
      <c r="A9" s="222" t="n">
        <v>107</v>
      </c>
      <c r="B9" s="75" t="s">
        <v>3343</v>
      </c>
      <c r="C9" s="75" t="s">
        <v>799</v>
      </c>
      <c r="D9" s="75" t="s">
        <v>3863</v>
      </c>
      <c r="E9" s="79" t="s">
        <v>4744</v>
      </c>
      <c r="F9" s="78" t="n">
        <v>39104</v>
      </c>
    </row>
    <row r="10" customFormat="false" ht="13" hidden="false" customHeight="false" outlineLevel="0" collapsed="false">
      <c r="A10" s="222" t="n">
        <v>207</v>
      </c>
      <c r="B10" s="75" t="s">
        <v>3344</v>
      </c>
      <c r="C10" s="60" t="s">
        <v>766</v>
      </c>
      <c r="D10" s="75" t="s">
        <v>4132</v>
      </c>
      <c r="E10" s="75" t="s">
        <v>3915</v>
      </c>
      <c r="F10" s="78" t="n">
        <v>39104</v>
      </c>
    </row>
    <row r="11" customFormat="false" ht="13" hidden="false" customHeight="false" outlineLevel="0" collapsed="false">
      <c r="A11" s="222" t="n">
        <v>307</v>
      </c>
      <c r="B11" s="75" t="s">
        <v>3345</v>
      </c>
      <c r="C11" s="75" t="s">
        <v>3346</v>
      </c>
      <c r="D11" s="75" t="s">
        <v>4132</v>
      </c>
      <c r="E11" s="79" t="s">
        <v>4098</v>
      </c>
      <c r="F11" s="78" t="n">
        <v>39111</v>
      </c>
      <c r="H11" s="230" t="s">
        <v>5</v>
      </c>
      <c r="I11" s="231" t="n">
        <f aca="false">COUNTIF($D$9:$D$5002,"PTE")</f>
        <v>38</v>
      </c>
    </row>
    <row r="12" customFormat="false" ht="13" hidden="false" customHeight="false" outlineLevel="0" collapsed="false">
      <c r="A12" s="222" t="n">
        <v>407</v>
      </c>
      <c r="B12" s="75" t="s">
        <v>3347</v>
      </c>
      <c r="C12" s="75" t="s">
        <v>3348</v>
      </c>
      <c r="D12" s="75" t="s">
        <v>4132</v>
      </c>
      <c r="E12" s="65" t="s">
        <v>3983</v>
      </c>
      <c r="F12" s="78" t="n">
        <v>39111</v>
      </c>
      <c r="H12" s="232" t="s">
        <v>6</v>
      </c>
      <c r="I12" s="233" t="n">
        <f aca="false">COUNTIF($D$9:$D$5002,"PT")</f>
        <v>16</v>
      </c>
    </row>
    <row r="13" customFormat="false" ht="13" hidden="false" customHeight="false" outlineLevel="0" collapsed="false">
      <c r="A13" s="222" t="n">
        <v>507</v>
      </c>
      <c r="B13" s="75" t="s">
        <v>3349</v>
      </c>
      <c r="C13" s="78" t="s">
        <v>3350</v>
      </c>
      <c r="D13" s="78" t="s">
        <v>4132</v>
      </c>
      <c r="E13" s="65" t="s">
        <v>3983</v>
      </c>
      <c r="F13" s="78" t="n">
        <v>39111</v>
      </c>
      <c r="H13" s="232" t="s">
        <v>7</v>
      </c>
      <c r="I13" s="233" t="n">
        <f aca="false">COUNTIF($D$9:$D$5002,"PF")</f>
        <v>75</v>
      </c>
    </row>
    <row r="14" customFormat="false" ht="13" hidden="false" customHeight="false" outlineLevel="0" collapsed="false">
      <c r="A14" s="222" t="n">
        <v>607</v>
      </c>
      <c r="B14" s="75" t="s">
        <v>3351</v>
      </c>
      <c r="C14" s="75" t="s">
        <v>3352</v>
      </c>
      <c r="D14" s="75" t="s">
        <v>3852</v>
      </c>
      <c r="E14" s="60" t="s">
        <v>3880</v>
      </c>
      <c r="F14" s="78" t="n">
        <v>39111</v>
      </c>
      <c r="H14" s="232" t="s">
        <v>8</v>
      </c>
      <c r="I14" s="233" t="n">
        <f aca="false">COUNTIF($D$9:$D$5002,"PF/PTE")</f>
        <v>70</v>
      </c>
    </row>
    <row r="15" customFormat="false" ht="13.5" hidden="false" customHeight="false" outlineLevel="0" collapsed="false">
      <c r="A15" s="222" t="n">
        <v>707</v>
      </c>
      <c r="B15" s="75" t="s">
        <v>3353</v>
      </c>
      <c r="C15" s="80" t="s">
        <v>91</v>
      </c>
      <c r="D15" s="75" t="s">
        <v>3852</v>
      </c>
      <c r="E15" s="75" t="s">
        <v>3915</v>
      </c>
      <c r="F15" s="78" t="n">
        <v>39111</v>
      </c>
      <c r="H15" s="234" t="s">
        <v>9</v>
      </c>
      <c r="I15" s="235" t="n">
        <f aca="false">COUNTIF($D$9:$D$5002,"Pré-Mistura")</f>
        <v>0</v>
      </c>
    </row>
    <row r="16" customFormat="false" ht="13.5" hidden="false" customHeight="false" outlineLevel="0" collapsed="false">
      <c r="A16" s="222" t="n">
        <v>807</v>
      </c>
      <c r="B16" s="75" t="s">
        <v>3354</v>
      </c>
      <c r="C16" s="75" t="s">
        <v>3355</v>
      </c>
      <c r="D16" s="75" t="s">
        <v>4132</v>
      </c>
      <c r="E16" s="65" t="s">
        <v>3983</v>
      </c>
      <c r="F16" s="78" t="n">
        <v>39111</v>
      </c>
      <c r="H16" s="234" t="s">
        <v>4733</v>
      </c>
      <c r="I16" s="235" t="n">
        <f aca="false">COUNTIF($D$9:$D$5002,"Bio")</f>
        <v>4</v>
      </c>
    </row>
    <row r="17" customFormat="false" ht="13" hidden="false" customHeight="false" outlineLevel="0" collapsed="false">
      <c r="A17" s="222" t="n">
        <v>907</v>
      </c>
      <c r="B17" s="75" t="s">
        <v>3356</v>
      </c>
      <c r="C17" s="80" t="s">
        <v>91</v>
      </c>
      <c r="D17" s="75" t="s">
        <v>3863</v>
      </c>
      <c r="E17" s="75" t="s">
        <v>3915</v>
      </c>
      <c r="F17" s="78" t="n">
        <v>39113</v>
      </c>
    </row>
    <row r="18" customFormat="false" ht="13.5" hidden="false" customHeight="false" outlineLevel="0" collapsed="false">
      <c r="A18" s="222" t="n">
        <v>1007</v>
      </c>
      <c r="B18" s="75" t="s">
        <v>3357</v>
      </c>
      <c r="C18" s="75" t="s">
        <v>289</v>
      </c>
      <c r="D18" s="75" t="s">
        <v>3863</v>
      </c>
      <c r="E18" s="75" t="s">
        <v>3915</v>
      </c>
      <c r="F18" s="78" t="n">
        <v>39113</v>
      </c>
      <c r="H18" s="236" t="s">
        <v>4737</v>
      </c>
      <c r="I18" s="237" t="n">
        <f aca="false">SUM(I11:I16)</f>
        <v>203</v>
      </c>
    </row>
    <row r="19" customFormat="false" ht="12.5" hidden="false" customHeight="false" outlineLevel="0" collapsed="false">
      <c r="A19" s="222" t="n">
        <v>1107</v>
      </c>
      <c r="B19" s="75" t="s">
        <v>3358</v>
      </c>
      <c r="C19" s="75" t="s">
        <v>3359</v>
      </c>
      <c r="D19" s="75" t="s">
        <v>4132</v>
      </c>
      <c r="E19" s="65" t="s">
        <v>3983</v>
      </c>
      <c r="F19" s="78" t="n">
        <v>39122</v>
      </c>
    </row>
    <row r="20" customFormat="false" ht="12.5" hidden="false" customHeight="false" outlineLevel="0" collapsed="false">
      <c r="A20" s="222" t="n">
        <v>1207</v>
      </c>
      <c r="B20" s="75" t="s">
        <v>3360</v>
      </c>
      <c r="C20" s="75" t="s">
        <v>3112</v>
      </c>
      <c r="D20" s="75" t="s">
        <v>4132</v>
      </c>
      <c r="E20" s="75" t="s">
        <v>3915</v>
      </c>
      <c r="F20" s="78" t="n">
        <v>39122</v>
      </c>
    </row>
    <row r="21" customFormat="false" ht="12.5" hidden="false" customHeight="false" outlineLevel="0" collapsed="false">
      <c r="A21" s="222" t="n">
        <v>1307</v>
      </c>
      <c r="B21" s="75" t="s">
        <v>3361</v>
      </c>
      <c r="C21" s="75" t="s">
        <v>3362</v>
      </c>
      <c r="D21" s="75" t="s">
        <v>4132</v>
      </c>
      <c r="E21" s="68" t="s">
        <v>3883</v>
      </c>
      <c r="F21" s="78" t="n">
        <v>39126</v>
      </c>
    </row>
    <row r="22" customFormat="false" ht="12.5" hidden="false" customHeight="false" outlineLevel="0" collapsed="false">
      <c r="A22" s="222" t="n">
        <v>1407</v>
      </c>
      <c r="B22" s="75" t="s">
        <v>3363</v>
      </c>
      <c r="C22" s="75" t="s">
        <v>3364</v>
      </c>
      <c r="D22" s="75" t="s">
        <v>3852</v>
      </c>
      <c r="E22" s="60" t="s">
        <v>3880</v>
      </c>
      <c r="F22" s="78" t="n">
        <v>39139</v>
      </c>
    </row>
    <row r="23" customFormat="false" ht="12.5" hidden="false" customHeight="false" outlineLevel="0" collapsed="false">
      <c r="A23" s="222" t="n">
        <v>1507</v>
      </c>
      <c r="B23" s="75" t="s">
        <v>3365</v>
      </c>
      <c r="C23" s="75" t="s">
        <v>3366</v>
      </c>
      <c r="D23" s="75" t="s">
        <v>3863</v>
      </c>
      <c r="E23" s="79" t="s">
        <v>4098</v>
      </c>
      <c r="F23" s="78" t="n">
        <v>39141</v>
      </c>
    </row>
    <row r="24" customFormat="false" ht="12.5" hidden="false" customHeight="false" outlineLevel="0" collapsed="false">
      <c r="A24" s="222" t="n">
        <v>1607</v>
      </c>
      <c r="B24" s="75" t="s">
        <v>3367</v>
      </c>
      <c r="C24" s="79" t="s">
        <v>269</v>
      </c>
      <c r="D24" s="75" t="s">
        <v>3852</v>
      </c>
      <c r="E24" s="65" t="s">
        <v>3855</v>
      </c>
      <c r="F24" s="78" t="n">
        <v>39141</v>
      </c>
    </row>
    <row r="25" customFormat="false" ht="12.5" hidden="false" customHeight="false" outlineLevel="0" collapsed="false">
      <c r="A25" s="222" t="n">
        <v>1707</v>
      </c>
      <c r="B25" s="75" t="s">
        <v>3368</v>
      </c>
      <c r="C25" s="79" t="s">
        <v>269</v>
      </c>
      <c r="D25" s="75" t="s">
        <v>3852</v>
      </c>
      <c r="E25" s="79" t="s">
        <v>4895</v>
      </c>
      <c r="F25" s="78" t="n">
        <v>39153</v>
      </c>
    </row>
    <row r="26" customFormat="false" ht="12.5" hidden="false" customHeight="false" outlineLevel="0" collapsed="false">
      <c r="A26" s="222" t="n">
        <v>1807</v>
      </c>
      <c r="B26" s="75" t="s">
        <v>3369</v>
      </c>
      <c r="C26" s="75" t="s">
        <v>464</v>
      </c>
      <c r="D26" s="75" t="s">
        <v>3852</v>
      </c>
      <c r="E26" s="79" t="s">
        <v>4797</v>
      </c>
      <c r="F26" s="78" t="n">
        <v>39153</v>
      </c>
    </row>
    <row r="27" customFormat="false" ht="12.5" hidden="false" customHeight="false" outlineLevel="0" collapsed="false">
      <c r="A27" s="222" t="n">
        <v>1907</v>
      </c>
      <c r="B27" s="75" t="s">
        <v>3370</v>
      </c>
      <c r="C27" s="79" t="s">
        <v>293</v>
      </c>
      <c r="D27" s="75" t="s">
        <v>4132</v>
      </c>
      <c r="E27" s="75" t="s">
        <v>3915</v>
      </c>
      <c r="F27" s="78" t="n">
        <v>39155</v>
      </c>
    </row>
    <row r="28" customFormat="false" ht="25" hidden="false" customHeight="false" outlineLevel="0" collapsed="false">
      <c r="A28" s="222" t="n">
        <v>2007</v>
      </c>
      <c r="B28" s="75" t="s">
        <v>3371</v>
      </c>
      <c r="C28" s="75" t="s">
        <v>3372</v>
      </c>
      <c r="D28" s="75" t="s">
        <v>10</v>
      </c>
      <c r="E28" s="75" t="s">
        <v>4904</v>
      </c>
      <c r="F28" s="78" t="n">
        <v>39155</v>
      </c>
    </row>
    <row r="29" customFormat="false" ht="12.5" hidden="false" customHeight="false" outlineLevel="0" collapsed="false">
      <c r="A29" s="222" t="n">
        <v>2107</v>
      </c>
      <c r="B29" s="75" t="s">
        <v>3373</v>
      </c>
      <c r="C29" s="75" t="s">
        <v>3362</v>
      </c>
      <c r="D29" s="75" t="s">
        <v>3863</v>
      </c>
      <c r="E29" s="68" t="s">
        <v>3883</v>
      </c>
      <c r="F29" s="78" t="n">
        <v>39155</v>
      </c>
    </row>
    <row r="30" customFormat="false" ht="12.5" hidden="false" customHeight="false" outlineLevel="0" collapsed="false">
      <c r="A30" s="222" t="n">
        <v>2207</v>
      </c>
      <c r="B30" s="75" t="s">
        <v>3374</v>
      </c>
      <c r="C30" s="65" t="s">
        <v>1974</v>
      </c>
      <c r="D30" s="75" t="s">
        <v>3852</v>
      </c>
      <c r="E30" s="79" t="s">
        <v>3869</v>
      </c>
      <c r="F30" s="78" t="n">
        <v>39157</v>
      </c>
    </row>
    <row r="31" customFormat="false" ht="12.5" hidden="false" customHeight="false" outlineLevel="0" collapsed="false">
      <c r="A31" s="222" t="n">
        <v>2307</v>
      </c>
      <c r="B31" s="75" t="s">
        <v>3375</v>
      </c>
      <c r="C31" s="75" t="s">
        <v>111</v>
      </c>
      <c r="D31" s="75" t="s">
        <v>3863</v>
      </c>
      <c r="E31" s="65" t="s">
        <v>4747</v>
      </c>
      <c r="F31" s="78" t="n">
        <v>39157</v>
      </c>
    </row>
    <row r="32" customFormat="false" ht="12.5" hidden="false" customHeight="false" outlineLevel="0" collapsed="false">
      <c r="A32" s="222" t="n">
        <v>2407</v>
      </c>
      <c r="B32" s="75" t="s">
        <v>3376</v>
      </c>
      <c r="C32" s="75" t="s">
        <v>3377</v>
      </c>
      <c r="D32" s="75" t="s">
        <v>3863</v>
      </c>
      <c r="E32" s="79" t="s">
        <v>4098</v>
      </c>
      <c r="F32" s="78" t="n">
        <v>39157</v>
      </c>
    </row>
    <row r="33" customFormat="false" ht="12.5" hidden="false" customHeight="false" outlineLevel="0" collapsed="false">
      <c r="A33" s="222" t="n">
        <v>2507</v>
      </c>
      <c r="B33" s="75" t="s">
        <v>3378</v>
      </c>
      <c r="C33" s="79" t="s">
        <v>222</v>
      </c>
      <c r="D33" s="75" t="s">
        <v>3875</v>
      </c>
      <c r="E33" s="79" t="s">
        <v>3905</v>
      </c>
      <c r="F33" s="78" t="n">
        <v>39161</v>
      </c>
    </row>
    <row r="34" customFormat="false" ht="12.5" hidden="false" customHeight="false" outlineLevel="0" collapsed="false">
      <c r="A34" s="222" t="n">
        <v>2607</v>
      </c>
      <c r="B34" s="75" t="s">
        <v>3379</v>
      </c>
      <c r="C34" s="75" t="s">
        <v>141</v>
      </c>
      <c r="D34" s="75" t="s">
        <v>3875</v>
      </c>
      <c r="E34" s="79" t="s">
        <v>4715</v>
      </c>
      <c r="F34" s="78" t="n">
        <v>39163</v>
      </c>
    </row>
    <row r="35" customFormat="false" ht="12.5" hidden="false" customHeight="false" outlineLevel="0" collapsed="false">
      <c r="A35" s="222" t="n">
        <v>2707</v>
      </c>
      <c r="B35" s="75" t="s">
        <v>3380</v>
      </c>
      <c r="C35" s="75" t="s">
        <v>454</v>
      </c>
      <c r="D35" s="75" t="s">
        <v>3852</v>
      </c>
      <c r="E35" s="65" t="s">
        <v>3934</v>
      </c>
      <c r="F35" s="78" t="n">
        <v>39163</v>
      </c>
    </row>
    <row r="36" customFormat="false" ht="12.5" hidden="false" customHeight="false" outlineLevel="0" collapsed="false">
      <c r="A36" s="222" t="n">
        <v>2807</v>
      </c>
      <c r="B36" s="75" t="s">
        <v>3381</v>
      </c>
      <c r="C36" s="75" t="s">
        <v>3382</v>
      </c>
      <c r="D36" s="75" t="s">
        <v>3863</v>
      </c>
      <c r="E36" s="60" t="s">
        <v>3880</v>
      </c>
      <c r="F36" s="78" t="n">
        <v>39163</v>
      </c>
    </row>
    <row r="37" customFormat="false" ht="12.5" hidden="false" customHeight="false" outlineLevel="0" collapsed="false">
      <c r="A37" s="222" t="n">
        <v>2907</v>
      </c>
      <c r="B37" s="75" t="s">
        <v>3383</v>
      </c>
      <c r="C37" s="75" t="s">
        <v>114</v>
      </c>
      <c r="D37" s="75" t="s">
        <v>4132</v>
      </c>
      <c r="E37" s="79" t="s">
        <v>4744</v>
      </c>
      <c r="F37" s="78" t="n">
        <v>39167</v>
      </c>
    </row>
    <row r="38" customFormat="false" ht="25" hidden="false" customHeight="false" outlineLevel="0" collapsed="false">
      <c r="A38" s="222" t="n">
        <v>3007</v>
      </c>
      <c r="B38" s="75" t="s">
        <v>3384</v>
      </c>
      <c r="C38" s="75" t="s">
        <v>3385</v>
      </c>
      <c r="D38" s="75" t="s">
        <v>3863</v>
      </c>
      <c r="E38" s="75" t="s">
        <v>4905</v>
      </c>
      <c r="F38" s="78" t="n">
        <v>39170</v>
      </c>
    </row>
    <row r="39" customFormat="false" ht="12.5" hidden="false" customHeight="false" outlineLevel="0" collapsed="false">
      <c r="A39" s="222" t="n">
        <v>3107</v>
      </c>
      <c r="B39" s="75" t="s">
        <v>3386</v>
      </c>
      <c r="C39" s="75" t="s">
        <v>3387</v>
      </c>
      <c r="D39" s="75" t="s">
        <v>3863</v>
      </c>
      <c r="E39" s="60" t="s">
        <v>4720</v>
      </c>
      <c r="F39" s="78" t="n">
        <v>39170</v>
      </c>
    </row>
    <row r="40" customFormat="false" ht="12.5" hidden="false" customHeight="false" outlineLevel="0" collapsed="false">
      <c r="A40" s="222" t="n">
        <v>3207</v>
      </c>
      <c r="B40" s="75" t="s">
        <v>3388</v>
      </c>
      <c r="C40" s="75" t="s">
        <v>464</v>
      </c>
      <c r="D40" s="75" t="s">
        <v>3863</v>
      </c>
      <c r="E40" s="75" t="s">
        <v>3915</v>
      </c>
      <c r="F40" s="78" t="n">
        <v>39175</v>
      </c>
    </row>
    <row r="41" customFormat="false" ht="12.5" hidden="false" customHeight="false" outlineLevel="0" collapsed="false">
      <c r="A41" s="222" t="n">
        <v>3307</v>
      </c>
      <c r="B41" s="75" t="s">
        <v>3389</v>
      </c>
      <c r="C41" s="75" t="s">
        <v>2789</v>
      </c>
      <c r="D41" s="75" t="s">
        <v>3863</v>
      </c>
      <c r="E41" s="75" t="s">
        <v>3915</v>
      </c>
      <c r="F41" s="78" t="n">
        <v>39175</v>
      </c>
    </row>
    <row r="42" customFormat="false" ht="12.5" hidden="false" customHeight="false" outlineLevel="0" collapsed="false">
      <c r="A42" s="222" t="n">
        <v>3407</v>
      </c>
      <c r="B42" s="75" t="s">
        <v>3390</v>
      </c>
      <c r="C42" s="80" t="s">
        <v>91</v>
      </c>
      <c r="D42" s="75" t="s">
        <v>3875</v>
      </c>
      <c r="E42" s="62" t="s">
        <v>4485</v>
      </c>
      <c r="F42" s="78" t="n">
        <v>39182</v>
      </c>
    </row>
    <row r="43" customFormat="false" ht="12.5" hidden="false" customHeight="false" outlineLevel="0" collapsed="false">
      <c r="A43" s="222" t="n">
        <v>3507</v>
      </c>
      <c r="B43" s="75" t="s">
        <v>3391</v>
      </c>
      <c r="C43" s="75" t="s">
        <v>141</v>
      </c>
      <c r="D43" s="75" t="s">
        <v>3852</v>
      </c>
      <c r="E43" s="65" t="s">
        <v>3855</v>
      </c>
      <c r="F43" s="78" t="n">
        <v>39182</v>
      </c>
    </row>
    <row r="44" customFormat="false" ht="12.5" hidden="false" customHeight="false" outlineLevel="0" collapsed="false">
      <c r="A44" s="222" t="n">
        <v>3607</v>
      </c>
      <c r="B44" s="75" t="s">
        <v>3392</v>
      </c>
      <c r="C44" s="80" t="s">
        <v>91</v>
      </c>
      <c r="D44" s="75" t="s">
        <v>3875</v>
      </c>
      <c r="E44" s="65" t="s">
        <v>4700</v>
      </c>
      <c r="F44" s="78" t="n">
        <v>39191</v>
      </c>
    </row>
    <row r="45" customFormat="false" ht="12.5" hidden="false" customHeight="false" outlineLevel="0" collapsed="false">
      <c r="A45" s="222" t="n">
        <v>3707</v>
      </c>
      <c r="B45" s="75" t="s">
        <v>3393</v>
      </c>
      <c r="C45" s="80" t="s">
        <v>91</v>
      </c>
      <c r="D45" s="75" t="s">
        <v>3875</v>
      </c>
      <c r="E45" s="65" t="s">
        <v>4700</v>
      </c>
      <c r="F45" s="78" t="n">
        <v>39191</v>
      </c>
    </row>
    <row r="46" customFormat="false" ht="12.5" hidden="false" customHeight="false" outlineLevel="0" collapsed="false">
      <c r="A46" s="222" t="n">
        <v>3807</v>
      </c>
      <c r="B46" s="75" t="s">
        <v>3394</v>
      </c>
      <c r="C46" s="80" t="s">
        <v>91</v>
      </c>
      <c r="D46" s="75" t="s">
        <v>3875</v>
      </c>
      <c r="E46" s="65" t="s">
        <v>4700</v>
      </c>
      <c r="F46" s="78" t="n">
        <v>39191</v>
      </c>
    </row>
    <row r="47" customFormat="false" ht="12.5" hidden="false" customHeight="false" outlineLevel="0" collapsed="false">
      <c r="A47" s="222" t="n">
        <v>3907</v>
      </c>
      <c r="B47" s="75" t="s">
        <v>3395</v>
      </c>
      <c r="C47" s="75" t="s">
        <v>76</v>
      </c>
      <c r="D47" s="75" t="s">
        <v>3875</v>
      </c>
      <c r="E47" s="65" t="s">
        <v>3855</v>
      </c>
      <c r="F47" s="78" t="n">
        <v>39198</v>
      </c>
    </row>
    <row r="48" customFormat="false" ht="12.5" hidden="false" customHeight="false" outlineLevel="0" collapsed="false">
      <c r="A48" s="222" t="n">
        <v>4007</v>
      </c>
      <c r="B48" s="75" t="s">
        <v>3396</v>
      </c>
      <c r="C48" s="75" t="s">
        <v>3382</v>
      </c>
      <c r="D48" s="75" t="s">
        <v>3863</v>
      </c>
      <c r="E48" s="60" t="s">
        <v>3880</v>
      </c>
      <c r="F48" s="78" t="n">
        <v>39199</v>
      </c>
    </row>
    <row r="49" customFormat="false" ht="12.5" hidden="false" customHeight="false" outlineLevel="0" collapsed="false">
      <c r="A49" s="222" t="n">
        <v>4107</v>
      </c>
      <c r="B49" s="75" t="s">
        <v>3397</v>
      </c>
      <c r="C49" s="79" t="s">
        <v>1577</v>
      </c>
      <c r="D49" s="75" t="s">
        <v>3852</v>
      </c>
      <c r="E49" s="79" t="s">
        <v>3997</v>
      </c>
      <c r="F49" s="78" t="n">
        <v>39206</v>
      </c>
    </row>
    <row r="50" customFormat="false" ht="12.5" hidden="false" customHeight="false" outlineLevel="0" collapsed="false">
      <c r="A50" s="222" t="n">
        <v>4207</v>
      </c>
      <c r="B50" s="75" t="s">
        <v>3398</v>
      </c>
      <c r="C50" s="75" t="s">
        <v>3399</v>
      </c>
      <c r="D50" s="75" t="s">
        <v>3863</v>
      </c>
      <c r="E50" s="75" t="s">
        <v>4849</v>
      </c>
      <c r="F50" s="78" t="n">
        <v>39210</v>
      </c>
    </row>
    <row r="51" customFormat="false" ht="12.5" hidden="false" customHeight="false" outlineLevel="0" collapsed="false">
      <c r="A51" s="222" t="n">
        <v>4307</v>
      </c>
      <c r="B51" s="75" t="s">
        <v>3400</v>
      </c>
      <c r="C51" s="75" t="s">
        <v>3399</v>
      </c>
      <c r="D51" s="75" t="s">
        <v>3863</v>
      </c>
      <c r="E51" s="75" t="s">
        <v>4849</v>
      </c>
      <c r="F51" s="78" t="n">
        <v>39210</v>
      </c>
    </row>
    <row r="52" customFormat="false" ht="12.5" hidden="false" customHeight="false" outlineLevel="0" collapsed="false">
      <c r="A52" s="222" t="n">
        <v>4407</v>
      </c>
      <c r="B52" s="75" t="s">
        <v>3401</v>
      </c>
      <c r="C52" s="79" t="s">
        <v>293</v>
      </c>
      <c r="D52" s="75" t="s">
        <v>3852</v>
      </c>
      <c r="E52" s="79" t="s">
        <v>4797</v>
      </c>
      <c r="F52" s="78" t="n">
        <v>39212</v>
      </c>
    </row>
    <row r="53" customFormat="false" ht="12.5" hidden="false" customHeight="false" outlineLevel="0" collapsed="false">
      <c r="A53" s="222" t="n">
        <v>4507</v>
      </c>
      <c r="B53" s="75" t="s">
        <v>3402</v>
      </c>
      <c r="C53" s="79" t="s">
        <v>3120</v>
      </c>
      <c r="D53" s="75" t="s">
        <v>3863</v>
      </c>
      <c r="E53" s="75" t="s">
        <v>4906</v>
      </c>
      <c r="F53" s="78" t="n">
        <v>39212</v>
      </c>
    </row>
    <row r="54" customFormat="false" ht="12.5" hidden="false" customHeight="false" outlineLevel="0" collapsed="false">
      <c r="A54" s="222" t="n">
        <v>4607</v>
      </c>
      <c r="B54" s="75" t="s">
        <v>3403</v>
      </c>
      <c r="C54" s="75" t="s">
        <v>3169</v>
      </c>
      <c r="D54" s="75" t="s">
        <v>3875</v>
      </c>
      <c r="E54" s="65" t="s">
        <v>4747</v>
      </c>
      <c r="F54" s="78" t="n">
        <v>39213</v>
      </c>
    </row>
    <row r="55" customFormat="false" ht="37.5" hidden="false" customHeight="false" outlineLevel="0" collapsed="false">
      <c r="A55" s="222" t="n">
        <v>4707</v>
      </c>
      <c r="B55" s="75" t="s">
        <v>3404</v>
      </c>
      <c r="C55" s="75" t="s">
        <v>3405</v>
      </c>
      <c r="D55" s="75" t="s">
        <v>3863</v>
      </c>
      <c r="E55" s="68" t="s">
        <v>3883</v>
      </c>
      <c r="F55" s="78" t="n">
        <v>39216</v>
      </c>
    </row>
    <row r="56" customFormat="false" ht="12.5" hidden="false" customHeight="false" outlineLevel="0" collapsed="false">
      <c r="A56" s="222" t="n">
        <v>4807</v>
      </c>
      <c r="B56" s="75" t="s">
        <v>3406</v>
      </c>
      <c r="C56" s="75" t="s">
        <v>157</v>
      </c>
      <c r="D56" s="75" t="s">
        <v>3852</v>
      </c>
      <c r="E56" s="79" t="s">
        <v>3869</v>
      </c>
      <c r="F56" s="78" t="n">
        <v>39218</v>
      </c>
    </row>
    <row r="57" customFormat="false" ht="12.5" hidden="false" customHeight="false" outlineLevel="0" collapsed="false">
      <c r="A57" s="222" t="n">
        <v>4907</v>
      </c>
      <c r="B57" s="75" t="s">
        <v>3407</v>
      </c>
      <c r="C57" s="79" t="s">
        <v>293</v>
      </c>
      <c r="D57" s="75" t="s">
        <v>3863</v>
      </c>
      <c r="E57" s="62" t="s">
        <v>3859</v>
      </c>
      <c r="F57" s="78" t="n">
        <v>39219</v>
      </c>
    </row>
    <row r="58" customFormat="false" ht="12.5" hidden="false" customHeight="false" outlineLevel="0" collapsed="false">
      <c r="A58" s="222" t="n">
        <v>5007</v>
      </c>
      <c r="B58" s="75" t="s">
        <v>3408</v>
      </c>
      <c r="C58" s="75" t="s">
        <v>1217</v>
      </c>
      <c r="D58" s="75" t="s">
        <v>3875</v>
      </c>
      <c r="E58" s="79" t="s">
        <v>4895</v>
      </c>
      <c r="F58" s="78" t="n">
        <v>39219</v>
      </c>
    </row>
    <row r="59" customFormat="false" ht="12.5" hidden="false" customHeight="false" outlineLevel="0" collapsed="false">
      <c r="A59" s="222" t="n">
        <v>5107</v>
      </c>
      <c r="B59" s="75" t="s">
        <v>3409</v>
      </c>
      <c r="C59" s="75" t="s">
        <v>94</v>
      </c>
      <c r="D59" s="75" t="s">
        <v>3852</v>
      </c>
      <c r="E59" s="79" t="s">
        <v>4895</v>
      </c>
      <c r="F59" s="78" t="n">
        <v>39223</v>
      </c>
    </row>
    <row r="60" customFormat="false" ht="12.5" hidden="false" customHeight="false" outlineLevel="0" collapsed="false">
      <c r="A60" s="222" t="n">
        <v>5207</v>
      </c>
      <c r="B60" s="75" t="s">
        <v>3410</v>
      </c>
      <c r="C60" s="75" t="s">
        <v>2789</v>
      </c>
      <c r="D60" s="75" t="s">
        <v>3863</v>
      </c>
      <c r="E60" s="75" t="s">
        <v>3915</v>
      </c>
      <c r="F60" s="78" t="n">
        <v>39227</v>
      </c>
    </row>
    <row r="61" customFormat="false" ht="12.5" hidden="false" customHeight="false" outlineLevel="0" collapsed="false">
      <c r="A61" s="222" t="n">
        <v>5307</v>
      </c>
      <c r="B61" s="75" t="s">
        <v>3411</v>
      </c>
      <c r="C61" s="79" t="s">
        <v>269</v>
      </c>
      <c r="D61" s="75" t="s">
        <v>3852</v>
      </c>
      <c r="E61" s="79" t="s">
        <v>3997</v>
      </c>
      <c r="F61" s="78" t="n">
        <v>39232</v>
      </c>
    </row>
    <row r="62" customFormat="false" ht="12.5" hidden="false" customHeight="false" outlineLevel="0" collapsed="false">
      <c r="A62" s="222" t="n">
        <v>5407</v>
      </c>
      <c r="B62" s="75" t="s">
        <v>3412</v>
      </c>
      <c r="C62" s="75" t="s">
        <v>79</v>
      </c>
      <c r="D62" s="75" t="s">
        <v>3863</v>
      </c>
      <c r="E62" s="75" t="s">
        <v>3915</v>
      </c>
      <c r="F62" s="78" t="n">
        <v>39232</v>
      </c>
    </row>
    <row r="63" customFormat="false" ht="12.5" hidden="false" customHeight="false" outlineLevel="0" collapsed="false">
      <c r="A63" s="222" t="n">
        <v>5507</v>
      </c>
      <c r="B63" s="75" t="s">
        <v>3413</v>
      </c>
      <c r="C63" s="75" t="s">
        <v>2789</v>
      </c>
      <c r="D63" s="75" t="s">
        <v>3863</v>
      </c>
      <c r="E63" s="75" t="s">
        <v>3915</v>
      </c>
      <c r="F63" s="78" t="n">
        <v>39232</v>
      </c>
    </row>
    <row r="64" customFormat="false" ht="12.5" hidden="false" customHeight="false" outlineLevel="0" collapsed="false">
      <c r="A64" s="222" t="n">
        <v>5607</v>
      </c>
      <c r="B64" s="75" t="s">
        <v>3414</v>
      </c>
      <c r="C64" s="75" t="s">
        <v>141</v>
      </c>
      <c r="D64" s="75" t="s">
        <v>3852</v>
      </c>
      <c r="E64" s="65" t="s">
        <v>3934</v>
      </c>
      <c r="F64" s="78" t="n">
        <v>39232</v>
      </c>
    </row>
    <row r="65" customFormat="false" ht="12.5" hidden="false" customHeight="false" outlineLevel="0" collapsed="false">
      <c r="A65" s="222" t="n">
        <v>5707</v>
      </c>
      <c r="B65" s="75" t="s">
        <v>3415</v>
      </c>
      <c r="C65" s="75" t="s">
        <v>3416</v>
      </c>
      <c r="D65" s="75" t="s">
        <v>3852</v>
      </c>
      <c r="E65" s="68" t="s">
        <v>3883</v>
      </c>
      <c r="F65" s="78" t="n">
        <v>39232</v>
      </c>
    </row>
    <row r="66" customFormat="false" ht="12.5" hidden="false" customHeight="false" outlineLevel="0" collapsed="false">
      <c r="A66" s="222" t="n">
        <v>5807</v>
      </c>
      <c r="B66" s="75" t="s">
        <v>3417</v>
      </c>
      <c r="C66" s="78" t="s">
        <v>3418</v>
      </c>
      <c r="D66" s="75" t="s">
        <v>3875</v>
      </c>
      <c r="E66" s="62" t="s">
        <v>4485</v>
      </c>
      <c r="F66" s="78" t="n">
        <v>39232</v>
      </c>
    </row>
    <row r="67" customFormat="false" ht="12.5" hidden="false" customHeight="false" outlineLevel="0" collapsed="false">
      <c r="A67" s="222" t="n">
        <v>5907</v>
      </c>
      <c r="B67" s="75" t="s">
        <v>3419</v>
      </c>
      <c r="C67" s="78" t="s">
        <v>3418</v>
      </c>
      <c r="D67" s="75" t="s">
        <v>3875</v>
      </c>
      <c r="E67" s="62" t="s">
        <v>4485</v>
      </c>
      <c r="F67" s="78" t="n">
        <v>39232</v>
      </c>
    </row>
    <row r="68" customFormat="false" ht="12.5" hidden="false" customHeight="false" outlineLevel="0" collapsed="false">
      <c r="A68" s="222" t="n">
        <v>6007</v>
      </c>
      <c r="B68" s="75" t="s">
        <v>3420</v>
      </c>
      <c r="C68" s="75" t="s">
        <v>3421</v>
      </c>
      <c r="D68" s="75" t="s">
        <v>3863</v>
      </c>
      <c r="E68" s="75" t="s">
        <v>4013</v>
      </c>
      <c r="F68" s="78" t="n">
        <v>39237</v>
      </c>
    </row>
    <row r="69" customFormat="false" ht="12.5" hidden="false" customHeight="false" outlineLevel="0" collapsed="false">
      <c r="A69" s="222" t="n">
        <v>4707</v>
      </c>
      <c r="B69" s="75" t="s">
        <v>2982</v>
      </c>
      <c r="C69" s="75" t="s">
        <v>394</v>
      </c>
      <c r="D69" s="75" t="s">
        <v>3863</v>
      </c>
      <c r="E69" s="79" t="s">
        <v>4744</v>
      </c>
      <c r="F69" s="78" t="n">
        <v>39239</v>
      </c>
    </row>
    <row r="70" customFormat="false" ht="12.5" hidden="false" customHeight="false" outlineLevel="0" collapsed="false">
      <c r="A70" s="222" t="n">
        <v>6107</v>
      </c>
      <c r="B70" s="75" t="s">
        <v>3422</v>
      </c>
      <c r="C70" s="75" t="s">
        <v>3279</v>
      </c>
      <c r="D70" s="75" t="s">
        <v>3863</v>
      </c>
      <c r="E70" s="75" t="s">
        <v>3915</v>
      </c>
      <c r="F70" s="78" t="n">
        <v>39239</v>
      </c>
    </row>
    <row r="71" customFormat="false" ht="12.5" hidden="false" customHeight="false" outlineLevel="0" collapsed="false">
      <c r="A71" s="222" t="n">
        <v>6207</v>
      </c>
      <c r="B71" s="75" t="s">
        <v>3423</v>
      </c>
      <c r="C71" s="75" t="s">
        <v>3424</v>
      </c>
      <c r="D71" s="75" t="s">
        <v>3875</v>
      </c>
      <c r="E71" s="62" t="s">
        <v>4485</v>
      </c>
      <c r="F71" s="78" t="n">
        <v>39239</v>
      </c>
    </row>
    <row r="72" customFormat="false" ht="12.5" hidden="false" customHeight="false" outlineLevel="0" collapsed="false">
      <c r="A72" s="222" t="n">
        <v>6307</v>
      </c>
      <c r="B72" s="75" t="s">
        <v>3425</v>
      </c>
      <c r="C72" s="75" t="s">
        <v>3366</v>
      </c>
      <c r="D72" s="75" t="s">
        <v>3863</v>
      </c>
      <c r="E72" s="79" t="s">
        <v>4098</v>
      </c>
      <c r="F72" s="78" t="n">
        <v>39248</v>
      </c>
    </row>
    <row r="73" customFormat="false" ht="12.5" hidden="false" customHeight="false" outlineLevel="0" collapsed="false">
      <c r="A73" s="222" t="n">
        <v>6407</v>
      </c>
      <c r="B73" s="75" t="s">
        <v>3426</v>
      </c>
      <c r="C73" s="75" t="s">
        <v>3153</v>
      </c>
      <c r="D73" s="75" t="s">
        <v>3863</v>
      </c>
      <c r="E73" s="79" t="s">
        <v>4744</v>
      </c>
      <c r="F73" s="78" t="n">
        <v>39248</v>
      </c>
    </row>
    <row r="74" customFormat="false" ht="12.5" hidden="false" customHeight="false" outlineLevel="0" collapsed="false">
      <c r="A74" s="222" t="n">
        <v>6507</v>
      </c>
      <c r="B74" s="75" t="s">
        <v>3427</v>
      </c>
      <c r="C74" s="75" t="s">
        <v>3153</v>
      </c>
      <c r="D74" s="75" t="s">
        <v>3863</v>
      </c>
      <c r="E74" s="79" t="s">
        <v>4744</v>
      </c>
      <c r="F74" s="78" t="n">
        <v>39248</v>
      </c>
    </row>
    <row r="75" customFormat="false" ht="12.5" hidden="false" customHeight="false" outlineLevel="0" collapsed="false">
      <c r="A75" s="222" t="n">
        <v>6607</v>
      </c>
      <c r="B75" s="75" t="s">
        <v>3428</v>
      </c>
      <c r="C75" s="75" t="s">
        <v>289</v>
      </c>
      <c r="D75" s="75" t="s">
        <v>3863</v>
      </c>
      <c r="E75" s="75" t="s">
        <v>3915</v>
      </c>
      <c r="F75" s="78" t="n">
        <v>39255</v>
      </c>
    </row>
    <row r="76" customFormat="false" ht="12.5" hidden="false" customHeight="false" outlineLevel="0" collapsed="false">
      <c r="A76" s="222" t="n">
        <v>6707</v>
      </c>
      <c r="B76" s="75" t="s">
        <v>3429</v>
      </c>
      <c r="C76" s="80" t="s">
        <v>91</v>
      </c>
      <c r="D76" s="75" t="s">
        <v>3875</v>
      </c>
      <c r="E76" s="75" t="s">
        <v>4907</v>
      </c>
      <c r="F76" s="78" t="n">
        <v>39255</v>
      </c>
    </row>
    <row r="77" customFormat="false" ht="12.5" hidden="false" customHeight="false" outlineLevel="0" collapsed="false">
      <c r="A77" s="222" t="n">
        <v>6807</v>
      </c>
      <c r="B77" s="75" t="s">
        <v>3430</v>
      </c>
      <c r="C77" s="75" t="s">
        <v>212</v>
      </c>
      <c r="D77" s="75" t="s">
        <v>3863</v>
      </c>
      <c r="E77" s="60" t="s">
        <v>4754</v>
      </c>
      <c r="F77" s="78" t="n">
        <v>39255</v>
      </c>
    </row>
    <row r="78" customFormat="false" ht="12.5" hidden="false" customHeight="false" outlineLevel="0" collapsed="false">
      <c r="A78" s="222" t="n">
        <v>6907</v>
      </c>
      <c r="B78" s="75" t="s">
        <v>3431</v>
      </c>
      <c r="C78" s="75" t="s">
        <v>189</v>
      </c>
      <c r="D78" s="75" t="s">
        <v>3863</v>
      </c>
      <c r="E78" s="75" t="s">
        <v>4908</v>
      </c>
      <c r="F78" s="78" t="n">
        <v>39255</v>
      </c>
    </row>
    <row r="79" customFormat="false" ht="12.5" hidden="false" customHeight="false" outlineLevel="0" collapsed="false">
      <c r="A79" s="222" t="n">
        <v>7007</v>
      </c>
      <c r="B79" s="75" t="s">
        <v>3432</v>
      </c>
      <c r="C79" s="75" t="s">
        <v>3276</v>
      </c>
      <c r="D79" s="75" t="s">
        <v>3863</v>
      </c>
      <c r="E79" s="60" t="s">
        <v>4754</v>
      </c>
      <c r="F79" s="78" t="n">
        <v>39258</v>
      </c>
    </row>
    <row r="80" customFormat="false" ht="12.5" hidden="false" customHeight="false" outlineLevel="0" collapsed="false">
      <c r="A80" s="222" t="n">
        <v>7107</v>
      </c>
      <c r="B80" s="75" t="s">
        <v>3433</v>
      </c>
      <c r="C80" s="75" t="s">
        <v>3348</v>
      </c>
      <c r="D80" s="75" t="s">
        <v>3863</v>
      </c>
      <c r="E80" s="65" t="s">
        <v>3983</v>
      </c>
      <c r="F80" s="78" t="n">
        <v>39258</v>
      </c>
    </row>
    <row r="81" customFormat="false" ht="12.5" hidden="false" customHeight="false" outlineLevel="0" collapsed="false">
      <c r="A81" s="222" t="n">
        <v>7207</v>
      </c>
      <c r="B81" s="75" t="s">
        <v>3434</v>
      </c>
      <c r="C81" s="75" t="s">
        <v>3169</v>
      </c>
      <c r="D81" s="75" t="s">
        <v>3863</v>
      </c>
      <c r="E81" s="79" t="s">
        <v>4744</v>
      </c>
      <c r="F81" s="78" t="n">
        <v>39261</v>
      </c>
    </row>
    <row r="82" customFormat="false" ht="12.5" hidden="false" customHeight="false" outlineLevel="0" collapsed="false">
      <c r="A82" s="222" t="n">
        <v>7307</v>
      </c>
      <c r="B82" s="75" t="s">
        <v>3435</v>
      </c>
      <c r="C82" s="79" t="s">
        <v>1577</v>
      </c>
      <c r="D82" s="75" t="s">
        <v>3875</v>
      </c>
      <c r="E82" s="79" t="s">
        <v>4797</v>
      </c>
      <c r="F82" s="78" t="n">
        <v>39273</v>
      </c>
    </row>
    <row r="83" customFormat="false" ht="12.5" hidden="false" customHeight="false" outlineLevel="0" collapsed="false">
      <c r="A83" s="222" t="n">
        <v>7407</v>
      </c>
      <c r="B83" s="75" t="s">
        <v>3436</v>
      </c>
      <c r="C83" s="75" t="s">
        <v>3437</v>
      </c>
      <c r="D83" s="75" t="s">
        <v>3852</v>
      </c>
      <c r="E83" s="65" t="s">
        <v>4700</v>
      </c>
      <c r="F83" s="78" t="n">
        <v>39275</v>
      </c>
    </row>
    <row r="84" customFormat="false" ht="12.5" hidden="false" customHeight="false" outlineLevel="0" collapsed="false">
      <c r="A84" s="222" t="n">
        <v>7507</v>
      </c>
      <c r="B84" s="75" t="s">
        <v>3438</v>
      </c>
      <c r="C84" s="75" t="s">
        <v>141</v>
      </c>
      <c r="D84" s="75" t="s">
        <v>3875</v>
      </c>
      <c r="E84" s="79" t="s">
        <v>4895</v>
      </c>
      <c r="F84" s="78" t="n">
        <v>39290</v>
      </c>
    </row>
    <row r="85" customFormat="false" ht="12.5" hidden="false" customHeight="false" outlineLevel="0" collapsed="false">
      <c r="A85" s="222" t="n">
        <v>7607</v>
      </c>
      <c r="B85" s="75" t="s">
        <v>3439</v>
      </c>
      <c r="C85" s="79" t="s">
        <v>102</v>
      </c>
      <c r="D85" s="75" t="s">
        <v>3852</v>
      </c>
      <c r="E85" s="79" t="s">
        <v>4762</v>
      </c>
      <c r="F85" s="78" t="n">
        <v>39290</v>
      </c>
    </row>
    <row r="86" customFormat="false" ht="12.5" hidden="false" customHeight="false" outlineLevel="0" collapsed="false">
      <c r="A86" s="222" t="n">
        <v>7707</v>
      </c>
      <c r="B86" s="75" t="s">
        <v>3440</v>
      </c>
      <c r="C86" s="75" t="s">
        <v>94</v>
      </c>
      <c r="D86" s="75" t="s">
        <v>3852</v>
      </c>
      <c r="E86" s="65" t="s">
        <v>4080</v>
      </c>
      <c r="F86" s="78" t="n">
        <v>39290</v>
      </c>
    </row>
    <row r="87" customFormat="false" ht="12.5" hidden="false" customHeight="false" outlineLevel="0" collapsed="false">
      <c r="A87" s="222" t="n">
        <v>7807</v>
      </c>
      <c r="B87" s="75" t="s">
        <v>3441</v>
      </c>
      <c r="C87" s="75" t="s">
        <v>2596</v>
      </c>
      <c r="D87" s="75" t="s">
        <v>3852</v>
      </c>
      <c r="E87" s="65" t="s">
        <v>4080</v>
      </c>
      <c r="F87" s="78" t="n">
        <v>39293</v>
      </c>
    </row>
    <row r="88" customFormat="false" ht="12.5" hidden="false" customHeight="false" outlineLevel="0" collapsed="false">
      <c r="A88" s="222" t="n">
        <v>7907</v>
      </c>
      <c r="B88" s="75" t="s">
        <v>3442</v>
      </c>
      <c r="C88" s="75" t="s">
        <v>3443</v>
      </c>
      <c r="D88" s="75" t="s">
        <v>3863</v>
      </c>
      <c r="E88" s="65" t="s">
        <v>3983</v>
      </c>
      <c r="F88" s="78" t="n">
        <v>39293</v>
      </c>
    </row>
    <row r="89" customFormat="false" ht="12.5" hidden="false" customHeight="false" outlineLevel="0" collapsed="false">
      <c r="A89" s="222" t="n">
        <v>8007</v>
      </c>
      <c r="B89" s="75" t="s">
        <v>3444</v>
      </c>
      <c r="C89" s="75" t="s">
        <v>3445</v>
      </c>
      <c r="D89" s="75" t="s">
        <v>3875</v>
      </c>
      <c r="E89" s="60" t="s">
        <v>4754</v>
      </c>
      <c r="F89" s="78" t="n">
        <v>39295</v>
      </c>
    </row>
    <row r="90" customFormat="false" ht="12.5" hidden="false" customHeight="false" outlineLevel="0" collapsed="false">
      <c r="A90" s="222" t="n">
        <v>8107</v>
      </c>
      <c r="B90" s="75" t="s">
        <v>3446</v>
      </c>
      <c r="C90" s="75" t="s">
        <v>208</v>
      </c>
      <c r="D90" s="75" t="s">
        <v>3875</v>
      </c>
      <c r="E90" s="76" t="s">
        <v>4909</v>
      </c>
      <c r="F90" s="78" t="n">
        <v>39296</v>
      </c>
    </row>
    <row r="91" customFormat="false" ht="12.5" hidden="false" customHeight="false" outlineLevel="0" collapsed="false">
      <c r="A91" s="222" t="n">
        <v>8207</v>
      </c>
      <c r="B91" s="75" t="s">
        <v>3447</v>
      </c>
      <c r="C91" s="79" t="s">
        <v>3149</v>
      </c>
      <c r="D91" s="75" t="s">
        <v>3875</v>
      </c>
      <c r="E91" s="60" t="s">
        <v>4754</v>
      </c>
      <c r="F91" s="78" t="n">
        <v>39297</v>
      </c>
    </row>
    <row r="92" customFormat="false" ht="12.5" hidden="false" customHeight="false" outlineLevel="0" collapsed="false">
      <c r="A92" s="222" t="n">
        <v>8307</v>
      </c>
      <c r="B92" s="75" t="s">
        <v>3448</v>
      </c>
      <c r="C92" s="75" t="s">
        <v>111</v>
      </c>
      <c r="D92" s="75" t="s">
        <v>3863</v>
      </c>
      <c r="E92" s="65" t="s">
        <v>3983</v>
      </c>
      <c r="F92" s="78" t="n">
        <v>39302</v>
      </c>
    </row>
    <row r="93" customFormat="false" ht="12.5" hidden="false" customHeight="false" outlineLevel="0" collapsed="false">
      <c r="A93" s="222" t="n">
        <v>8407</v>
      </c>
      <c r="B93" s="75" t="s">
        <v>3449</v>
      </c>
      <c r="C93" s="75" t="s">
        <v>111</v>
      </c>
      <c r="D93" s="75" t="s">
        <v>3863</v>
      </c>
      <c r="E93" s="65" t="s">
        <v>3983</v>
      </c>
      <c r="F93" s="78" t="n">
        <v>39302</v>
      </c>
    </row>
    <row r="94" customFormat="false" ht="12.5" hidden="false" customHeight="false" outlineLevel="0" collapsed="false">
      <c r="A94" s="222" t="n">
        <v>8507</v>
      </c>
      <c r="B94" s="75" t="s">
        <v>3450</v>
      </c>
      <c r="C94" s="75" t="s">
        <v>111</v>
      </c>
      <c r="D94" s="75" t="s">
        <v>3863</v>
      </c>
      <c r="E94" s="65" t="s">
        <v>3983</v>
      </c>
      <c r="F94" s="78" t="n">
        <v>39302</v>
      </c>
    </row>
    <row r="95" customFormat="false" ht="12.5" hidden="false" customHeight="false" outlineLevel="0" collapsed="false">
      <c r="A95" s="222" t="n">
        <v>8607</v>
      </c>
      <c r="B95" s="75" t="s">
        <v>3451</v>
      </c>
      <c r="C95" s="79" t="s">
        <v>3101</v>
      </c>
      <c r="D95" s="75" t="s">
        <v>3863</v>
      </c>
      <c r="E95" s="79" t="s">
        <v>4744</v>
      </c>
      <c r="F95" s="78" t="n">
        <v>39302</v>
      </c>
    </row>
    <row r="96" customFormat="false" ht="12.5" hidden="false" customHeight="false" outlineLevel="0" collapsed="false">
      <c r="A96" s="222" t="n">
        <v>8707</v>
      </c>
      <c r="B96" s="75" t="s">
        <v>3452</v>
      </c>
      <c r="C96" s="79" t="s">
        <v>3101</v>
      </c>
      <c r="D96" s="75" t="s">
        <v>3863</v>
      </c>
      <c r="E96" s="79" t="s">
        <v>4744</v>
      </c>
      <c r="F96" s="78" t="n">
        <v>39302</v>
      </c>
    </row>
    <row r="97" customFormat="false" ht="12.5" hidden="false" customHeight="false" outlineLevel="0" collapsed="false">
      <c r="A97" s="222" t="n">
        <v>8807</v>
      </c>
      <c r="B97" s="75" t="s">
        <v>3453</v>
      </c>
      <c r="C97" s="79" t="s">
        <v>3101</v>
      </c>
      <c r="D97" s="75" t="s">
        <v>3863</v>
      </c>
      <c r="E97" s="79" t="s">
        <v>4744</v>
      </c>
      <c r="F97" s="78" t="n">
        <v>39302</v>
      </c>
    </row>
    <row r="98" customFormat="false" ht="12.5" hidden="false" customHeight="false" outlineLevel="0" collapsed="false">
      <c r="A98" s="222" t="n">
        <v>8907</v>
      </c>
      <c r="B98" s="75" t="s">
        <v>3454</v>
      </c>
      <c r="C98" s="79" t="s">
        <v>1577</v>
      </c>
      <c r="D98" s="75" t="s">
        <v>3875</v>
      </c>
      <c r="E98" s="79" t="s">
        <v>4797</v>
      </c>
      <c r="F98" s="78" t="n">
        <v>39302</v>
      </c>
    </row>
    <row r="99" customFormat="false" ht="12.5" hidden="false" customHeight="false" outlineLevel="0" collapsed="false">
      <c r="A99" s="222" t="n">
        <v>9007</v>
      </c>
      <c r="B99" s="75" t="s">
        <v>3455</v>
      </c>
      <c r="C99" s="79" t="s">
        <v>1577</v>
      </c>
      <c r="D99" s="75" t="s">
        <v>3875</v>
      </c>
      <c r="E99" s="79" t="s">
        <v>4797</v>
      </c>
      <c r="F99" s="78" t="n">
        <v>39302</v>
      </c>
    </row>
    <row r="100" customFormat="false" ht="12.5" hidden="false" customHeight="false" outlineLevel="0" collapsed="false">
      <c r="A100" s="222" t="n">
        <v>9107</v>
      </c>
      <c r="B100" s="75" t="s">
        <v>3456</v>
      </c>
      <c r="C100" s="75" t="s">
        <v>3457</v>
      </c>
      <c r="D100" s="75" t="s">
        <v>3863</v>
      </c>
      <c r="E100" s="79" t="s">
        <v>4744</v>
      </c>
      <c r="F100" s="78" t="n">
        <v>39303</v>
      </c>
    </row>
    <row r="101" customFormat="false" ht="12.5" hidden="false" customHeight="false" outlineLevel="0" collapsed="false">
      <c r="A101" s="222" t="n">
        <v>9207</v>
      </c>
      <c r="B101" s="75" t="s">
        <v>3458</v>
      </c>
      <c r="C101" s="75" t="s">
        <v>212</v>
      </c>
      <c r="D101" s="75" t="s">
        <v>3875</v>
      </c>
      <c r="E101" s="79" t="s">
        <v>4797</v>
      </c>
      <c r="F101" s="78" t="n">
        <v>39303</v>
      </c>
    </row>
    <row r="102" customFormat="false" ht="12.5" hidden="false" customHeight="false" outlineLevel="0" collapsed="false">
      <c r="A102" s="222" t="n">
        <v>9307</v>
      </c>
      <c r="B102" s="75" t="s">
        <v>3459</v>
      </c>
      <c r="C102" s="75" t="s">
        <v>2789</v>
      </c>
      <c r="D102" s="75" t="s">
        <v>3863</v>
      </c>
      <c r="E102" s="75" t="s">
        <v>3915</v>
      </c>
      <c r="F102" s="78" t="n">
        <v>39304</v>
      </c>
    </row>
    <row r="103" customFormat="false" ht="12.5" hidden="false" customHeight="false" outlineLevel="0" collapsed="false">
      <c r="A103" s="222" t="n">
        <v>9407</v>
      </c>
      <c r="B103" s="75" t="s">
        <v>3460</v>
      </c>
      <c r="C103" s="75" t="s">
        <v>2789</v>
      </c>
      <c r="D103" s="75" t="s">
        <v>3863</v>
      </c>
      <c r="E103" s="75" t="s">
        <v>3915</v>
      </c>
      <c r="F103" s="78" t="n">
        <v>39304</v>
      </c>
    </row>
    <row r="104" customFormat="false" ht="12.5" hidden="false" customHeight="false" outlineLevel="0" collapsed="false">
      <c r="A104" s="222" t="n">
        <v>9507</v>
      </c>
      <c r="B104" s="75" t="s">
        <v>3461</v>
      </c>
      <c r="C104" s="75" t="s">
        <v>3462</v>
      </c>
      <c r="D104" s="75" t="s">
        <v>3863</v>
      </c>
      <c r="E104" s="60" t="s">
        <v>3880</v>
      </c>
      <c r="F104" s="78" t="n">
        <v>39308</v>
      </c>
    </row>
    <row r="105" customFormat="false" ht="12.5" hidden="false" customHeight="false" outlineLevel="0" collapsed="false">
      <c r="A105" s="222" t="n">
        <v>9707</v>
      </c>
      <c r="B105" s="75" t="s">
        <v>3463</v>
      </c>
      <c r="C105" s="61" t="s">
        <v>2474</v>
      </c>
      <c r="D105" s="75" t="s">
        <v>3863</v>
      </c>
      <c r="E105" s="75" t="s">
        <v>4013</v>
      </c>
      <c r="F105" s="78" t="n">
        <v>39309</v>
      </c>
    </row>
    <row r="106" customFormat="false" ht="12.5" hidden="false" customHeight="false" outlineLevel="0" collapsed="false">
      <c r="A106" s="222" t="n">
        <v>9607</v>
      </c>
      <c r="B106" s="75" t="s">
        <v>3464</v>
      </c>
      <c r="C106" s="75" t="s">
        <v>3276</v>
      </c>
      <c r="D106" s="75" t="s">
        <v>3875</v>
      </c>
      <c r="E106" s="79" t="s">
        <v>4797</v>
      </c>
      <c r="F106" s="78" t="n">
        <v>39311</v>
      </c>
    </row>
    <row r="107" customFormat="false" ht="12.5" hidden="false" customHeight="false" outlineLevel="0" collapsed="false">
      <c r="A107" s="222" t="n">
        <v>9807</v>
      </c>
      <c r="B107" s="75" t="s">
        <v>3465</v>
      </c>
      <c r="C107" s="79" t="s">
        <v>3149</v>
      </c>
      <c r="D107" s="75" t="s">
        <v>3875</v>
      </c>
      <c r="E107" s="60" t="s">
        <v>4754</v>
      </c>
      <c r="F107" s="78" t="n">
        <v>39317</v>
      </c>
    </row>
    <row r="108" customFormat="false" ht="12.5" hidden="false" customHeight="false" outlineLevel="0" collapsed="false">
      <c r="A108" s="222" t="n">
        <v>9907</v>
      </c>
      <c r="B108" s="75" t="s">
        <v>3466</v>
      </c>
      <c r="C108" s="79" t="s">
        <v>3149</v>
      </c>
      <c r="D108" s="75" t="s">
        <v>3875</v>
      </c>
      <c r="E108" s="60" t="s">
        <v>4754</v>
      </c>
      <c r="F108" s="78" t="n">
        <v>39317</v>
      </c>
    </row>
    <row r="109" customFormat="false" ht="12.5" hidden="false" customHeight="false" outlineLevel="0" collapsed="false">
      <c r="A109" s="222" t="n">
        <v>10007</v>
      </c>
      <c r="B109" s="75" t="s">
        <v>3467</v>
      </c>
      <c r="C109" s="79" t="s">
        <v>3149</v>
      </c>
      <c r="D109" s="75" t="s">
        <v>3875</v>
      </c>
      <c r="E109" s="60" t="s">
        <v>4754</v>
      </c>
      <c r="F109" s="78" t="n">
        <v>39317</v>
      </c>
    </row>
    <row r="110" customFormat="false" ht="12.5" hidden="false" customHeight="false" outlineLevel="0" collapsed="false">
      <c r="A110" s="222" t="n">
        <v>10107</v>
      </c>
      <c r="B110" s="75" t="s">
        <v>3468</v>
      </c>
      <c r="C110" s="75" t="s">
        <v>3469</v>
      </c>
      <c r="D110" s="75" t="s">
        <v>4132</v>
      </c>
      <c r="E110" s="79" t="s">
        <v>4895</v>
      </c>
      <c r="F110" s="78" t="n">
        <v>39317</v>
      </c>
    </row>
    <row r="111" customFormat="false" ht="12.5" hidden="false" customHeight="false" outlineLevel="0" collapsed="false">
      <c r="A111" s="222" t="n">
        <v>10207</v>
      </c>
      <c r="B111" s="75" t="s">
        <v>3470</v>
      </c>
      <c r="C111" s="78" t="s">
        <v>2789</v>
      </c>
      <c r="D111" s="78" t="s">
        <v>3863</v>
      </c>
      <c r="E111" s="75" t="s">
        <v>3915</v>
      </c>
      <c r="F111" s="78" t="n">
        <v>39318</v>
      </c>
    </row>
    <row r="112" customFormat="false" ht="12.5" hidden="false" customHeight="false" outlineLevel="0" collapsed="false">
      <c r="A112" s="222" t="n">
        <v>10307</v>
      </c>
      <c r="B112" s="75" t="s">
        <v>3471</v>
      </c>
      <c r="C112" s="75" t="s">
        <v>212</v>
      </c>
      <c r="D112" s="75" t="s">
        <v>3875</v>
      </c>
      <c r="E112" s="60" t="s">
        <v>4754</v>
      </c>
      <c r="F112" s="78" t="n">
        <v>39318</v>
      </c>
    </row>
    <row r="113" customFormat="false" ht="12.5" hidden="false" customHeight="false" outlineLevel="0" collapsed="false">
      <c r="A113" s="222" t="n">
        <v>10407</v>
      </c>
      <c r="B113" s="75" t="s">
        <v>3472</v>
      </c>
      <c r="C113" s="79" t="s">
        <v>847</v>
      </c>
      <c r="D113" s="75" t="s">
        <v>3863</v>
      </c>
      <c r="E113" s="75" t="s">
        <v>4907</v>
      </c>
      <c r="F113" s="78" t="n">
        <v>39318</v>
      </c>
    </row>
    <row r="114" customFormat="false" ht="12.5" hidden="false" customHeight="false" outlineLevel="0" collapsed="false">
      <c r="A114" s="222" t="n">
        <v>10507</v>
      </c>
      <c r="B114" s="75" t="s">
        <v>3473</v>
      </c>
      <c r="C114" s="75" t="s">
        <v>212</v>
      </c>
      <c r="D114" s="75" t="s">
        <v>3875</v>
      </c>
      <c r="E114" s="79" t="s">
        <v>4797</v>
      </c>
      <c r="F114" s="78" t="n">
        <v>39318</v>
      </c>
    </row>
    <row r="115" customFormat="false" ht="12.5" hidden="false" customHeight="false" outlineLevel="0" collapsed="false">
      <c r="A115" s="222" t="n">
        <v>10607</v>
      </c>
      <c r="B115" s="75" t="s">
        <v>3474</v>
      </c>
      <c r="C115" s="75" t="s">
        <v>3276</v>
      </c>
      <c r="D115" s="75" t="s">
        <v>3875</v>
      </c>
      <c r="E115" s="79" t="s">
        <v>4797</v>
      </c>
      <c r="F115" s="78" t="n">
        <v>39318</v>
      </c>
    </row>
    <row r="116" customFormat="false" ht="12.5" hidden="false" customHeight="false" outlineLevel="0" collapsed="false">
      <c r="A116" s="222" t="n">
        <v>10707</v>
      </c>
      <c r="B116" s="75" t="s">
        <v>3475</v>
      </c>
      <c r="C116" s="62" t="s">
        <v>1329</v>
      </c>
      <c r="D116" s="75" t="s">
        <v>4132</v>
      </c>
      <c r="E116" s="79" t="s">
        <v>4744</v>
      </c>
      <c r="F116" s="78" t="n">
        <v>39318</v>
      </c>
    </row>
    <row r="117" customFormat="false" ht="12.5" hidden="false" customHeight="false" outlineLevel="0" collapsed="false">
      <c r="A117" s="222" t="n">
        <v>10807</v>
      </c>
      <c r="B117" s="75" t="s">
        <v>3476</v>
      </c>
      <c r="C117" s="75" t="s">
        <v>3178</v>
      </c>
      <c r="D117" s="75" t="s">
        <v>3852</v>
      </c>
      <c r="E117" s="79" t="s">
        <v>3997</v>
      </c>
      <c r="F117" s="78" t="n">
        <v>39321</v>
      </c>
    </row>
    <row r="118" customFormat="false" ht="12.5" hidden="false" customHeight="false" outlineLevel="0" collapsed="false">
      <c r="A118" s="222" t="n">
        <v>10907</v>
      </c>
      <c r="B118" s="75" t="s">
        <v>3477</v>
      </c>
      <c r="C118" s="75" t="s">
        <v>1217</v>
      </c>
      <c r="D118" s="75" t="s">
        <v>3875</v>
      </c>
      <c r="E118" s="79" t="s">
        <v>4895</v>
      </c>
      <c r="F118" s="78" t="n">
        <v>39321</v>
      </c>
    </row>
    <row r="119" customFormat="false" ht="12.5" hidden="false" customHeight="false" outlineLevel="0" collapsed="false">
      <c r="A119" s="222" t="n">
        <v>11007</v>
      </c>
      <c r="B119" s="75" t="s">
        <v>3478</v>
      </c>
      <c r="C119" s="78" t="s">
        <v>3479</v>
      </c>
      <c r="D119" s="75" t="s">
        <v>3875</v>
      </c>
      <c r="E119" s="76" t="s">
        <v>4909</v>
      </c>
      <c r="F119" s="78" t="n">
        <v>39321</v>
      </c>
    </row>
    <row r="120" customFormat="false" ht="12.5" hidden="false" customHeight="false" outlineLevel="0" collapsed="false">
      <c r="A120" s="222" t="n">
        <v>11107</v>
      </c>
      <c r="B120" s="75" t="s">
        <v>3480</v>
      </c>
      <c r="C120" s="78" t="s">
        <v>3481</v>
      </c>
      <c r="D120" s="75" t="s">
        <v>3852</v>
      </c>
      <c r="E120" s="76" t="s">
        <v>4909</v>
      </c>
      <c r="F120" s="78" t="n">
        <v>39325</v>
      </c>
    </row>
    <row r="121" customFormat="false" ht="12.5" hidden="false" customHeight="false" outlineLevel="0" collapsed="false">
      <c r="A121" s="222" t="n">
        <v>11207</v>
      </c>
      <c r="B121" s="75" t="s">
        <v>3482</v>
      </c>
      <c r="C121" s="78" t="s">
        <v>3011</v>
      </c>
      <c r="D121" s="75" t="s">
        <v>3852</v>
      </c>
      <c r="E121" s="75" t="s">
        <v>4910</v>
      </c>
      <c r="F121" s="78" t="n">
        <v>39325</v>
      </c>
    </row>
    <row r="122" customFormat="false" ht="12.5" hidden="false" customHeight="false" outlineLevel="0" collapsed="false">
      <c r="A122" s="222" t="n">
        <v>11307</v>
      </c>
      <c r="B122" s="75" t="s">
        <v>3483</v>
      </c>
      <c r="C122" s="80" t="s">
        <v>91</v>
      </c>
      <c r="D122" s="75" t="s">
        <v>3852</v>
      </c>
      <c r="E122" s="65" t="s">
        <v>3876</v>
      </c>
      <c r="F122" s="78" t="n">
        <v>39325</v>
      </c>
    </row>
    <row r="123" customFormat="false" ht="12.5" hidden="false" customHeight="false" outlineLevel="0" collapsed="false">
      <c r="A123" s="222" t="n">
        <v>11407</v>
      </c>
      <c r="B123" s="75" t="s">
        <v>3484</v>
      </c>
      <c r="C123" s="79" t="s">
        <v>1198</v>
      </c>
      <c r="D123" s="75" t="s">
        <v>4132</v>
      </c>
      <c r="E123" s="79" t="s">
        <v>4098</v>
      </c>
      <c r="F123" s="78" t="n">
        <v>39325</v>
      </c>
    </row>
    <row r="124" customFormat="false" ht="12.5" hidden="false" customHeight="false" outlineLevel="0" collapsed="false">
      <c r="A124" s="222" t="n">
        <v>11507</v>
      </c>
      <c r="B124" s="75" t="s">
        <v>3485</v>
      </c>
      <c r="C124" s="79" t="s">
        <v>222</v>
      </c>
      <c r="D124" s="75" t="s">
        <v>3875</v>
      </c>
      <c r="E124" s="79" t="s">
        <v>4895</v>
      </c>
      <c r="F124" s="78" t="n">
        <v>39325</v>
      </c>
    </row>
    <row r="125" customFormat="false" ht="12.5" hidden="false" customHeight="false" outlineLevel="0" collapsed="false">
      <c r="A125" s="222" t="n">
        <v>11607</v>
      </c>
      <c r="B125" s="75" t="s">
        <v>3486</v>
      </c>
      <c r="C125" s="78" t="s">
        <v>3487</v>
      </c>
      <c r="D125" s="75" t="s">
        <v>3875</v>
      </c>
      <c r="E125" s="79" t="s">
        <v>3869</v>
      </c>
      <c r="F125" s="78" t="n">
        <v>39325</v>
      </c>
    </row>
    <row r="126" customFormat="false" ht="12.5" hidden="false" customHeight="false" outlineLevel="0" collapsed="false">
      <c r="A126" s="222" t="n">
        <v>11707</v>
      </c>
      <c r="B126" s="75" t="s">
        <v>3488</v>
      </c>
      <c r="C126" s="75" t="s">
        <v>3487</v>
      </c>
      <c r="D126" s="75" t="s">
        <v>3875</v>
      </c>
      <c r="E126" s="79" t="s">
        <v>3869</v>
      </c>
      <c r="F126" s="78" t="n">
        <v>39325</v>
      </c>
    </row>
    <row r="127" customFormat="false" ht="12.5" hidden="false" customHeight="false" outlineLevel="0" collapsed="false">
      <c r="A127" s="222" t="n">
        <v>11807</v>
      </c>
      <c r="B127" s="75" t="s">
        <v>3489</v>
      </c>
      <c r="C127" s="75" t="s">
        <v>157</v>
      </c>
      <c r="D127" s="75" t="s">
        <v>3875</v>
      </c>
      <c r="E127" s="79" t="s">
        <v>3869</v>
      </c>
      <c r="F127" s="78" t="n">
        <v>39325</v>
      </c>
    </row>
    <row r="128" customFormat="false" ht="12.5" hidden="false" customHeight="false" outlineLevel="0" collapsed="false">
      <c r="A128" s="222" t="n">
        <v>11907</v>
      </c>
      <c r="B128" s="75" t="s">
        <v>3490</v>
      </c>
      <c r="C128" s="75" t="s">
        <v>3011</v>
      </c>
      <c r="D128" s="75" t="s">
        <v>3875</v>
      </c>
      <c r="E128" s="60" t="s">
        <v>4754</v>
      </c>
      <c r="F128" s="78" t="n">
        <v>39325</v>
      </c>
    </row>
    <row r="129" customFormat="false" ht="12.5" hidden="false" customHeight="false" outlineLevel="0" collapsed="false">
      <c r="A129" s="222" t="n">
        <v>12007</v>
      </c>
      <c r="B129" s="75" t="s">
        <v>3491</v>
      </c>
      <c r="C129" s="79" t="s">
        <v>847</v>
      </c>
      <c r="D129" s="75" t="s">
        <v>3863</v>
      </c>
      <c r="E129" s="75" t="s">
        <v>4911</v>
      </c>
      <c r="F129" s="78" t="n">
        <v>39325</v>
      </c>
    </row>
    <row r="130" customFormat="false" ht="12.5" hidden="false" customHeight="false" outlineLevel="0" collapsed="false">
      <c r="A130" s="222" t="n">
        <v>12107</v>
      </c>
      <c r="B130" s="75" t="s">
        <v>3492</v>
      </c>
      <c r="C130" s="79" t="s">
        <v>3149</v>
      </c>
      <c r="D130" s="75" t="s">
        <v>3875</v>
      </c>
      <c r="E130" s="60" t="s">
        <v>4754</v>
      </c>
      <c r="F130" s="78" t="n">
        <v>39325</v>
      </c>
    </row>
    <row r="131" customFormat="false" ht="12.5" hidden="false" customHeight="false" outlineLevel="0" collapsed="false">
      <c r="A131" s="222" t="n">
        <v>12207</v>
      </c>
      <c r="B131" s="75" t="s">
        <v>3493</v>
      </c>
      <c r="C131" s="80" t="s">
        <v>91</v>
      </c>
      <c r="D131" s="75" t="s">
        <v>3863</v>
      </c>
      <c r="E131" s="79" t="s">
        <v>4744</v>
      </c>
      <c r="F131" s="78" t="n">
        <v>39325</v>
      </c>
    </row>
    <row r="132" customFormat="false" ht="12.5" hidden="false" customHeight="false" outlineLevel="0" collapsed="false">
      <c r="A132" s="222" t="n">
        <v>12307</v>
      </c>
      <c r="B132" s="75" t="s">
        <v>3494</v>
      </c>
      <c r="C132" s="79" t="s">
        <v>191</v>
      </c>
      <c r="D132" s="75" t="s">
        <v>3863</v>
      </c>
      <c r="E132" s="79" t="s">
        <v>4098</v>
      </c>
      <c r="F132" s="78" t="n">
        <v>39325</v>
      </c>
    </row>
    <row r="133" customFormat="false" ht="12.5" hidden="false" customHeight="false" outlineLevel="0" collapsed="false">
      <c r="A133" s="222" t="n">
        <v>12407</v>
      </c>
      <c r="B133" s="75" t="s">
        <v>3495</v>
      </c>
      <c r="C133" s="75" t="s">
        <v>3011</v>
      </c>
      <c r="D133" s="75" t="s">
        <v>3875</v>
      </c>
      <c r="E133" s="60" t="s">
        <v>4754</v>
      </c>
      <c r="F133" s="78" t="n">
        <v>39328</v>
      </c>
    </row>
    <row r="134" customFormat="false" ht="12.5" hidden="false" customHeight="false" outlineLevel="0" collapsed="false">
      <c r="A134" s="222" t="n">
        <v>12507</v>
      </c>
      <c r="B134" s="75" t="s">
        <v>3496</v>
      </c>
      <c r="C134" s="79" t="s">
        <v>191</v>
      </c>
      <c r="D134" s="75" t="s">
        <v>3863</v>
      </c>
      <c r="E134" s="79" t="s">
        <v>4098</v>
      </c>
      <c r="F134" s="78" t="n">
        <v>39328</v>
      </c>
    </row>
    <row r="135" customFormat="false" ht="12.5" hidden="false" customHeight="false" outlineLevel="0" collapsed="false">
      <c r="A135" s="222" t="n">
        <v>12607</v>
      </c>
      <c r="B135" s="75" t="s">
        <v>3497</v>
      </c>
      <c r="C135" s="80" t="s">
        <v>91</v>
      </c>
      <c r="D135" s="75" t="s">
        <v>3875</v>
      </c>
      <c r="E135" s="62" t="s">
        <v>4485</v>
      </c>
      <c r="F135" s="78" t="n">
        <v>39328</v>
      </c>
    </row>
    <row r="136" customFormat="false" ht="12.5" hidden="false" customHeight="false" outlineLevel="0" collapsed="false">
      <c r="A136" s="222" t="n">
        <v>12707</v>
      </c>
      <c r="B136" s="75" t="s">
        <v>3498</v>
      </c>
      <c r="C136" s="75" t="s">
        <v>3109</v>
      </c>
      <c r="D136" s="75" t="s">
        <v>3875</v>
      </c>
      <c r="E136" s="79" t="s">
        <v>3997</v>
      </c>
      <c r="F136" s="78" t="n">
        <v>39328</v>
      </c>
    </row>
    <row r="137" customFormat="false" ht="12.5" hidden="false" customHeight="false" outlineLevel="0" collapsed="false">
      <c r="A137" s="222" t="n">
        <v>12807</v>
      </c>
      <c r="B137" s="75" t="s">
        <v>3499</v>
      </c>
      <c r="C137" s="75" t="s">
        <v>3109</v>
      </c>
      <c r="D137" s="75" t="s">
        <v>3875</v>
      </c>
      <c r="E137" s="79" t="s">
        <v>3997</v>
      </c>
      <c r="F137" s="78" t="n">
        <v>39328</v>
      </c>
    </row>
    <row r="138" customFormat="false" ht="12.5" hidden="false" customHeight="false" outlineLevel="0" collapsed="false">
      <c r="A138" s="222" t="n">
        <v>12907</v>
      </c>
      <c r="B138" s="75" t="s">
        <v>3500</v>
      </c>
      <c r="C138" s="75" t="s">
        <v>3162</v>
      </c>
      <c r="D138" s="75" t="s">
        <v>3863</v>
      </c>
      <c r="E138" s="75" t="s">
        <v>3915</v>
      </c>
      <c r="F138" s="78" t="n">
        <v>39329</v>
      </c>
    </row>
    <row r="139" customFormat="false" ht="12.5" hidden="false" customHeight="false" outlineLevel="0" collapsed="false">
      <c r="A139" s="222" t="n">
        <v>13007</v>
      </c>
      <c r="B139" s="75" t="s">
        <v>3501</v>
      </c>
      <c r="C139" s="75" t="s">
        <v>3112</v>
      </c>
      <c r="D139" s="75" t="s">
        <v>3863</v>
      </c>
      <c r="E139" s="75" t="s">
        <v>3915</v>
      </c>
      <c r="F139" s="78" t="n">
        <v>39329</v>
      </c>
    </row>
    <row r="140" customFormat="false" ht="12.5" hidden="false" customHeight="false" outlineLevel="0" collapsed="false">
      <c r="A140" s="222" t="n">
        <v>13107</v>
      </c>
      <c r="B140" s="75" t="s">
        <v>3502</v>
      </c>
      <c r="C140" s="75" t="s">
        <v>3112</v>
      </c>
      <c r="D140" s="75" t="s">
        <v>3863</v>
      </c>
      <c r="E140" s="75" t="s">
        <v>3915</v>
      </c>
      <c r="F140" s="78" t="n">
        <v>39329</v>
      </c>
    </row>
    <row r="141" customFormat="false" ht="12.5" hidden="false" customHeight="false" outlineLevel="0" collapsed="false">
      <c r="A141" s="222" t="n">
        <v>13207</v>
      </c>
      <c r="B141" s="75" t="s">
        <v>3503</v>
      </c>
      <c r="C141" s="75" t="s">
        <v>2789</v>
      </c>
      <c r="D141" s="75" t="s">
        <v>3863</v>
      </c>
      <c r="E141" s="75" t="s">
        <v>3915</v>
      </c>
      <c r="F141" s="78" t="n">
        <v>39329</v>
      </c>
    </row>
    <row r="142" customFormat="false" ht="12.5" hidden="false" customHeight="false" outlineLevel="0" collapsed="false">
      <c r="A142" s="222" t="n">
        <v>13307</v>
      </c>
      <c r="B142" s="75" t="s">
        <v>3504</v>
      </c>
      <c r="C142" s="75" t="s">
        <v>3505</v>
      </c>
      <c r="D142" s="75" t="s">
        <v>3863</v>
      </c>
      <c r="E142" s="75" t="s">
        <v>4013</v>
      </c>
      <c r="F142" s="78" t="n">
        <v>39331</v>
      </c>
    </row>
    <row r="143" customFormat="false" ht="12.5" hidden="false" customHeight="false" outlineLevel="0" collapsed="false">
      <c r="A143" s="222" t="n">
        <v>13407</v>
      </c>
      <c r="B143" s="75" t="s">
        <v>3506</v>
      </c>
      <c r="C143" s="75" t="s">
        <v>3507</v>
      </c>
      <c r="D143" s="75" t="s">
        <v>3863</v>
      </c>
      <c r="E143" s="75" t="s">
        <v>4013</v>
      </c>
      <c r="F143" s="78" t="n">
        <v>39331</v>
      </c>
    </row>
    <row r="144" customFormat="false" ht="12.5" hidden="false" customHeight="false" outlineLevel="0" collapsed="false">
      <c r="A144" s="222" t="n">
        <v>13507</v>
      </c>
      <c r="B144" s="75" t="s">
        <v>3508</v>
      </c>
      <c r="C144" s="80" t="s">
        <v>91</v>
      </c>
      <c r="D144" s="75" t="s">
        <v>3875</v>
      </c>
      <c r="E144" s="65" t="s">
        <v>3876</v>
      </c>
      <c r="F144" s="78" t="n">
        <v>39337</v>
      </c>
    </row>
    <row r="145" customFormat="false" ht="37.5" hidden="false" customHeight="false" outlineLevel="0" collapsed="false">
      <c r="A145" s="222" t="n">
        <v>13607</v>
      </c>
      <c r="B145" s="75" t="s">
        <v>3509</v>
      </c>
      <c r="C145" s="75" t="s">
        <v>3510</v>
      </c>
      <c r="D145" s="75" t="s">
        <v>10</v>
      </c>
      <c r="E145" s="75" t="s">
        <v>4912</v>
      </c>
      <c r="F145" s="78" t="n">
        <v>39342</v>
      </c>
    </row>
    <row r="146" customFormat="false" ht="37.5" hidden="false" customHeight="false" outlineLevel="0" collapsed="false">
      <c r="A146" s="222" t="n">
        <v>13707</v>
      </c>
      <c r="B146" s="75" t="s">
        <v>3511</v>
      </c>
      <c r="C146" s="75" t="s">
        <v>3510</v>
      </c>
      <c r="D146" s="75" t="s">
        <v>10</v>
      </c>
      <c r="E146" s="75" t="s">
        <v>4912</v>
      </c>
      <c r="F146" s="78" t="n">
        <v>39342</v>
      </c>
    </row>
    <row r="147" customFormat="false" ht="37.5" hidden="false" customHeight="false" outlineLevel="0" collapsed="false">
      <c r="A147" s="222" t="n">
        <v>13807</v>
      </c>
      <c r="B147" s="75" t="s">
        <v>3512</v>
      </c>
      <c r="C147" s="75" t="s">
        <v>3510</v>
      </c>
      <c r="D147" s="75" t="s">
        <v>10</v>
      </c>
      <c r="E147" s="75" t="s">
        <v>4912</v>
      </c>
      <c r="F147" s="78" t="n">
        <v>39342</v>
      </c>
    </row>
    <row r="148" customFormat="false" ht="12.5" hidden="false" customHeight="false" outlineLevel="0" collapsed="false">
      <c r="A148" s="222" t="n">
        <v>13907</v>
      </c>
      <c r="B148" s="75" t="s">
        <v>3513</v>
      </c>
      <c r="C148" s="79" t="s">
        <v>847</v>
      </c>
      <c r="D148" s="75" t="s">
        <v>3863</v>
      </c>
      <c r="E148" s="60" t="s">
        <v>3964</v>
      </c>
      <c r="F148" s="78" t="n">
        <v>39342</v>
      </c>
    </row>
    <row r="149" customFormat="false" ht="12.5" hidden="false" customHeight="false" outlineLevel="0" collapsed="false">
      <c r="A149" s="222" t="n">
        <v>14007</v>
      </c>
      <c r="B149" s="75" t="s">
        <v>3514</v>
      </c>
      <c r="C149" s="80" t="s">
        <v>91</v>
      </c>
      <c r="D149" s="75" t="s">
        <v>3875</v>
      </c>
      <c r="E149" s="65" t="s">
        <v>3876</v>
      </c>
      <c r="F149" s="78" t="n">
        <v>39345</v>
      </c>
    </row>
    <row r="150" customFormat="false" ht="12.5" hidden="false" customHeight="false" outlineLevel="0" collapsed="false">
      <c r="A150" s="222" t="n">
        <v>14107</v>
      </c>
      <c r="B150" s="75" t="s">
        <v>3515</v>
      </c>
      <c r="C150" s="75" t="s">
        <v>3516</v>
      </c>
      <c r="D150" s="75" t="s">
        <v>3863</v>
      </c>
      <c r="E150" s="68" t="s">
        <v>3883</v>
      </c>
      <c r="F150" s="78" t="n">
        <v>39351</v>
      </c>
    </row>
    <row r="151" customFormat="false" ht="12.5" hidden="false" customHeight="false" outlineLevel="0" collapsed="false">
      <c r="A151" s="222" t="n">
        <v>14207</v>
      </c>
      <c r="B151" s="75" t="s">
        <v>3517</v>
      </c>
      <c r="C151" s="61" t="s">
        <v>2474</v>
      </c>
      <c r="D151" s="75" t="s">
        <v>3875</v>
      </c>
      <c r="E151" s="79" t="s">
        <v>4762</v>
      </c>
      <c r="F151" s="78" t="n">
        <v>39351</v>
      </c>
    </row>
    <row r="152" customFormat="false" ht="12.5" hidden="false" customHeight="false" outlineLevel="0" collapsed="false">
      <c r="A152" s="222" t="n">
        <v>14307</v>
      </c>
      <c r="B152" s="75" t="s">
        <v>3518</v>
      </c>
      <c r="C152" s="75" t="s">
        <v>3424</v>
      </c>
      <c r="D152" s="75" t="s">
        <v>3875</v>
      </c>
      <c r="E152" s="62" t="s">
        <v>4485</v>
      </c>
      <c r="F152" s="78" t="n">
        <v>39356</v>
      </c>
    </row>
    <row r="153" customFormat="false" ht="12.5" hidden="false" customHeight="false" outlineLevel="0" collapsed="false">
      <c r="A153" s="222" t="n">
        <v>14507</v>
      </c>
      <c r="B153" s="75" t="s">
        <v>3519</v>
      </c>
      <c r="C153" s="62" t="s">
        <v>1269</v>
      </c>
      <c r="D153" s="75" t="s">
        <v>3852</v>
      </c>
      <c r="E153" s="60" t="s">
        <v>3880</v>
      </c>
      <c r="F153" s="78" t="n">
        <v>39356</v>
      </c>
    </row>
    <row r="154" customFormat="false" ht="12.5" hidden="false" customHeight="false" outlineLevel="0" collapsed="false">
      <c r="A154" s="222" t="n">
        <v>14607</v>
      </c>
      <c r="B154" s="75" t="s">
        <v>3520</v>
      </c>
      <c r="C154" s="80" t="s">
        <v>91</v>
      </c>
      <c r="D154" s="75" t="s">
        <v>3852</v>
      </c>
      <c r="E154" s="76" t="s">
        <v>4909</v>
      </c>
      <c r="F154" s="78" t="n">
        <v>39363</v>
      </c>
    </row>
    <row r="155" customFormat="false" ht="12.5" hidden="false" customHeight="false" outlineLevel="0" collapsed="false">
      <c r="A155" s="222" t="n">
        <v>14707</v>
      </c>
      <c r="B155" s="75" t="s">
        <v>3521</v>
      </c>
      <c r="C155" s="75" t="s">
        <v>3522</v>
      </c>
      <c r="D155" s="75" t="s">
        <v>4132</v>
      </c>
      <c r="E155" s="75" t="s">
        <v>4913</v>
      </c>
      <c r="F155" s="78" t="n">
        <v>39365</v>
      </c>
    </row>
    <row r="156" customFormat="false" ht="12.5" hidden="false" customHeight="false" outlineLevel="0" collapsed="false">
      <c r="A156" s="222" t="n">
        <v>14807</v>
      </c>
      <c r="B156" s="75" t="s">
        <v>3523</v>
      </c>
      <c r="C156" s="75" t="s">
        <v>3469</v>
      </c>
      <c r="D156" s="75" t="s">
        <v>3863</v>
      </c>
      <c r="E156" s="79" t="s">
        <v>4895</v>
      </c>
      <c r="F156" s="78" t="n">
        <v>39370</v>
      </c>
    </row>
    <row r="157" customFormat="false" ht="12.5" hidden="false" customHeight="false" outlineLevel="0" collapsed="false">
      <c r="A157" s="222" t="n">
        <v>14907</v>
      </c>
      <c r="B157" s="75" t="s">
        <v>3524</v>
      </c>
      <c r="C157" s="75" t="s">
        <v>454</v>
      </c>
      <c r="D157" s="75" t="s">
        <v>3875</v>
      </c>
      <c r="E157" s="65" t="s">
        <v>3934</v>
      </c>
      <c r="F157" s="78" t="n">
        <v>39373</v>
      </c>
    </row>
    <row r="158" customFormat="false" ht="12.5" hidden="false" customHeight="false" outlineLevel="0" collapsed="false">
      <c r="A158" s="222" t="n">
        <v>15007</v>
      </c>
      <c r="B158" s="75" t="s">
        <v>3525</v>
      </c>
      <c r="C158" s="79" t="s">
        <v>847</v>
      </c>
      <c r="D158" s="75" t="s">
        <v>4132</v>
      </c>
      <c r="E158" s="75" t="s">
        <v>4914</v>
      </c>
      <c r="F158" s="78" t="n">
        <v>39374</v>
      </c>
    </row>
    <row r="159" customFormat="false" ht="12.5" hidden="false" customHeight="false" outlineLevel="0" collapsed="false">
      <c r="A159" s="222" t="n">
        <v>15107</v>
      </c>
      <c r="B159" s="75" t="s">
        <v>3526</v>
      </c>
      <c r="C159" s="75" t="s">
        <v>3169</v>
      </c>
      <c r="D159" s="75" t="s">
        <v>3875</v>
      </c>
      <c r="E159" s="79" t="s">
        <v>4895</v>
      </c>
      <c r="F159" s="78" t="n">
        <v>39378</v>
      </c>
    </row>
    <row r="160" customFormat="false" ht="12.5" hidden="false" customHeight="false" outlineLevel="0" collapsed="false">
      <c r="A160" s="222" t="n">
        <v>15207</v>
      </c>
      <c r="B160" s="75" t="s">
        <v>3527</v>
      </c>
      <c r="C160" s="75" t="s">
        <v>3528</v>
      </c>
      <c r="D160" s="75" t="s">
        <v>3863</v>
      </c>
      <c r="E160" s="65" t="s">
        <v>3983</v>
      </c>
      <c r="F160" s="78" t="n">
        <v>39380</v>
      </c>
    </row>
    <row r="161" customFormat="false" ht="12.5" hidden="false" customHeight="false" outlineLevel="0" collapsed="false">
      <c r="A161" s="222" t="n">
        <v>15307</v>
      </c>
      <c r="B161" s="75" t="s">
        <v>3529</v>
      </c>
      <c r="C161" s="75" t="s">
        <v>454</v>
      </c>
      <c r="D161" s="75" t="s">
        <v>3875</v>
      </c>
      <c r="E161" s="62" t="s">
        <v>4485</v>
      </c>
      <c r="F161" s="78" t="n">
        <v>39380</v>
      </c>
    </row>
    <row r="162" customFormat="false" ht="12.5" hidden="false" customHeight="false" outlineLevel="0" collapsed="false">
      <c r="A162" s="222" t="n">
        <v>15407</v>
      </c>
      <c r="B162" s="75" t="s">
        <v>3530</v>
      </c>
      <c r="C162" s="75" t="s">
        <v>3362</v>
      </c>
      <c r="D162" s="75" t="s">
        <v>3863</v>
      </c>
      <c r="E162" s="68" t="s">
        <v>3883</v>
      </c>
      <c r="F162" s="78" t="n">
        <v>39381</v>
      </c>
    </row>
    <row r="163" customFormat="false" ht="12.5" hidden="false" customHeight="false" outlineLevel="0" collapsed="false">
      <c r="A163" s="222" t="n">
        <v>15507</v>
      </c>
      <c r="B163" s="75" t="s">
        <v>3531</v>
      </c>
      <c r="C163" s="79" t="s">
        <v>847</v>
      </c>
      <c r="D163" s="75" t="s">
        <v>3863</v>
      </c>
      <c r="E163" s="75" t="s">
        <v>4911</v>
      </c>
      <c r="F163" s="78" t="n">
        <v>39386</v>
      </c>
    </row>
    <row r="164" customFormat="false" ht="12.5" hidden="false" customHeight="false" outlineLevel="0" collapsed="false">
      <c r="A164" s="222" t="n">
        <v>15607</v>
      </c>
      <c r="B164" s="75" t="s">
        <v>3532</v>
      </c>
      <c r="C164" s="75" t="s">
        <v>454</v>
      </c>
      <c r="D164" s="75" t="s">
        <v>3875</v>
      </c>
      <c r="E164" s="62" t="s">
        <v>4485</v>
      </c>
      <c r="F164" s="78" t="n">
        <v>39386</v>
      </c>
    </row>
    <row r="165" customFormat="false" ht="12.5" hidden="false" customHeight="false" outlineLevel="0" collapsed="false">
      <c r="A165" s="222" t="n">
        <v>15707</v>
      </c>
      <c r="B165" s="75" t="s">
        <v>3533</v>
      </c>
      <c r="C165" s="75" t="s">
        <v>454</v>
      </c>
      <c r="D165" s="75" t="s">
        <v>3875</v>
      </c>
      <c r="E165" s="62" t="s">
        <v>4485</v>
      </c>
      <c r="F165" s="78" t="n">
        <v>39386</v>
      </c>
    </row>
    <row r="166" customFormat="false" ht="12.5" hidden="false" customHeight="false" outlineLevel="0" collapsed="false">
      <c r="A166" s="222" t="n">
        <v>15807</v>
      </c>
      <c r="B166" s="75" t="s">
        <v>3534</v>
      </c>
      <c r="C166" s="79" t="s">
        <v>1198</v>
      </c>
      <c r="D166" s="75" t="s">
        <v>3863</v>
      </c>
      <c r="E166" s="75" t="s">
        <v>3915</v>
      </c>
      <c r="F166" s="78" t="n">
        <v>39386</v>
      </c>
    </row>
    <row r="167" customFormat="false" ht="12.5" hidden="false" customHeight="false" outlineLevel="0" collapsed="false">
      <c r="A167" s="222" t="n">
        <v>15907</v>
      </c>
      <c r="B167" s="75" t="s">
        <v>3535</v>
      </c>
      <c r="C167" s="75" t="s">
        <v>3139</v>
      </c>
      <c r="D167" s="75" t="s">
        <v>3863</v>
      </c>
      <c r="E167" s="65" t="s">
        <v>3983</v>
      </c>
      <c r="F167" s="78" t="n">
        <v>39387</v>
      </c>
    </row>
    <row r="168" customFormat="false" ht="12.5" hidden="false" customHeight="false" outlineLevel="0" collapsed="false">
      <c r="A168" s="222" t="n">
        <v>16007</v>
      </c>
      <c r="B168" s="75" t="s">
        <v>3536</v>
      </c>
      <c r="C168" s="79" t="s">
        <v>222</v>
      </c>
      <c r="D168" s="75" t="s">
        <v>3852</v>
      </c>
      <c r="E168" s="62" t="s">
        <v>4485</v>
      </c>
      <c r="F168" s="78" t="n">
        <v>39392</v>
      </c>
    </row>
    <row r="169" customFormat="false" ht="12.5" hidden="false" customHeight="false" outlineLevel="0" collapsed="false">
      <c r="A169" s="222" t="n">
        <v>16107</v>
      </c>
      <c r="B169" s="75" t="s">
        <v>3537</v>
      </c>
      <c r="C169" s="75" t="s">
        <v>141</v>
      </c>
      <c r="D169" s="75" t="s">
        <v>3875</v>
      </c>
      <c r="E169" s="65" t="s">
        <v>3855</v>
      </c>
      <c r="F169" s="78" t="n">
        <v>39394</v>
      </c>
    </row>
    <row r="170" customFormat="false" ht="12.5" hidden="false" customHeight="false" outlineLevel="0" collapsed="false">
      <c r="A170" s="222" t="n">
        <v>16207</v>
      </c>
      <c r="B170" s="75" t="s">
        <v>3538</v>
      </c>
      <c r="C170" s="75" t="s">
        <v>141</v>
      </c>
      <c r="D170" s="75" t="s">
        <v>3875</v>
      </c>
      <c r="E170" s="65" t="s">
        <v>3855</v>
      </c>
      <c r="F170" s="78" t="n">
        <v>39394</v>
      </c>
    </row>
    <row r="171" customFormat="false" ht="12.5" hidden="false" customHeight="false" outlineLevel="0" collapsed="false">
      <c r="A171" s="222" t="n">
        <v>16307</v>
      </c>
      <c r="B171" s="75" t="s">
        <v>3539</v>
      </c>
      <c r="C171" s="75" t="s">
        <v>33</v>
      </c>
      <c r="D171" s="75" t="s">
        <v>3875</v>
      </c>
      <c r="E171" s="79" t="s">
        <v>3905</v>
      </c>
      <c r="F171" s="78" t="n">
        <v>39398</v>
      </c>
    </row>
    <row r="172" customFormat="false" ht="12.5" hidden="false" customHeight="false" outlineLevel="0" collapsed="false">
      <c r="A172" s="222" t="n">
        <v>16407</v>
      </c>
      <c r="B172" s="75" t="s">
        <v>3540</v>
      </c>
      <c r="C172" s="61" t="s">
        <v>2474</v>
      </c>
      <c r="D172" s="75" t="s">
        <v>3875</v>
      </c>
      <c r="E172" s="79" t="s">
        <v>4762</v>
      </c>
      <c r="F172" s="78" t="n">
        <v>39398</v>
      </c>
    </row>
    <row r="173" customFormat="false" ht="12.5" hidden="false" customHeight="false" outlineLevel="0" collapsed="false">
      <c r="A173" s="222" t="n">
        <v>16507</v>
      </c>
      <c r="B173" s="75" t="s">
        <v>3541</v>
      </c>
      <c r="C173" s="79" t="s">
        <v>1198</v>
      </c>
      <c r="D173" s="75" t="s">
        <v>3875</v>
      </c>
      <c r="E173" s="65" t="s">
        <v>3876</v>
      </c>
      <c r="F173" s="78" t="n">
        <v>39399</v>
      </c>
    </row>
    <row r="174" customFormat="false" ht="12.5" hidden="false" customHeight="false" outlineLevel="0" collapsed="false">
      <c r="A174" s="222" t="n">
        <v>16607</v>
      </c>
      <c r="B174" s="75" t="s">
        <v>3542</v>
      </c>
      <c r="C174" s="79" t="s">
        <v>102</v>
      </c>
      <c r="D174" s="75" t="s">
        <v>3875</v>
      </c>
      <c r="E174" s="79" t="s">
        <v>4762</v>
      </c>
      <c r="F174" s="78" t="n">
        <v>39399</v>
      </c>
    </row>
    <row r="175" customFormat="false" ht="12.5" hidden="false" customHeight="false" outlineLevel="0" collapsed="false">
      <c r="A175" s="222" t="n">
        <v>16707</v>
      </c>
      <c r="B175" s="75" t="s">
        <v>3543</v>
      </c>
      <c r="C175" s="79" t="s">
        <v>102</v>
      </c>
      <c r="D175" s="75" t="s">
        <v>3852</v>
      </c>
      <c r="E175" s="79" t="s">
        <v>4170</v>
      </c>
      <c r="F175" s="78" t="n">
        <v>39408</v>
      </c>
    </row>
    <row r="176" customFormat="false" ht="12.5" hidden="false" customHeight="false" outlineLevel="0" collapsed="false">
      <c r="A176" s="222" t="n">
        <v>16807</v>
      </c>
      <c r="B176" s="75" t="s">
        <v>3544</v>
      </c>
      <c r="C176" s="79" t="s">
        <v>102</v>
      </c>
      <c r="D176" s="75" t="s">
        <v>3852</v>
      </c>
      <c r="E176" s="79" t="s">
        <v>3889</v>
      </c>
      <c r="F176" s="78" t="n">
        <v>39408</v>
      </c>
    </row>
    <row r="177" customFormat="false" ht="12.5" hidden="false" customHeight="false" outlineLevel="0" collapsed="false">
      <c r="A177" s="222" t="n">
        <v>16907</v>
      </c>
      <c r="B177" s="75" t="s">
        <v>3545</v>
      </c>
      <c r="C177" s="75" t="s">
        <v>157</v>
      </c>
      <c r="D177" s="75" t="s">
        <v>3875</v>
      </c>
      <c r="E177" s="79" t="s">
        <v>3869</v>
      </c>
      <c r="F177" s="78" t="n">
        <v>39409</v>
      </c>
    </row>
    <row r="178" customFormat="false" ht="12.5" hidden="false" customHeight="false" outlineLevel="0" collapsed="false">
      <c r="A178" s="222" t="n">
        <v>17007</v>
      </c>
      <c r="B178" s="75" t="s">
        <v>3546</v>
      </c>
      <c r="C178" s="75" t="s">
        <v>454</v>
      </c>
      <c r="D178" s="75" t="s">
        <v>3852</v>
      </c>
      <c r="E178" s="75" t="s">
        <v>4915</v>
      </c>
      <c r="F178" s="78" t="n">
        <v>39414</v>
      </c>
    </row>
    <row r="179" customFormat="false" ht="25" hidden="false" customHeight="false" outlineLevel="0" collapsed="false">
      <c r="A179" s="222" t="n">
        <v>17107</v>
      </c>
      <c r="B179" s="75" t="s">
        <v>3547</v>
      </c>
      <c r="C179" s="75" t="s">
        <v>3169</v>
      </c>
      <c r="D179" s="75" t="s">
        <v>3852</v>
      </c>
      <c r="E179" s="62" t="s">
        <v>4485</v>
      </c>
      <c r="F179" s="78" t="n">
        <v>39414</v>
      </c>
    </row>
    <row r="180" customFormat="false" ht="12.5" hidden="false" customHeight="false" outlineLevel="0" collapsed="false">
      <c r="A180" s="222" t="n">
        <v>17207</v>
      </c>
      <c r="B180" s="75" t="s">
        <v>3548</v>
      </c>
      <c r="C180" s="79" t="s">
        <v>1198</v>
      </c>
      <c r="D180" s="75" t="s">
        <v>3852</v>
      </c>
      <c r="E180" s="75" t="s">
        <v>4916</v>
      </c>
      <c r="F180" s="78" t="n">
        <v>39414</v>
      </c>
    </row>
    <row r="181" customFormat="false" ht="12.5" hidden="false" customHeight="false" outlineLevel="0" collapsed="false">
      <c r="A181" s="222" t="n">
        <v>17307</v>
      </c>
      <c r="B181" s="75" t="s">
        <v>3549</v>
      </c>
      <c r="C181" s="75" t="s">
        <v>114</v>
      </c>
      <c r="D181" s="75" t="s">
        <v>3852</v>
      </c>
      <c r="E181" s="65" t="s">
        <v>4373</v>
      </c>
      <c r="F181" s="78" t="n">
        <v>39416</v>
      </c>
    </row>
    <row r="182" customFormat="false" ht="12.5" hidden="false" customHeight="false" outlineLevel="0" collapsed="false">
      <c r="A182" s="222" t="n">
        <v>17407</v>
      </c>
      <c r="B182" s="75" t="s">
        <v>3550</v>
      </c>
      <c r="C182" s="75" t="s">
        <v>114</v>
      </c>
      <c r="D182" s="75" t="s">
        <v>3852</v>
      </c>
      <c r="E182" s="79" t="s">
        <v>3869</v>
      </c>
      <c r="F182" s="78" t="n">
        <v>39416</v>
      </c>
    </row>
    <row r="183" customFormat="false" ht="12.5" hidden="false" customHeight="false" outlineLevel="0" collapsed="false">
      <c r="A183" s="222" t="n">
        <v>17507</v>
      </c>
      <c r="B183" s="75" t="s">
        <v>3551</v>
      </c>
      <c r="C183" s="79" t="s">
        <v>222</v>
      </c>
      <c r="D183" s="75" t="s">
        <v>3852</v>
      </c>
      <c r="E183" s="79" t="s">
        <v>3869</v>
      </c>
      <c r="F183" s="78" t="n">
        <v>39421</v>
      </c>
    </row>
    <row r="184" customFormat="false" ht="12.5" hidden="false" customHeight="false" outlineLevel="0" collapsed="false">
      <c r="A184" s="222" t="n">
        <v>17607</v>
      </c>
      <c r="B184" s="75" t="s">
        <v>3552</v>
      </c>
      <c r="C184" s="78" t="s">
        <v>3112</v>
      </c>
      <c r="D184" s="75" t="s">
        <v>3863</v>
      </c>
      <c r="E184" s="75" t="s">
        <v>3915</v>
      </c>
      <c r="F184" s="78" t="n">
        <v>39421</v>
      </c>
    </row>
    <row r="185" customFormat="false" ht="12.5" hidden="false" customHeight="false" outlineLevel="0" collapsed="false">
      <c r="A185" s="222" t="n">
        <v>17707</v>
      </c>
      <c r="B185" s="75" t="s">
        <v>3553</v>
      </c>
      <c r="C185" s="78" t="s">
        <v>3554</v>
      </c>
      <c r="D185" s="75" t="s">
        <v>3863</v>
      </c>
      <c r="E185" s="75" t="s">
        <v>3915</v>
      </c>
      <c r="F185" s="78" t="n">
        <v>39422</v>
      </c>
    </row>
    <row r="186" customFormat="false" ht="12.5" hidden="false" customHeight="false" outlineLevel="0" collapsed="false">
      <c r="A186" s="222" t="n">
        <v>17907</v>
      </c>
      <c r="B186" s="75" t="s">
        <v>3555</v>
      </c>
      <c r="C186" s="65" t="s">
        <v>565</v>
      </c>
      <c r="D186" s="75" t="s">
        <v>4132</v>
      </c>
      <c r="E186" s="75" t="s">
        <v>3915</v>
      </c>
      <c r="F186" s="78" t="n">
        <v>39422</v>
      </c>
    </row>
    <row r="187" customFormat="false" ht="12.5" hidden="false" customHeight="false" outlineLevel="0" collapsed="false">
      <c r="A187" s="222" t="n">
        <v>17807</v>
      </c>
      <c r="B187" s="75" t="s">
        <v>3556</v>
      </c>
      <c r="C187" s="65" t="s">
        <v>1974</v>
      </c>
      <c r="D187" s="75" t="s">
        <v>3875</v>
      </c>
      <c r="E187" s="79" t="s">
        <v>3869</v>
      </c>
      <c r="F187" s="78" t="n">
        <v>39422</v>
      </c>
    </row>
    <row r="188" customFormat="false" ht="12.5" hidden="false" customHeight="false" outlineLevel="0" collapsed="false">
      <c r="A188" s="222" t="n">
        <v>18007</v>
      </c>
      <c r="B188" s="75" t="s">
        <v>3557</v>
      </c>
      <c r="C188" s="75" t="s">
        <v>94</v>
      </c>
      <c r="D188" s="75" t="s">
        <v>3875</v>
      </c>
      <c r="E188" s="65" t="s">
        <v>4080</v>
      </c>
      <c r="F188" s="78" t="n">
        <v>39423</v>
      </c>
    </row>
    <row r="189" customFormat="false" ht="12.5" hidden="false" customHeight="false" outlineLevel="0" collapsed="false">
      <c r="A189" s="222" t="n">
        <v>18107</v>
      </c>
      <c r="B189" s="75" t="s">
        <v>3558</v>
      </c>
      <c r="C189" s="75" t="s">
        <v>3559</v>
      </c>
      <c r="D189" s="75" t="s">
        <v>3863</v>
      </c>
      <c r="E189" s="75" t="s">
        <v>3915</v>
      </c>
      <c r="F189" s="78" t="n">
        <v>39423</v>
      </c>
    </row>
    <row r="190" customFormat="false" ht="12.5" hidden="false" customHeight="false" outlineLevel="0" collapsed="false">
      <c r="A190" s="222" t="n">
        <v>18207</v>
      </c>
      <c r="B190" s="75" t="s">
        <v>3560</v>
      </c>
      <c r="C190" s="75" t="s">
        <v>94</v>
      </c>
      <c r="D190" s="75" t="s">
        <v>3875</v>
      </c>
      <c r="E190" s="65" t="s">
        <v>4080</v>
      </c>
      <c r="F190" s="78" t="n">
        <v>39426</v>
      </c>
    </row>
    <row r="191" customFormat="false" ht="12.5" hidden="false" customHeight="false" outlineLevel="0" collapsed="false">
      <c r="A191" s="222" t="n">
        <v>18307</v>
      </c>
      <c r="B191" s="75" t="s">
        <v>3561</v>
      </c>
      <c r="C191" s="79" t="s">
        <v>3149</v>
      </c>
      <c r="D191" s="75" t="s">
        <v>3875</v>
      </c>
      <c r="E191" s="75" t="s">
        <v>4917</v>
      </c>
      <c r="F191" s="78" t="n">
        <v>39427</v>
      </c>
    </row>
    <row r="192" customFormat="false" ht="12.5" hidden="false" customHeight="false" outlineLevel="0" collapsed="false">
      <c r="A192" s="222" t="n">
        <v>18407</v>
      </c>
      <c r="B192" s="75" t="s">
        <v>3562</v>
      </c>
      <c r="C192" s="79" t="s">
        <v>269</v>
      </c>
      <c r="D192" s="75" t="s">
        <v>3875</v>
      </c>
      <c r="E192" s="79" t="s">
        <v>4895</v>
      </c>
      <c r="F192" s="78" t="n">
        <v>39433</v>
      </c>
    </row>
    <row r="193" customFormat="false" ht="12.5" hidden="false" customHeight="false" outlineLevel="0" collapsed="false">
      <c r="A193" s="222" t="n">
        <v>18507</v>
      </c>
      <c r="B193" s="75" t="s">
        <v>3563</v>
      </c>
      <c r="C193" s="79" t="s">
        <v>3149</v>
      </c>
      <c r="D193" s="75" t="s">
        <v>3863</v>
      </c>
      <c r="E193" s="62" t="s">
        <v>3859</v>
      </c>
      <c r="F193" s="78" t="n">
        <v>39433</v>
      </c>
    </row>
    <row r="194" customFormat="false" ht="12.5" hidden="false" customHeight="false" outlineLevel="0" collapsed="false">
      <c r="A194" s="222" t="n">
        <v>18607</v>
      </c>
      <c r="B194" s="75" t="s">
        <v>3564</v>
      </c>
      <c r="C194" s="79" t="s">
        <v>269</v>
      </c>
      <c r="D194" s="75" t="s">
        <v>3875</v>
      </c>
      <c r="E194" s="79" t="s">
        <v>4895</v>
      </c>
      <c r="F194" s="78" t="n">
        <v>39433</v>
      </c>
    </row>
    <row r="195" customFormat="false" ht="12.5" hidden="false" customHeight="false" outlineLevel="0" collapsed="false">
      <c r="A195" s="222" t="n">
        <v>18707</v>
      </c>
      <c r="B195" s="75" t="s">
        <v>3565</v>
      </c>
      <c r="C195" s="61" t="s">
        <v>2474</v>
      </c>
      <c r="D195" s="75" t="s">
        <v>3875</v>
      </c>
      <c r="E195" s="79" t="s">
        <v>4895</v>
      </c>
      <c r="F195" s="78" t="n">
        <v>39433</v>
      </c>
    </row>
    <row r="196" customFormat="false" ht="12.5" hidden="false" customHeight="false" outlineLevel="0" collapsed="false">
      <c r="A196" s="222" t="n">
        <v>18807</v>
      </c>
      <c r="B196" s="75" t="s">
        <v>3566</v>
      </c>
      <c r="C196" s="75" t="s">
        <v>212</v>
      </c>
      <c r="D196" s="75" t="s">
        <v>3875</v>
      </c>
      <c r="E196" s="60" t="s">
        <v>4754</v>
      </c>
      <c r="F196" s="78" t="n">
        <v>39433</v>
      </c>
    </row>
    <row r="197" customFormat="false" ht="12.5" hidden="false" customHeight="false" outlineLevel="0" collapsed="false">
      <c r="A197" s="222" t="n">
        <v>18907</v>
      </c>
      <c r="B197" s="75" t="s">
        <v>3567</v>
      </c>
      <c r="C197" s="75" t="s">
        <v>212</v>
      </c>
      <c r="D197" s="75" t="s">
        <v>3875</v>
      </c>
      <c r="E197" s="60" t="s">
        <v>4754</v>
      </c>
      <c r="F197" s="78" t="n">
        <v>39433</v>
      </c>
    </row>
    <row r="198" customFormat="false" ht="12.5" hidden="false" customHeight="false" outlineLevel="0" collapsed="false">
      <c r="A198" s="222" t="n">
        <v>19007</v>
      </c>
      <c r="B198" s="75" t="s">
        <v>3568</v>
      </c>
      <c r="C198" s="79" t="s">
        <v>1577</v>
      </c>
      <c r="D198" s="75" t="s">
        <v>3875</v>
      </c>
      <c r="E198" s="79" t="s">
        <v>3997</v>
      </c>
      <c r="F198" s="78" t="n">
        <v>39433</v>
      </c>
    </row>
    <row r="199" customFormat="false" ht="12.5" hidden="false" customHeight="false" outlineLevel="0" collapsed="false">
      <c r="A199" s="222" t="n">
        <v>19107</v>
      </c>
      <c r="B199" s="75" t="s">
        <v>3569</v>
      </c>
      <c r="C199" s="75" t="s">
        <v>3242</v>
      </c>
      <c r="D199" s="75" t="s">
        <v>3852</v>
      </c>
      <c r="E199" s="79" t="s">
        <v>4715</v>
      </c>
      <c r="F199" s="78" t="n">
        <v>39433</v>
      </c>
    </row>
    <row r="200" customFormat="false" ht="12.5" hidden="false" customHeight="false" outlineLevel="0" collapsed="false">
      <c r="A200" s="222" t="n">
        <v>19207</v>
      </c>
      <c r="B200" s="75" t="s">
        <v>3570</v>
      </c>
      <c r="C200" s="79" t="s">
        <v>102</v>
      </c>
      <c r="D200" s="75" t="s">
        <v>3852</v>
      </c>
      <c r="E200" s="75" t="s">
        <v>4013</v>
      </c>
      <c r="F200" s="78" t="n">
        <v>39433</v>
      </c>
    </row>
    <row r="201" customFormat="false" ht="12.5" hidden="false" customHeight="false" outlineLevel="0" collapsed="false">
      <c r="A201" s="222" t="n">
        <v>19307</v>
      </c>
      <c r="B201" s="75" t="s">
        <v>3571</v>
      </c>
      <c r="C201" s="75" t="s">
        <v>111</v>
      </c>
      <c r="D201" s="75" t="s">
        <v>3863</v>
      </c>
      <c r="E201" s="65" t="s">
        <v>3983</v>
      </c>
      <c r="F201" s="78" t="n">
        <v>39436</v>
      </c>
    </row>
    <row r="202" customFormat="false" ht="12.5" hidden="false" customHeight="false" outlineLevel="0" collapsed="false">
      <c r="A202" s="222" t="n">
        <v>19407</v>
      </c>
      <c r="B202" s="75" t="s">
        <v>3572</v>
      </c>
      <c r="C202" s="65" t="s">
        <v>2273</v>
      </c>
      <c r="D202" s="75" t="s">
        <v>3863</v>
      </c>
      <c r="E202" s="62" t="s">
        <v>3859</v>
      </c>
      <c r="F202" s="78" t="n">
        <v>39436</v>
      </c>
    </row>
    <row r="203" customFormat="false" ht="12.5" hidden="false" customHeight="false" outlineLevel="0" collapsed="false">
      <c r="A203" s="222" t="n">
        <v>19507</v>
      </c>
      <c r="B203" s="75" t="s">
        <v>3573</v>
      </c>
      <c r="C203" s="78" t="s">
        <v>3574</v>
      </c>
      <c r="D203" s="75" t="s">
        <v>3863</v>
      </c>
      <c r="E203" s="79" t="s">
        <v>4744</v>
      </c>
      <c r="F203" s="78" t="n">
        <v>39436</v>
      </c>
    </row>
    <row r="204" customFormat="false" ht="12.5" hidden="false" customHeight="false" outlineLevel="0" collapsed="false">
      <c r="A204" s="222" t="n">
        <v>19607</v>
      </c>
      <c r="B204" s="75" t="s">
        <v>3575</v>
      </c>
      <c r="C204" s="79" t="s">
        <v>3194</v>
      </c>
      <c r="D204" s="75" t="s">
        <v>3863</v>
      </c>
      <c r="E204" s="75" t="s">
        <v>3915</v>
      </c>
      <c r="F204" s="78" t="n">
        <v>39436</v>
      </c>
    </row>
    <row r="205" customFormat="false" ht="12.5" hidden="false" customHeight="false" outlineLevel="0" collapsed="false">
      <c r="A205" s="222" t="n">
        <v>19707</v>
      </c>
      <c r="B205" s="75" t="s">
        <v>3576</v>
      </c>
      <c r="C205" s="79" t="s">
        <v>3101</v>
      </c>
      <c r="D205" s="75" t="s">
        <v>3875</v>
      </c>
      <c r="E205" s="79" t="s">
        <v>3997</v>
      </c>
      <c r="F205" s="78" t="n">
        <v>39436</v>
      </c>
    </row>
    <row r="206" customFormat="false" ht="12.5" hidden="false" customHeight="false" outlineLevel="0" collapsed="false">
      <c r="A206" s="222" t="n">
        <v>19807</v>
      </c>
      <c r="B206" s="75" t="s">
        <v>3577</v>
      </c>
      <c r="C206" s="79" t="s">
        <v>191</v>
      </c>
      <c r="D206" s="75" t="s">
        <v>3852</v>
      </c>
      <c r="E206" s="79" t="s">
        <v>4762</v>
      </c>
      <c r="F206" s="78" t="n">
        <v>39436</v>
      </c>
    </row>
    <row r="207" customFormat="false" ht="12.5" hidden="false" customHeight="false" outlineLevel="0" collapsed="false">
      <c r="A207" s="222" t="n">
        <v>19907</v>
      </c>
      <c r="B207" s="75" t="s">
        <v>3578</v>
      </c>
      <c r="C207" s="75" t="s">
        <v>3104</v>
      </c>
      <c r="D207" s="75" t="s">
        <v>3863</v>
      </c>
      <c r="E207" s="75" t="s">
        <v>4918</v>
      </c>
      <c r="F207" s="78" t="n">
        <v>39436</v>
      </c>
    </row>
    <row r="208" customFormat="false" ht="12.5" hidden="false" customHeight="false" outlineLevel="0" collapsed="false">
      <c r="A208" s="222" t="n">
        <v>20007</v>
      </c>
      <c r="B208" s="75" t="s">
        <v>3579</v>
      </c>
      <c r="C208" s="75" t="s">
        <v>454</v>
      </c>
      <c r="D208" s="75" t="s">
        <v>3875</v>
      </c>
      <c r="E208" s="62" t="s">
        <v>4485</v>
      </c>
      <c r="F208" s="78" t="n">
        <v>39437</v>
      </c>
    </row>
    <row r="209" customFormat="false" ht="12.5" hidden="false" customHeight="false" outlineLevel="0" collapsed="false">
      <c r="A209" s="222" t="n">
        <v>20107</v>
      </c>
      <c r="B209" s="75" t="s">
        <v>3580</v>
      </c>
      <c r="C209" s="75" t="s">
        <v>33</v>
      </c>
      <c r="D209" s="75" t="s">
        <v>3863</v>
      </c>
      <c r="E209" s="60" t="s">
        <v>3880</v>
      </c>
      <c r="F209" s="78" t="n">
        <v>39437</v>
      </c>
    </row>
    <row r="210" customFormat="false" ht="12.5" hidden="false" customHeight="false" outlineLevel="0" collapsed="false">
      <c r="A210" s="222" t="n">
        <v>20207</v>
      </c>
      <c r="B210" s="75" t="s">
        <v>3581</v>
      </c>
      <c r="C210" s="79" t="s">
        <v>222</v>
      </c>
      <c r="D210" s="75" t="s">
        <v>3875</v>
      </c>
      <c r="E210" s="62" t="s">
        <v>4485</v>
      </c>
      <c r="F210" s="78" t="n">
        <v>39440</v>
      </c>
    </row>
    <row r="211" customFormat="false" ht="12.5" hidden="false" customHeight="false" outlineLevel="0" collapsed="false">
      <c r="A211" s="222" t="n">
        <v>20307</v>
      </c>
      <c r="B211" s="75" t="s">
        <v>3582</v>
      </c>
      <c r="C211" s="75" t="s">
        <v>454</v>
      </c>
      <c r="D211" s="75" t="s">
        <v>3875</v>
      </c>
      <c r="E211" s="62" t="s">
        <v>4485</v>
      </c>
      <c r="F211" s="78" t="n">
        <v>39440</v>
      </c>
    </row>
  </sheetData>
  <autoFilter ref="A8:I211"/>
  <mergeCells count="7">
    <mergeCell ref="B1:E1"/>
    <mergeCell ref="B2:E2"/>
    <mergeCell ref="B3:E3"/>
    <mergeCell ref="B4:E4"/>
    <mergeCell ref="A6:A7"/>
    <mergeCell ref="D6:F6"/>
    <mergeCell ref="B7:D7"/>
  </mergeCells>
  <dataValidations count="3">
    <dataValidation allowBlank="true" operator="between" showDropDown="false" showErrorMessage="true" showInputMessage="true" sqref="F1:F5" type="list">
      <formula1>$M$49:$M$127</formula1>
      <formula2>0</formula2>
    </dataValidation>
    <dataValidation allowBlank="true" operator="between" showDropDown="false" showErrorMessage="true" showInputMessage="true" sqref="A1:A5" type="list">
      <formula1>$L$49:$L$173</formula1>
      <formula2>0</formula2>
    </dataValidation>
    <dataValidation allowBlank="true" errorTitle="ERRO!" operator="between" showDropDown="false" showErrorMessage="true" showInputMessage="true" sqref="H1:H5" type="list">
      <formula1>$N$49:$N$93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8"/>
  <sheetViews>
    <sheetView showFormulas="false" showGridLines="true" showRowColHeaders="true" showZeros="true" rightToLeft="false" tabSelected="false" showOutlineSymbols="true" defaultGridColor="true" view="normal" topLeftCell="A101" colorId="64" zoomScale="100" zoomScaleNormal="100" zoomScalePageLayoutView="100" workbookViewId="0">
      <selection pane="topLeft" activeCell="B9" activeCellId="0" sqref="B:B"/>
    </sheetView>
  </sheetViews>
  <sheetFormatPr defaultRowHeight="12.5" zeroHeight="false" outlineLevelRow="0" outlineLevelCol="0"/>
  <cols>
    <col collapsed="false" customWidth="true" hidden="false" outlineLevel="0" max="1" min="1" style="175" width="12.45"/>
    <col collapsed="false" customWidth="true" hidden="false" outlineLevel="0" max="2" min="2" style="65" width="27.73"/>
    <col collapsed="false" customWidth="true" hidden="false" outlineLevel="0" max="3" min="3" style="65" width="29.18"/>
    <col collapsed="false" customWidth="true" hidden="false" outlineLevel="0" max="4" min="4" style="65" width="10.73"/>
    <col collapsed="false" customWidth="true" hidden="false" outlineLevel="0" max="5" min="5" style="65" width="15.45"/>
    <col collapsed="false" customWidth="true" hidden="false" outlineLevel="0" max="6" min="6" style="65" width="25.45"/>
    <col collapsed="false" customWidth="true" hidden="false" outlineLevel="0" max="7" min="7" style="65" width="9.18"/>
    <col collapsed="false" customWidth="true" hidden="false" outlineLevel="0" max="8" min="8" style="65" width="11.27"/>
    <col collapsed="false" customWidth="true" hidden="false" outlineLevel="0" max="1025" min="9" style="65" width="9.18"/>
  </cols>
  <sheetData>
    <row r="1" customFormat="false" ht="15.5" hidden="false" customHeight="false" outlineLevel="0" collapsed="false">
      <c r="B1" s="177" t="s">
        <v>4728</v>
      </c>
      <c r="C1" s="177"/>
      <c r="D1" s="177"/>
      <c r="E1" s="177"/>
      <c r="F1" s="178"/>
      <c r="G1" s="178"/>
      <c r="H1" s="180"/>
    </row>
    <row r="2" customFormat="false" ht="14" hidden="false" customHeight="false" outlineLevel="0" collapsed="false">
      <c r="B2" s="177" t="s">
        <v>4729</v>
      </c>
      <c r="C2" s="177"/>
      <c r="D2" s="177"/>
      <c r="E2" s="177"/>
      <c r="F2" s="178"/>
      <c r="G2" s="178"/>
      <c r="H2" s="181"/>
    </row>
    <row r="3" customFormat="false" ht="14" hidden="false" customHeight="false" outlineLevel="0" collapsed="false">
      <c r="B3" s="177" t="s">
        <v>2</v>
      </c>
      <c r="C3" s="177"/>
      <c r="D3" s="177"/>
      <c r="E3" s="177"/>
      <c r="F3" s="178"/>
      <c r="G3" s="178"/>
      <c r="H3" s="182"/>
    </row>
    <row r="4" customFormat="false" ht="13" hidden="false" customHeight="false" outlineLevel="0" collapsed="false">
      <c r="B4" s="177" t="s">
        <v>3</v>
      </c>
      <c r="C4" s="177"/>
      <c r="D4" s="177"/>
      <c r="E4" s="177"/>
      <c r="F4" s="178"/>
      <c r="G4" s="178"/>
      <c r="H4" s="183"/>
    </row>
    <row r="5" customFormat="false" ht="13.5" hidden="false" customHeight="false" outlineLevel="0" collapsed="false">
      <c r="B5" s="184"/>
      <c r="C5" s="184"/>
      <c r="D5" s="184"/>
      <c r="E5" s="184"/>
      <c r="F5" s="178"/>
      <c r="G5" s="178"/>
      <c r="H5" s="183"/>
    </row>
    <row r="6" customFormat="false" ht="13" hidden="false" customHeight="false" outlineLevel="0" collapsed="false">
      <c r="A6" s="185" t="s">
        <v>17</v>
      </c>
      <c r="B6" s="186" t="s">
        <v>18</v>
      </c>
      <c r="C6" s="186" t="s">
        <v>21</v>
      </c>
      <c r="D6" s="187" t="s">
        <v>19</v>
      </c>
      <c r="E6" s="187"/>
      <c r="F6" s="187"/>
    </row>
    <row r="7" customFormat="false" ht="13" hidden="false" customHeight="false" outlineLevel="0" collapsed="false">
      <c r="A7" s="185"/>
      <c r="B7" s="188" t="s">
        <v>23</v>
      </c>
      <c r="C7" s="188"/>
      <c r="D7" s="188"/>
      <c r="E7" s="186" t="s">
        <v>9</v>
      </c>
      <c r="F7" s="221"/>
    </row>
    <row r="8" s="61" customFormat="true" ht="13.5" hidden="false" customHeight="false" outlineLevel="0" collapsed="false">
      <c r="A8" s="190" t="s">
        <v>3845</v>
      </c>
      <c r="B8" s="191" t="s">
        <v>72</v>
      </c>
      <c r="C8" s="191" t="s">
        <v>26</v>
      </c>
      <c r="D8" s="191" t="s">
        <v>3847</v>
      </c>
      <c r="E8" s="191" t="s">
        <v>3848</v>
      </c>
      <c r="F8" s="192" t="s">
        <v>3849</v>
      </c>
      <c r="G8" s="217"/>
      <c r="H8" s="217"/>
      <c r="I8" s="217"/>
    </row>
    <row r="9" customFormat="false" ht="12.5" hidden="false" customHeight="false" outlineLevel="0" collapsed="false">
      <c r="A9" s="222" t="n">
        <v>106</v>
      </c>
      <c r="B9" s="75" t="s">
        <v>3583</v>
      </c>
      <c r="C9" s="75" t="s">
        <v>3333</v>
      </c>
      <c r="D9" s="75" t="s">
        <v>4132</v>
      </c>
      <c r="E9" s="79" t="s">
        <v>4797</v>
      </c>
      <c r="F9" s="78" t="n">
        <v>38728</v>
      </c>
    </row>
    <row r="10" customFormat="false" ht="13" hidden="false" customHeight="false" outlineLevel="0" collapsed="false">
      <c r="A10" s="222" t="n">
        <v>206</v>
      </c>
      <c r="B10" s="75" t="s">
        <v>3584</v>
      </c>
      <c r="C10" s="75" t="s">
        <v>3333</v>
      </c>
      <c r="D10" s="75" t="s">
        <v>3875</v>
      </c>
      <c r="E10" s="79" t="s">
        <v>4797</v>
      </c>
      <c r="F10" s="78" t="n">
        <v>38728</v>
      </c>
    </row>
    <row r="11" customFormat="false" ht="13" hidden="false" customHeight="false" outlineLevel="0" collapsed="false">
      <c r="A11" s="222" t="n">
        <v>306</v>
      </c>
      <c r="B11" s="75" t="s">
        <v>3585</v>
      </c>
      <c r="C11" s="75" t="s">
        <v>1198</v>
      </c>
      <c r="D11" s="75" t="s">
        <v>3852</v>
      </c>
      <c r="E11" s="79" t="s">
        <v>3905</v>
      </c>
      <c r="F11" s="78" t="n">
        <v>38730</v>
      </c>
      <c r="H11" s="230" t="s">
        <v>5</v>
      </c>
      <c r="I11" s="231" t="n">
        <f aca="false">COUNTIF($D$9:$D$5003,"PTE")</f>
        <v>23</v>
      </c>
    </row>
    <row r="12" customFormat="false" ht="13" hidden="false" customHeight="false" outlineLevel="0" collapsed="false">
      <c r="A12" s="222" t="n">
        <v>406</v>
      </c>
      <c r="B12" s="75" t="s">
        <v>3586</v>
      </c>
      <c r="C12" s="75" t="s">
        <v>3587</v>
      </c>
      <c r="D12" s="75" t="s">
        <v>3863</v>
      </c>
      <c r="E12" s="75" t="s">
        <v>3915</v>
      </c>
      <c r="F12" s="78" t="n">
        <v>38741</v>
      </c>
      <c r="H12" s="232" t="s">
        <v>6</v>
      </c>
      <c r="I12" s="233" t="n">
        <f aca="false">COUNTIF($D$9:$D$5003,"PT")</f>
        <v>14</v>
      </c>
    </row>
    <row r="13" customFormat="false" ht="13" hidden="false" customHeight="false" outlineLevel="0" collapsed="false">
      <c r="A13" s="222" t="n">
        <v>506</v>
      </c>
      <c r="B13" s="75" t="s">
        <v>3588</v>
      </c>
      <c r="C13" s="80" t="s">
        <v>91</v>
      </c>
      <c r="D13" s="78" t="s">
        <v>3875</v>
      </c>
      <c r="E13" s="79" t="s">
        <v>4170</v>
      </c>
      <c r="F13" s="78" t="n">
        <v>38744</v>
      </c>
      <c r="H13" s="232" t="s">
        <v>7</v>
      </c>
      <c r="I13" s="233" t="n">
        <f aca="false">COUNTIF($D$9:$D$5003,"PF")</f>
        <v>39</v>
      </c>
    </row>
    <row r="14" customFormat="false" ht="13" hidden="false" customHeight="false" outlineLevel="0" collapsed="false">
      <c r="A14" s="222" t="n">
        <v>606</v>
      </c>
      <c r="B14" s="75" t="s">
        <v>3589</v>
      </c>
      <c r="C14" s="75" t="s">
        <v>33</v>
      </c>
      <c r="D14" s="75" t="s">
        <v>3852</v>
      </c>
      <c r="E14" s="79" t="s">
        <v>4170</v>
      </c>
      <c r="F14" s="78" t="n">
        <v>38744</v>
      </c>
      <c r="H14" s="232" t="s">
        <v>8</v>
      </c>
      <c r="I14" s="233" t="n">
        <f aca="false">COUNTIF($D$9:$D$5003,"PF/PTE")</f>
        <v>27</v>
      </c>
    </row>
    <row r="15" customFormat="false" ht="13" hidden="false" customHeight="false" outlineLevel="0" collapsed="false">
      <c r="A15" s="222" t="n">
        <v>706</v>
      </c>
      <c r="B15" s="75" t="s">
        <v>3590</v>
      </c>
      <c r="C15" s="75" t="s">
        <v>3587</v>
      </c>
      <c r="D15" s="75" t="s">
        <v>3875</v>
      </c>
      <c r="E15" s="79" t="s">
        <v>4744</v>
      </c>
      <c r="F15" s="78" t="n">
        <v>38757</v>
      </c>
      <c r="H15" s="232" t="s">
        <v>9</v>
      </c>
      <c r="I15" s="233" t="n">
        <f aca="false">COUNTIF($D$9:$D$5003,"Pré-Mistura")</f>
        <v>1</v>
      </c>
    </row>
    <row r="16" customFormat="false" ht="13.5" hidden="false" customHeight="false" outlineLevel="0" collapsed="false">
      <c r="A16" s="222" t="n">
        <v>806</v>
      </c>
      <c r="B16" s="75" t="s">
        <v>3591</v>
      </c>
      <c r="C16" s="75" t="s">
        <v>33</v>
      </c>
      <c r="D16" s="75" t="s">
        <v>3875</v>
      </c>
      <c r="E16" s="79" t="s">
        <v>4170</v>
      </c>
      <c r="F16" s="78" t="n">
        <v>38763</v>
      </c>
      <c r="H16" s="234" t="s">
        <v>4815</v>
      </c>
      <c r="I16" s="235" t="n">
        <f aca="false">COUNTIF($D$9:$D$5003,"Bio")</f>
        <v>6</v>
      </c>
    </row>
    <row r="17" customFormat="false" ht="13" hidden="false" customHeight="false" outlineLevel="0" collapsed="false">
      <c r="A17" s="222" t="n">
        <v>906</v>
      </c>
      <c r="B17" s="75" t="s">
        <v>3592</v>
      </c>
      <c r="C17" s="75" t="s">
        <v>3593</v>
      </c>
      <c r="D17" s="75" t="s">
        <v>4132</v>
      </c>
      <c r="E17" s="79" t="s">
        <v>4098</v>
      </c>
      <c r="F17" s="78" t="n">
        <v>38770</v>
      </c>
    </row>
    <row r="18" customFormat="false" ht="13.5" hidden="false" customHeight="false" outlineLevel="0" collapsed="false">
      <c r="A18" s="222" t="n">
        <v>1006</v>
      </c>
      <c r="B18" s="75" t="s">
        <v>3594</v>
      </c>
      <c r="C18" s="75" t="s">
        <v>3595</v>
      </c>
      <c r="D18" s="75" t="s">
        <v>4132</v>
      </c>
      <c r="E18" s="65" t="s">
        <v>3983</v>
      </c>
      <c r="F18" s="78" t="n">
        <v>38772</v>
      </c>
      <c r="H18" s="236" t="s">
        <v>4737</v>
      </c>
      <c r="I18" s="237" t="n">
        <f aca="false">SUM(I11:I15)</f>
        <v>104</v>
      </c>
    </row>
    <row r="19" customFormat="false" ht="12.5" hidden="false" customHeight="false" outlineLevel="0" collapsed="false">
      <c r="A19" s="222" t="n">
        <v>1106</v>
      </c>
      <c r="B19" s="75" t="s">
        <v>3596</v>
      </c>
      <c r="C19" s="79" t="s">
        <v>1577</v>
      </c>
      <c r="D19" s="75" t="s">
        <v>3875</v>
      </c>
      <c r="E19" s="76" t="s">
        <v>4909</v>
      </c>
      <c r="F19" s="78" t="n">
        <v>38772</v>
      </c>
    </row>
    <row r="20" customFormat="false" ht="12.5" hidden="false" customHeight="false" outlineLevel="0" collapsed="false">
      <c r="A20" s="222" t="n">
        <v>1206</v>
      </c>
      <c r="B20" s="75" t="s">
        <v>3597</v>
      </c>
      <c r="C20" s="75" t="s">
        <v>3598</v>
      </c>
      <c r="D20" s="75" t="s">
        <v>3863</v>
      </c>
      <c r="E20" s="65" t="s">
        <v>3983</v>
      </c>
      <c r="F20" s="78" t="n">
        <v>38779</v>
      </c>
    </row>
    <row r="21" customFormat="false" ht="12.5" hidden="false" customHeight="false" outlineLevel="0" collapsed="false">
      <c r="A21" s="222" t="n">
        <v>1306</v>
      </c>
      <c r="B21" s="75" t="s">
        <v>3599</v>
      </c>
      <c r="C21" s="75" t="s">
        <v>3600</v>
      </c>
      <c r="D21" s="75" t="s">
        <v>4132</v>
      </c>
      <c r="E21" s="79" t="s">
        <v>4098</v>
      </c>
      <c r="F21" s="78" t="n">
        <v>38791</v>
      </c>
    </row>
    <row r="22" customFormat="false" ht="12.5" hidden="false" customHeight="false" outlineLevel="0" collapsed="false">
      <c r="A22" s="222" t="n">
        <v>1406</v>
      </c>
      <c r="B22" s="75" t="s">
        <v>3601</v>
      </c>
      <c r="C22" s="75" t="s">
        <v>3602</v>
      </c>
      <c r="D22" s="75" t="s">
        <v>4132</v>
      </c>
      <c r="E22" s="60" t="s">
        <v>3880</v>
      </c>
      <c r="F22" s="78" t="n">
        <v>38792</v>
      </c>
    </row>
    <row r="23" customFormat="false" ht="12.5" hidden="false" customHeight="false" outlineLevel="0" collapsed="false">
      <c r="A23" s="222" t="n">
        <v>1506</v>
      </c>
      <c r="B23" s="75" t="s">
        <v>3603</v>
      </c>
      <c r="C23" s="75" t="s">
        <v>3602</v>
      </c>
      <c r="D23" s="75" t="s">
        <v>3863</v>
      </c>
      <c r="E23" s="60" t="s">
        <v>3880</v>
      </c>
      <c r="F23" s="78" t="n">
        <v>38792</v>
      </c>
    </row>
    <row r="24" customFormat="false" ht="12.5" hidden="false" customHeight="false" outlineLevel="0" collapsed="false">
      <c r="A24" s="222" t="n">
        <v>1606</v>
      </c>
      <c r="B24" s="75" t="s">
        <v>3604</v>
      </c>
      <c r="C24" s="75" t="s">
        <v>3605</v>
      </c>
      <c r="D24" s="75" t="s">
        <v>3875</v>
      </c>
      <c r="E24" s="79" t="s">
        <v>4797</v>
      </c>
      <c r="F24" s="78" t="n">
        <v>38798</v>
      </c>
    </row>
    <row r="25" customFormat="false" ht="12.5" hidden="false" customHeight="false" outlineLevel="0" collapsed="false">
      <c r="A25" s="222" t="n">
        <v>1706</v>
      </c>
      <c r="B25" s="75" t="s">
        <v>3606</v>
      </c>
      <c r="C25" s="75" t="s">
        <v>3600</v>
      </c>
      <c r="D25" s="75" t="s">
        <v>3863</v>
      </c>
      <c r="E25" s="79" t="s">
        <v>4098</v>
      </c>
      <c r="F25" s="78" t="n">
        <v>38800</v>
      </c>
    </row>
    <row r="26" customFormat="false" ht="12.5" hidden="false" customHeight="false" outlineLevel="0" collapsed="false">
      <c r="A26" s="222" t="n">
        <v>1806</v>
      </c>
      <c r="B26" s="75" t="s">
        <v>3607</v>
      </c>
      <c r="C26" s="75" t="s">
        <v>212</v>
      </c>
      <c r="D26" s="75" t="s">
        <v>3875</v>
      </c>
      <c r="E26" s="60" t="s">
        <v>4754</v>
      </c>
      <c r="F26" s="78" t="n">
        <v>38805</v>
      </c>
    </row>
    <row r="27" customFormat="false" ht="12.5" hidden="false" customHeight="false" outlineLevel="0" collapsed="false">
      <c r="A27" s="222" t="n">
        <v>1906</v>
      </c>
      <c r="B27" s="75" t="s">
        <v>3608</v>
      </c>
      <c r="C27" s="80" t="s">
        <v>91</v>
      </c>
      <c r="D27" s="75" t="s">
        <v>3863</v>
      </c>
      <c r="E27" s="62" t="s">
        <v>4485</v>
      </c>
      <c r="F27" s="78" t="n">
        <v>38806</v>
      </c>
    </row>
    <row r="28" customFormat="false" ht="12.5" hidden="false" customHeight="false" outlineLevel="0" collapsed="false">
      <c r="A28" s="222" t="n">
        <v>2006</v>
      </c>
      <c r="B28" s="75" t="s">
        <v>3609</v>
      </c>
      <c r="C28" s="75" t="s">
        <v>1040</v>
      </c>
      <c r="D28" s="75" t="s">
        <v>3863</v>
      </c>
      <c r="E28" s="79" t="s">
        <v>4744</v>
      </c>
      <c r="F28" s="78" t="n">
        <v>38810</v>
      </c>
    </row>
    <row r="29" customFormat="false" ht="12.5" hidden="false" customHeight="false" outlineLevel="0" collapsed="false">
      <c r="A29" s="222" t="n">
        <v>2106</v>
      </c>
      <c r="B29" s="75" t="s">
        <v>3610</v>
      </c>
      <c r="C29" s="75" t="s">
        <v>1217</v>
      </c>
      <c r="D29" s="75" t="s">
        <v>3852</v>
      </c>
      <c r="E29" s="79" t="s">
        <v>4895</v>
      </c>
      <c r="F29" s="78" t="n">
        <v>38820</v>
      </c>
    </row>
    <row r="30" customFormat="false" ht="12.5" hidden="false" customHeight="false" outlineLevel="0" collapsed="false">
      <c r="A30" s="222" t="n">
        <v>2206</v>
      </c>
      <c r="B30" s="75" t="s">
        <v>3611</v>
      </c>
      <c r="C30" s="79" t="s">
        <v>222</v>
      </c>
      <c r="D30" s="75" t="s">
        <v>3852</v>
      </c>
      <c r="E30" s="79" t="s">
        <v>3869</v>
      </c>
      <c r="F30" s="78" t="n">
        <v>38824</v>
      </c>
    </row>
    <row r="31" customFormat="false" ht="12.5" hidden="false" customHeight="false" outlineLevel="0" collapsed="false">
      <c r="A31" s="222" t="n">
        <v>2306</v>
      </c>
      <c r="B31" s="75" t="s">
        <v>3612</v>
      </c>
      <c r="C31" s="79" t="s">
        <v>1198</v>
      </c>
      <c r="D31" s="75" t="s">
        <v>3852</v>
      </c>
      <c r="E31" s="62" t="s">
        <v>4485</v>
      </c>
      <c r="F31" s="78" t="n">
        <v>38826</v>
      </c>
    </row>
    <row r="32" customFormat="false" ht="12.5" hidden="false" customHeight="false" outlineLevel="0" collapsed="false">
      <c r="A32" s="222" t="n">
        <v>2406</v>
      </c>
      <c r="B32" s="75" t="s">
        <v>3613</v>
      </c>
      <c r="C32" s="75" t="s">
        <v>3614</v>
      </c>
      <c r="D32" s="75" t="s">
        <v>4132</v>
      </c>
      <c r="E32" s="65" t="s">
        <v>3895</v>
      </c>
      <c r="F32" s="78" t="n">
        <v>38840</v>
      </c>
    </row>
    <row r="33" customFormat="false" ht="12.5" hidden="false" customHeight="false" outlineLevel="0" collapsed="false">
      <c r="A33" s="222" t="n">
        <v>2506</v>
      </c>
      <c r="B33" s="75" t="s">
        <v>3615</v>
      </c>
      <c r="C33" s="75" t="s">
        <v>3616</v>
      </c>
      <c r="D33" s="75" t="s">
        <v>3863</v>
      </c>
      <c r="E33" s="79" t="s">
        <v>4098</v>
      </c>
      <c r="F33" s="78" t="n">
        <v>38840</v>
      </c>
    </row>
    <row r="34" customFormat="false" ht="12.5" hidden="false" customHeight="false" outlineLevel="0" collapsed="false">
      <c r="A34" s="222" t="n">
        <v>2606</v>
      </c>
      <c r="B34" s="75" t="s">
        <v>3617</v>
      </c>
      <c r="C34" s="79" t="s">
        <v>222</v>
      </c>
      <c r="D34" s="75" t="s">
        <v>3875</v>
      </c>
      <c r="E34" s="79" t="s">
        <v>3869</v>
      </c>
      <c r="F34" s="78" t="n">
        <v>38849</v>
      </c>
    </row>
    <row r="35" customFormat="false" ht="12.5" hidden="false" customHeight="false" outlineLevel="0" collapsed="false">
      <c r="A35" s="222" t="n">
        <v>2706</v>
      </c>
      <c r="B35" s="75" t="s">
        <v>3618</v>
      </c>
      <c r="C35" s="75" t="s">
        <v>3619</v>
      </c>
      <c r="D35" s="75" t="s">
        <v>3875</v>
      </c>
      <c r="E35" s="62" t="s">
        <v>4485</v>
      </c>
      <c r="F35" s="78" t="n">
        <v>38867</v>
      </c>
    </row>
    <row r="36" customFormat="false" ht="25" hidden="false" customHeight="false" outlineLevel="0" collapsed="false">
      <c r="A36" s="222" t="n">
        <v>2806</v>
      </c>
      <c r="B36" s="75" t="s">
        <v>3620</v>
      </c>
      <c r="C36" s="75" t="s">
        <v>3621</v>
      </c>
      <c r="D36" s="75" t="s">
        <v>9</v>
      </c>
      <c r="E36" s="75" t="s">
        <v>4013</v>
      </c>
      <c r="F36" s="78" t="n">
        <v>38867</v>
      </c>
    </row>
    <row r="37" customFormat="false" ht="12.5" hidden="false" customHeight="false" outlineLevel="0" collapsed="false">
      <c r="A37" s="222" t="n">
        <v>2906</v>
      </c>
      <c r="B37" s="75" t="s">
        <v>3622</v>
      </c>
      <c r="C37" s="75" t="s">
        <v>3623</v>
      </c>
      <c r="D37" s="75" t="s">
        <v>3852</v>
      </c>
      <c r="E37" s="75" t="s">
        <v>4919</v>
      </c>
      <c r="F37" s="78" t="n">
        <v>38867</v>
      </c>
    </row>
    <row r="38" customFormat="false" ht="12.5" hidden="false" customHeight="false" outlineLevel="0" collapsed="false">
      <c r="A38" s="222" t="n">
        <v>3006</v>
      </c>
      <c r="B38" s="75" t="s">
        <v>3624</v>
      </c>
      <c r="C38" s="75" t="s">
        <v>3625</v>
      </c>
      <c r="D38" s="75" t="s">
        <v>3852</v>
      </c>
      <c r="E38" s="75" t="s">
        <v>4919</v>
      </c>
      <c r="F38" s="78" t="n">
        <v>38867</v>
      </c>
    </row>
    <row r="39" customFormat="false" ht="12.5" hidden="false" customHeight="false" outlineLevel="0" collapsed="false">
      <c r="A39" s="222" t="n">
        <v>3206</v>
      </c>
      <c r="B39" s="75" t="s">
        <v>3626</v>
      </c>
      <c r="C39" s="80" t="s">
        <v>91</v>
      </c>
      <c r="D39" s="75" t="s">
        <v>3875</v>
      </c>
      <c r="E39" s="62" t="s">
        <v>4485</v>
      </c>
      <c r="F39" s="78" t="n">
        <v>38874</v>
      </c>
    </row>
    <row r="40" customFormat="false" ht="12.5" hidden="false" customHeight="false" outlineLevel="0" collapsed="false">
      <c r="A40" s="222" t="n">
        <v>3306</v>
      </c>
      <c r="B40" s="75" t="s">
        <v>3627</v>
      </c>
      <c r="C40" s="75" t="s">
        <v>3614</v>
      </c>
      <c r="D40" s="75" t="s">
        <v>3863</v>
      </c>
      <c r="E40" s="65" t="s">
        <v>3895</v>
      </c>
      <c r="F40" s="78" t="n">
        <v>38887</v>
      </c>
    </row>
    <row r="41" customFormat="false" ht="12.5" hidden="false" customHeight="false" outlineLevel="0" collapsed="false">
      <c r="A41" s="222" t="n">
        <v>3406</v>
      </c>
      <c r="B41" s="75" t="s">
        <v>3628</v>
      </c>
      <c r="C41" s="79" t="s">
        <v>1198</v>
      </c>
      <c r="D41" s="75" t="s">
        <v>3875</v>
      </c>
      <c r="E41" s="79" t="s">
        <v>3905</v>
      </c>
      <c r="F41" s="78" t="n">
        <v>38888</v>
      </c>
    </row>
    <row r="42" customFormat="false" ht="12.5" hidden="false" customHeight="false" outlineLevel="0" collapsed="false">
      <c r="A42" s="222" t="n">
        <v>3506</v>
      </c>
      <c r="B42" s="75" t="s">
        <v>3629</v>
      </c>
      <c r="C42" s="75" t="s">
        <v>3630</v>
      </c>
      <c r="D42" s="75" t="s">
        <v>3863</v>
      </c>
      <c r="E42" s="68" t="s">
        <v>3883</v>
      </c>
      <c r="F42" s="78" t="n">
        <v>38897</v>
      </c>
    </row>
    <row r="43" customFormat="false" ht="12.5" hidden="false" customHeight="false" outlineLevel="0" collapsed="false">
      <c r="A43" s="222" t="n">
        <v>3606</v>
      </c>
      <c r="B43" s="75" t="s">
        <v>3631</v>
      </c>
      <c r="C43" s="75" t="s">
        <v>208</v>
      </c>
      <c r="D43" s="75" t="s">
        <v>3875</v>
      </c>
      <c r="E43" s="76" t="s">
        <v>4909</v>
      </c>
      <c r="F43" s="78" t="n">
        <v>38902</v>
      </c>
    </row>
    <row r="44" customFormat="false" ht="12.5" hidden="false" customHeight="false" outlineLevel="0" collapsed="false">
      <c r="A44" s="222" t="n">
        <v>3706</v>
      </c>
      <c r="B44" s="75" t="s">
        <v>3632</v>
      </c>
      <c r="C44" s="75" t="s">
        <v>157</v>
      </c>
      <c r="D44" s="75" t="s">
        <v>3852</v>
      </c>
      <c r="E44" s="65" t="s">
        <v>3934</v>
      </c>
      <c r="F44" s="78" t="n">
        <v>38902</v>
      </c>
    </row>
    <row r="45" customFormat="false" ht="12.5" hidden="false" customHeight="false" outlineLevel="0" collapsed="false">
      <c r="A45" s="222" t="n">
        <v>3806</v>
      </c>
      <c r="B45" s="75" t="s">
        <v>3633</v>
      </c>
      <c r="C45" s="79" t="s">
        <v>102</v>
      </c>
      <c r="D45" s="75" t="s">
        <v>3863</v>
      </c>
      <c r="E45" s="79" t="s">
        <v>4170</v>
      </c>
      <c r="F45" s="78" t="n">
        <v>38911</v>
      </c>
    </row>
    <row r="46" customFormat="false" ht="12.5" hidden="false" customHeight="false" outlineLevel="0" collapsed="false">
      <c r="A46" s="222" t="n">
        <v>3906</v>
      </c>
      <c r="B46" s="75" t="s">
        <v>3634</v>
      </c>
      <c r="C46" s="75" t="s">
        <v>3635</v>
      </c>
      <c r="D46" s="75" t="s">
        <v>10</v>
      </c>
      <c r="E46" s="75" t="s">
        <v>4291</v>
      </c>
      <c r="F46" s="78" t="n">
        <v>38911</v>
      </c>
    </row>
    <row r="47" customFormat="false" ht="12.5" hidden="false" customHeight="false" outlineLevel="0" collapsed="false">
      <c r="A47" s="222" t="n">
        <v>4006</v>
      </c>
      <c r="B47" s="75" t="s">
        <v>3636</v>
      </c>
      <c r="C47" s="75" t="s">
        <v>464</v>
      </c>
      <c r="D47" s="75" t="s">
        <v>3863</v>
      </c>
      <c r="E47" s="75" t="s">
        <v>3915</v>
      </c>
      <c r="F47" s="78" t="n">
        <v>38912</v>
      </c>
    </row>
    <row r="48" customFormat="false" ht="12.5" hidden="false" customHeight="false" outlineLevel="0" collapsed="false">
      <c r="A48" s="222" t="n">
        <v>4106</v>
      </c>
      <c r="B48" s="75" t="s">
        <v>3637</v>
      </c>
      <c r="C48" s="75" t="s">
        <v>3638</v>
      </c>
      <c r="D48" s="75" t="s">
        <v>3863</v>
      </c>
      <c r="E48" s="60" t="s">
        <v>3880</v>
      </c>
      <c r="F48" s="78" t="n">
        <v>38915</v>
      </c>
    </row>
    <row r="49" customFormat="false" ht="12.5" hidden="false" customHeight="false" outlineLevel="0" collapsed="false">
      <c r="A49" s="222" t="n">
        <v>4206</v>
      </c>
      <c r="B49" s="75" t="s">
        <v>3639</v>
      </c>
      <c r="C49" s="79" t="s">
        <v>222</v>
      </c>
      <c r="D49" s="75" t="s">
        <v>3852</v>
      </c>
      <c r="E49" s="65" t="s">
        <v>3855</v>
      </c>
      <c r="F49" s="78" t="n">
        <v>38915</v>
      </c>
    </row>
    <row r="50" customFormat="false" ht="12.5" hidden="false" customHeight="false" outlineLevel="0" collapsed="false">
      <c r="A50" s="222" t="n">
        <v>4306</v>
      </c>
      <c r="B50" s="75" t="s">
        <v>3640</v>
      </c>
      <c r="C50" s="75" t="s">
        <v>76</v>
      </c>
      <c r="D50" s="75" t="s">
        <v>3852</v>
      </c>
      <c r="E50" s="65" t="s">
        <v>3855</v>
      </c>
      <c r="F50" s="78" t="n">
        <v>38915</v>
      </c>
    </row>
    <row r="51" customFormat="false" ht="12.5" hidden="false" customHeight="false" outlineLevel="0" collapsed="false">
      <c r="A51" s="222" t="n">
        <v>4406</v>
      </c>
      <c r="B51" s="75" t="s">
        <v>3641</v>
      </c>
      <c r="C51" s="79" t="s">
        <v>306</v>
      </c>
      <c r="D51" s="75" t="s">
        <v>3863</v>
      </c>
      <c r="E51" s="65" t="s">
        <v>3983</v>
      </c>
      <c r="F51" s="78" t="n">
        <v>38915</v>
      </c>
    </row>
    <row r="52" customFormat="false" ht="12.5" hidden="false" customHeight="false" outlineLevel="0" collapsed="false">
      <c r="A52" s="222" t="n">
        <v>4506</v>
      </c>
      <c r="B52" s="75" t="s">
        <v>3642</v>
      </c>
      <c r="C52" s="65" t="s">
        <v>1610</v>
      </c>
      <c r="D52" s="75" t="s">
        <v>4132</v>
      </c>
      <c r="E52" s="60" t="s">
        <v>3880</v>
      </c>
      <c r="F52" s="78" t="n">
        <v>38922</v>
      </c>
    </row>
    <row r="53" customFormat="false" ht="12.5" hidden="false" customHeight="false" outlineLevel="0" collapsed="false">
      <c r="A53" s="222" t="n">
        <v>4605</v>
      </c>
      <c r="B53" s="75" t="s">
        <v>3643</v>
      </c>
      <c r="C53" s="75" t="s">
        <v>3169</v>
      </c>
      <c r="D53" s="75" t="s">
        <v>3852</v>
      </c>
      <c r="E53" s="76" t="s">
        <v>4920</v>
      </c>
      <c r="F53" s="78" t="n">
        <v>38930</v>
      </c>
    </row>
    <row r="54" customFormat="false" ht="12.5" hidden="false" customHeight="false" outlineLevel="0" collapsed="false">
      <c r="A54" s="222" t="n">
        <v>4705</v>
      </c>
      <c r="B54" s="75" t="s">
        <v>3644</v>
      </c>
      <c r="C54" s="75" t="s">
        <v>3169</v>
      </c>
      <c r="D54" s="75" t="s">
        <v>4132</v>
      </c>
      <c r="E54" s="79" t="s">
        <v>4744</v>
      </c>
      <c r="F54" s="78" t="n">
        <v>38930</v>
      </c>
    </row>
    <row r="55" customFormat="false" ht="12.5" hidden="false" customHeight="false" outlineLevel="0" collapsed="false">
      <c r="A55" s="222" t="n">
        <v>4806</v>
      </c>
      <c r="B55" s="75" t="s">
        <v>3645</v>
      </c>
      <c r="C55" s="75" t="s">
        <v>3646</v>
      </c>
      <c r="D55" s="75" t="s">
        <v>4132</v>
      </c>
      <c r="E55" s="79" t="s">
        <v>4744</v>
      </c>
      <c r="F55" s="78" t="n">
        <v>38930</v>
      </c>
    </row>
    <row r="56" customFormat="false" ht="25" hidden="false" customHeight="false" outlineLevel="0" collapsed="false">
      <c r="A56" s="222" t="n">
        <v>4906</v>
      </c>
      <c r="B56" s="75" t="s">
        <v>3647</v>
      </c>
      <c r="C56" s="75" t="s">
        <v>3648</v>
      </c>
      <c r="D56" s="75" t="s">
        <v>10</v>
      </c>
      <c r="E56" s="75" t="s">
        <v>4291</v>
      </c>
      <c r="F56" s="78" t="n">
        <v>38932</v>
      </c>
    </row>
    <row r="57" customFormat="false" ht="12.5" hidden="false" customHeight="false" outlineLevel="0" collapsed="false">
      <c r="A57" s="222" t="n">
        <v>5006</v>
      </c>
      <c r="B57" s="75" t="s">
        <v>3649</v>
      </c>
      <c r="C57" s="62" t="s">
        <v>1269</v>
      </c>
      <c r="D57" s="75" t="s">
        <v>3875</v>
      </c>
      <c r="E57" s="65" t="s">
        <v>3934</v>
      </c>
      <c r="F57" s="78" t="n">
        <v>38933</v>
      </c>
    </row>
    <row r="58" customFormat="false" ht="12.5" hidden="false" customHeight="false" outlineLevel="0" collapsed="false">
      <c r="A58" s="222" t="n">
        <v>5106</v>
      </c>
      <c r="B58" s="75" t="s">
        <v>3650</v>
      </c>
      <c r="C58" s="75" t="s">
        <v>3109</v>
      </c>
      <c r="D58" s="75" t="s">
        <v>3852</v>
      </c>
      <c r="E58" s="79" t="s">
        <v>3997</v>
      </c>
      <c r="F58" s="78" t="n">
        <v>38938</v>
      </c>
    </row>
    <row r="59" customFormat="false" ht="12.5" hidden="false" customHeight="false" outlineLevel="0" collapsed="false">
      <c r="A59" s="222" t="n">
        <v>5206</v>
      </c>
      <c r="B59" s="75" t="s">
        <v>3651</v>
      </c>
      <c r="C59" s="79" t="s">
        <v>222</v>
      </c>
      <c r="D59" s="75" t="s">
        <v>3852</v>
      </c>
      <c r="E59" s="79" t="s">
        <v>3905</v>
      </c>
      <c r="F59" s="78" t="n">
        <v>38938</v>
      </c>
    </row>
    <row r="60" customFormat="false" ht="25" hidden="false" customHeight="false" outlineLevel="0" collapsed="false">
      <c r="A60" s="222" t="n">
        <v>5306</v>
      </c>
      <c r="B60" s="75" t="s">
        <v>3652</v>
      </c>
      <c r="C60" s="75" t="s">
        <v>3653</v>
      </c>
      <c r="D60" s="75" t="s">
        <v>3863</v>
      </c>
      <c r="E60" s="65" t="s">
        <v>4767</v>
      </c>
      <c r="F60" s="78" t="n">
        <v>38939</v>
      </c>
    </row>
    <row r="61" customFormat="false" ht="25" hidden="false" customHeight="false" outlineLevel="0" collapsed="false">
      <c r="A61" s="222" t="n">
        <v>5406</v>
      </c>
      <c r="B61" s="75" t="s">
        <v>3654</v>
      </c>
      <c r="C61" s="75" t="s">
        <v>3653</v>
      </c>
      <c r="D61" s="75" t="s">
        <v>3863</v>
      </c>
      <c r="E61" s="65" t="s">
        <v>4767</v>
      </c>
      <c r="F61" s="78" t="n">
        <v>38939</v>
      </c>
    </row>
    <row r="62" customFormat="false" ht="25" hidden="false" customHeight="false" outlineLevel="0" collapsed="false">
      <c r="A62" s="222" t="n">
        <v>5506</v>
      </c>
      <c r="B62" s="75" t="s">
        <v>3655</v>
      </c>
      <c r="C62" s="75" t="s">
        <v>3653</v>
      </c>
      <c r="D62" s="75" t="s">
        <v>3863</v>
      </c>
      <c r="E62" s="65" t="s">
        <v>4767</v>
      </c>
      <c r="F62" s="78" t="n">
        <v>38939</v>
      </c>
    </row>
    <row r="63" customFormat="false" ht="12.5" hidden="false" customHeight="false" outlineLevel="0" collapsed="false">
      <c r="A63" s="222" t="n">
        <v>5606</v>
      </c>
      <c r="B63" s="75" t="s">
        <v>3656</v>
      </c>
      <c r="C63" s="75" t="s">
        <v>1282</v>
      </c>
      <c r="D63" s="75" t="s">
        <v>3863</v>
      </c>
      <c r="E63" s="75" t="s">
        <v>4013</v>
      </c>
      <c r="F63" s="78" t="n">
        <v>38943</v>
      </c>
    </row>
    <row r="64" customFormat="false" ht="12.5" hidden="false" customHeight="false" outlineLevel="0" collapsed="false">
      <c r="A64" s="222" t="n">
        <v>5706</v>
      </c>
      <c r="B64" s="75" t="s">
        <v>3657</v>
      </c>
      <c r="C64" s="75" t="s">
        <v>3169</v>
      </c>
      <c r="D64" s="75" t="s">
        <v>3852</v>
      </c>
      <c r="E64" s="75" t="s">
        <v>3892</v>
      </c>
      <c r="F64" s="78" t="n">
        <v>38943</v>
      </c>
    </row>
    <row r="65" customFormat="false" ht="12.5" hidden="false" customHeight="false" outlineLevel="0" collapsed="false">
      <c r="A65" s="222" t="n">
        <v>5806</v>
      </c>
      <c r="B65" s="75" t="s">
        <v>3658</v>
      </c>
      <c r="C65" s="65" t="s">
        <v>1579</v>
      </c>
      <c r="D65" s="78" t="s">
        <v>3863</v>
      </c>
      <c r="E65" s="79" t="s">
        <v>4744</v>
      </c>
      <c r="F65" s="78" t="n">
        <v>38954</v>
      </c>
    </row>
    <row r="66" customFormat="false" ht="12.5" hidden="false" customHeight="false" outlineLevel="0" collapsed="false">
      <c r="A66" s="222" t="n">
        <v>5906</v>
      </c>
      <c r="B66" s="75" t="s">
        <v>3659</v>
      </c>
      <c r="C66" s="65" t="s">
        <v>1579</v>
      </c>
      <c r="D66" s="75" t="s">
        <v>4132</v>
      </c>
      <c r="E66" s="79" t="s">
        <v>4744</v>
      </c>
      <c r="F66" s="78" t="n">
        <v>38965</v>
      </c>
    </row>
    <row r="67" customFormat="false" ht="12.5" hidden="false" customHeight="false" outlineLevel="0" collapsed="false">
      <c r="A67" s="222" t="n">
        <v>6006</v>
      </c>
      <c r="B67" s="75" t="s">
        <v>3660</v>
      </c>
      <c r="C67" s="79" t="s">
        <v>3158</v>
      </c>
      <c r="D67" s="75" t="s">
        <v>3863</v>
      </c>
      <c r="E67" s="79" t="s">
        <v>4098</v>
      </c>
      <c r="F67" s="78" t="n">
        <v>38968</v>
      </c>
    </row>
    <row r="68" customFormat="false" ht="12.5" hidden="false" customHeight="false" outlineLevel="0" collapsed="false">
      <c r="A68" s="222" t="n">
        <v>6106</v>
      </c>
      <c r="B68" s="75" t="s">
        <v>3661</v>
      </c>
      <c r="C68" s="75" t="s">
        <v>157</v>
      </c>
      <c r="D68" s="75" t="s">
        <v>3875</v>
      </c>
      <c r="E68" s="65" t="s">
        <v>3934</v>
      </c>
      <c r="F68" s="78" t="n">
        <v>38974</v>
      </c>
    </row>
    <row r="69" customFormat="false" ht="12.5" hidden="false" customHeight="false" outlineLevel="0" collapsed="false">
      <c r="A69" s="222" t="n">
        <v>6206</v>
      </c>
      <c r="B69" s="75" t="s">
        <v>3662</v>
      </c>
      <c r="C69" s="75" t="s">
        <v>3153</v>
      </c>
      <c r="D69" s="75" t="s">
        <v>3852</v>
      </c>
      <c r="E69" s="76" t="s">
        <v>4920</v>
      </c>
      <c r="F69" s="78" t="n">
        <v>38979</v>
      </c>
    </row>
    <row r="70" customFormat="false" ht="12.5" hidden="false" customHeight="false" outlineLevel="0" collapsed="false">
      <c r="A70" s="222" t="n">
        <v>6306</v>
      </c>
      <c r="B70" s="75" t="s">
        <v>3663</v>
      </c>
      <c r="C70" s="75" t="s">
        <v>3276</v>
      </c>
      <c r="D70" s="75" t="s">
        <v>3875</v>
      </c>
      <c r="E70" s="60" t="s">
        <v>4754</v>
      </c>
      <c r="F70" s="78" t="n">
        <v>38989</v>
      </c>
    </row>
    <row r="71" customFormat="false" ht="12.5" hidden="false" customHeight="false" outlineLevel="0" collapsed="false">
      <c r="A71" s="222" t="n">
        <v>6506</v>
      </c>
      <c r="B71" s="75" t="s">
        <v>3664</v>
      </c>
      <c r="C71" s="75" t="s">
        <v>3665</v>
      </c>
      <c r="D71" s="75" t="s">
        <v>10</v>
      </c>
      <c r="E71" s="75" t="s">
        <v>4291</v>
      </c>
      <c r="F71" s="78" t="n">
        <v>38999</v>
      </c>
    </row>
    <row r="72" customFormat="false" ht="12.5" hidden="false" customHeight="false" outlineLevel="0" collapsed="false">
      <c r="A72" s="222" t="n">
        <v>6606</v>
      </c>
      <c r="B72" s="75" t="s">
        <v>3666</v>
      </c>
      <c r="C72" s="75" t="s">
        <v>3083</v>
      </c>
      <c r="D72" s="75" t="s">
        <v>3863</v>
      </c>
      <c r="E72" s="60" t="s">
        <v>4754</v>
      </c>
      <c r="F72" s="78" t="n">
        <v>38999</v>
      </c>
    </row>
    <row r="73" customFormat="false" ht="25" hidden="false" customHeight="false" outlineLevel="0" collapsed="false">
      <c r="A73" s="222" t="n">
        <v>6706</v>
      </c>
      <c r="B73" s="75" t="s">
        <v>3667</v>
      </c>
      <c r="C73" s="75" t="s">
        <v>3668</v>
      </c>
      <c r="D73" s="75" t="s">
        <v>3863</v>
      </c>
      <c r="E73" s="75" t="s">
        <v>4013</v>
      </c>
      <c r="F73" s="78" t="n">
        <v>39000</v>
      </c>
    </row>
    <row r="74" customFormat="false" ht="37.5" hidden="false" customHeight="false" outlineLevel="0" collapsed="false">
      <c r="A74" s="222" t="n">
        <v>6806</v>
      </c>
      <c r="B74" s="75" t="s">
        <v>3669</v>
      </c>
      <c r="C74" s="75" t="s">
        <v>3670</v>
      </c>
      <c r="D74" s="75" t="s">
        <v>10</v>
      </c>
      <c r="E74" s="75" t="s">
        <v>4291</v>
      </c>
      <c r="F74" s="78" t="n">
        <v>39006</v>
      </c>
    </row>
    <row r="75" customFormat="false" ht="12.5" hidden="false" customHeight="false" outlineLevel="0" collapsed="false">
      <c r="A75" s="222" t="n">
        <v>6906</v>
      </c>
      <c r="B75" s="75" t="s">
        <v>3671</v>
      </c>
      <c r="C75" s="75" t="s">
        <v>2596</v>
      </c>
      <c r="D75" s="75" t="s">
        <v>3852</v>
      </c>
      <c r="E75" s="65" t="s">
        <v>3855</v>
      </c>
      <c r="F75" s="78" t="n">
        <v>39008</v>
      </c>
    </row>
    <row r="76" customFormat="false" ht="12.5" hidden="false" customHeight="false" outlineLevel="0" collapsed="false">
      <c r="A76" s="222" t="n">
        <v>7006</v>
      </c>
      <c r="B76" s="75" t="s">
        <v>3672</v>
      </c>
      <c r="C76" s="75" t="s">
        <v>3673</v>
      </c>
      <c r="D76" s="75" t="s">
        <v>4132</v>
      </c>
      <c r="E76" s="75" t="s">
        <v>4013</v>
      </c>
      <c r="F76" s="78" t="n">
        <v>39008</v>
      </c>
    </row>
    <row r="77" customFormat="false" ht="12.5" hidden="false" customHeight="false" outlineLevel="0" collapsed="false">
      <c r="A77" s="222" t="n">
        <v>7106</v>
      </c>
      <c r="B77" s="75" t="s">
        <v>3674</v>
      </c>
      <c r="C77" s="75" t="s">
        <v>114</v>
      </c>
      <c r="D77" s="75" t="s">
        <v>3852</v>
      </c>
      <c r="E77" s="79" t="s">
        <v>3997</v>
      </c>
      <c r="F77" s="78" t="n">
        <v>39008</v>
      </c>
    </row>
    <row r="78" customFormat="false" ht="12.5" hidden="false" customHeight="false" outlineLevel="0" collapsed="false">
      <c r="A78" s="222" t="n">
        <v>7206</v>
      </c>
      <c r="B78" s="75" t="s">
        <v>3675</v>
      </c>
      <c r="C78" s="75" t="s">
        <v>3673</v>
      </c>
      <c r="D78" s="75" t="s">
        <v>3863</v>
      </c>
      <c r="E78" s="75" t="s">
        <v>4013</v>
      </c>
      <c r="F78" s="78" t="n">
        <v>39020</v>
      </c>
    </row>
    <row r="79" customFormat="false" ht="12.5" hidden="false" customHeight="false" outlineLevel="0" collapsed="false">
      <c r="A79" s="222" t="n">
        <v>7306</v>
      </c>
      <c r="B79" s="75" t="s">
        <v>3676</v>
      </c>
      <c r="C79" s="79" t="s">
        <v>222</v>
      </c>
      <c r="D79" s="75" t="s">
        <v>3875</v>
      </c>
      <c r="E79" s="65" t="s">
        <v>3855</v>
      </c>
      <c r="F79" s="78" t="n">
        <v>39022</v>
      </c>
    </row>
    <row r="80" customFormat="false" ht="12.5" hidden="false" customHeight="false" outlineLevel="0" collapsed="false">
      <c r="A80" s="222" t="n">
        <v>7406</v>
      </c>
      <c r="B80" s="75" t="s">
        <v>3677</v>
      </c>
      <c r="C80" s="79" t="s">
        <v>222</v>
      </c>
      <c r="D80" s="75" t="s">
        <v>3875</v>
      </c>
      <c r="E80" s="65" t="s">
        <v>3855</v>
      </c>
      <c r="F80" s="78" t="n">
        <v>39022</v>
      </c>
    </row>
    <row r="81" customFormat="false" ht="12.5" hidden="false" customHeight="false" outlineLevel="0" collapsed="false">
      <c r="A81" s="222" t="n">
        <v>7506</v>
      </c>
      <c r="B81" s="75" t="s">
        <v>3678</v>
      </c>
      <c r="C81" s="75" t="s">
        <v>464</v>
      </c>
      <c r="D81" s="75" t="s">
        <v>4132</v>
      </c>
      <c r="E81" s="75" t="s">
        <v>3915</v>
      </c>
      <c r="F81" s="78" t="n">
        <v>39024</v>
      </c>
    </row>
    <row r="82" customFormat="false" ht="12.5" hidden="false" customHeight="false" outlineLevel="0" collapsed="false">
      <c r="A82" s="222" t="n">
        <v>7606</v>
      </c>
      <c r="B82" s="75" t="s">
        <v>3679</v>
      </c>
      <c r="C82" s="75" t="s">
        <v>79</v>
      </c>
      <c r="D82" s="75" t="s">
        <v>4132</v>
      </c>
      <c r="E82" s="75" t="s">
        <v>3915</v>
      </c>
      <c r="F82" s="78" t="n">
        <v>39024</v>
      </c>
    </row>
    <row r="83" customFormat="false" ht="12.5" hidden="false" customHeight="false" outlineLevel="0" collapsed="false">
      <c r="A83" s="222" t="n">
        <v>7706</v>
      </c>
      <c r="B83" s="75" t="s">
        <v>3680</v>
      </c>
      <c r="C83" s="75" t="s">
        <v>289</v>
      </c>
      <c r="D83" s="75" t="s">
        <v>3863</v>
      </c>
      <c r="E83" s="75" t="s">
        <v>3915</v>
      </c>
      <c r="F83" s="78" t="n">
        <v>39028</v>
      </c>
    </row>
    <row r="84" customFormat="false" ht="12.5" hidden="false" customHeight="false" outlineLevel="0" collapsed="false">
      <c r="A84" s="222" t="n">
        <v>7806</v>
      </c>
      <c r="B84" s="75" t="s">
        <v>3681</v>
      </c>
      <c r="C84" s="75" t="s">
        <v>289</v>
      </c>
      <c r="D84" s="75" t="s">
        <v>3863</v>
      </c>
      <c r="E84" s="75" t="s">
        <v>3915</v>
      </c>
      <c r="F84" s="78" t="n">
        <v>39029</v>
      </c>
    </row>
    <row r="85" customFormat="false" ht="12.5" hidden="false" customHeight="false" outlineLevel="0" collapsed="false">
      <c r="A85" s="222" t="n">
        <v>7906</v>
      </c>
      <c r="B85" s="75" t="s">
        <v>3682</v>
      </c>
      <c r="C85" s="75" t="s">
        <v>289</v>
      </c>
      <c r="D85" s="75" t="s">
        <v>3863</v>
      </c>
      <c r="E85" s="75" t="s">
        <v>3915</v>
      </c>
      <c r="F85" s="78" t="n">
        <v>39029</v>
      </c>
    </row>
    <row r="86" customFormat="false" ht="12.5" hidden="false" customHeight="false" outlineLevel="0" collapsed="false">
      <c r="A86" s="222" t="n">
        <v>8006</v>
      </c>
      <c r="B86" s="75" t="s">
        <v>3683</v>
      </c>
      <c r="C86" s="75" t="s">
        <v>3684</v>
      </c>
      <c r="D86" s="75" t="s">
        <v>3863</v>
      </c>
      <c r="E86" s="65" t="s">
        <v>3895</v>
      </c>
      <c r="F86" s="78" t="n">
        <v>39037</v>
      </c>
    </row>
    <row r="87" customFormat="false" ht="12.5" hidden="false" customHeight="false" outlineLevel="0" collapsed="false">
      <c r="A87" s="222" t="n">
        <v>8106</v>
      </c>
      <c r="B87" s="75" t="s">
        <v>3685</v>
      </c>
      <c r="C87" s="75" t="s">
        <v>3625</v>
      </c>
      <c r="D87" s="75" t="s">
        <v>3863</v>
      </c>
      <c r="E87" s="75" t="s">
        <v>4921</v>
      </c>
      <c r="F87" s="78" t="n">
        <v>39038</v>
      </c>
    </row>
    <row r="88" customFormat="false" ht="12.5" hidden="false" customHeight="false" outlineLevel="0" collapsed="false">
      <c r="A88" s="222" t="n">
        <v>8206</v>
      </c>
      <c r="B88" s="75" t="s">
        <v>3686</v>
      </c>
      <c r="C88" s="79" t="s">
        <v>1198</v>
      </c>
      <c r="D88" s="75" t="s">
        <v>3875</v>
      </c>
      <c r="E88" s="62" t="s">
        <v>4485</v>
      </c>
      <c r="F88" s="78" t="n">
        <v>39038</v>
      </c>
    </row>
    <row r="89" customFormat="false" ht="12.5" hidden="false" customHeight="false" outlineLevel="0" collapsed="false">
      <c r="A89" s="222" t="n">
        <v>8306</v>
      </c>
      <c r="B89" s="75" t="s">
        <v>3687</v>
      </c>
      <c r="C89" s="75" t="s">
        <v>3153</v>
      </c>
      <c r="D89" s="75" t="s">
        <v>3863</v>
      </c>
      <c r="E89" s="65" t="s">
        <v>4747</v>
      </c>
      <c r="F89" s="78" t="n">
        <v>39044</v>
      </c>
    </row>
    <row r="90" customFormat="false" ht="12.5" hidden="false" customHeight="false" outlineLevel="0" collapsed="false">
      <c r="A90" s="222" t="n">
        <v>8406</v>
      </c>
      <c r="B90" s="75" t="s">
        <v>3688</v>
      </c>
      <c r="C90" s="75" t="s">
        <v>76</v>
      </c>
      <c r="D90" s="75" t="s">
        <v>3875</v>
      </c>
      <c r="E90" s="65" t="s">
        <v>3855</v>
      </c>
      <c r="F90" s="78" t="n">
        <v>39055</v>
      </c>
    </row>
    <row r="91" customFormat="false" ht="12.5" hidden="false" customHeight="false" outlineLevel="0" collapsed="false">
      <c r="A91" s="222" t="n">
        <v>8506</v>
      </c>
      <c r="B91" s="75" t="s">
        <v>3689</v>
      </c>
      <c r="C91" s="80" t="s">
        <v>91</v>
      </c>
      <c r="D91" s="75" t="s">
        <v>3875</v>
      </c>
      <c r="E91" s="65" t="s">
        <v>4700</v>
      </c>
      <c r="F91" s="78" t="n">
        <v>39055</v>
      </c>
    </row>
    <row r="92" customFormat="false" ht="12.5" hidden="false" customHeight="false" outlineLevel="0" collapsed="false">
      <c r="A92" s="222" t="n">
        <v>8606</v>
      </c>
      <c r="B92" s="75" t="s">
        <v>3690</v>
      </c>
      <c r="C92" s="79" t="s">
        <v>3120</v>
      </c>
      <c r="D92" s="75" t="s">
        <v>3863</v>
      </c>
      <c r="E92" s="65" t="s">
        <v>4842</v>
      </c>
      <c r="F92" s="78" t="n">
        <v>39057</v>
      </c>
    </row>
    <row r="93" customFormat="false" ht="12.5" hidden="false" customHeight="false" outlineLevel="0" collapsed="false">
      <c r="A93" s="222" t="n">
        <v>8706</v>
      </c>
      <c r="B93" s="75" t="s">
        <v>3691</v>
      </c>
      <c r="C93" s="75" t="s">
        <v>3625</v>
      </c>
      <c r="D93" s="75" t="s">
        <v>3875</v>
      </c>
      <c r="E93" s="75" t="s">
        <v>4921</v>
      </c>
      <c r="F93" s="78" t="n">
        <v>39063</v>
      </c>
    </row>
    <row r="94" customFormat="false" ht="12.5" hidden="false" customHeight="false" outlineLevel="0" collapsed="false">
      <c r="A94" s="222" t="n">
        <v>8806</v>
      </c>
      <c r="B94" s="75" t="s">
        <v>3692</v>
      </c>
      <c r="C94" s="75" t="s">
        <v>3693</v>
      </c>
      <c r="D94" s="75" t="s">
        <v>3863</v>
      </c>
      <c r="E94" s="65" t="s">
        <v>3983</v>
      </c>
      <c r="F94" s="78" t="n">
        <v>39071</v>
      </c>
    </row>
    <row r="95" customFormat="false" ht="12.5" hidden="false" customHeight="false" outlineLevel="0" collapsed="false">
      <c r="A95" s="222" t="n">
        <v>8906</v>
      </c>
      <c r="B95" s="75" t="s">
        <v>3694</v>
      </c>
      <c r="C95" s="75" t="s">
        <v>3333</v>
      </c>
      <c r="D95" s="75" t="s">
        <v>3852</v>
      </c>
      <c r="E95" s="79" t="s">
        <v>4715</v>
      </c>
      <c r="F95" s="78" t="n">
        <v>39071</v>
      </c>
    </row>
    <row r="96" customFormat="false" ht="12.5" hidden="false" customHeight="false" outlineLevel="0" collapsed="false">
      <c r="A96" s="222" t="n">
        <v>9006</v>
      </c>
      <c r="B96" s="75" t="s">
        <v>3695</v>
      </c>
      <c r="C96" s="75" t="s">
        <v>3696</v>
      </c>
      <c r="D96" s="75" t="s">
        <v>3852</v>
      </c>
      <c r="E96" s="60" t="s">
        <v>3880</v>
      </c>
      <c r="F96" s="78" t="n">
        <v>39071</v>
      </c>
    </row>
    <row r="97" customFormat="false" ht="12.5" hidden="false" customHeight="false" outlineLevel="0" collapsed="false">
      <c r="A97" s="222" t="n">
        <v>9106</v>
      </c>
      <c r="B97" s="75" t="s">
        <v>3697</v>
      </c>
      <c r="C97" s="80" t="s">
        <v>91</v>
      </c>
      <c r="D97" s="75" t="s">
        <v>3863</v>
      </c>
      <c r="E97" s="65" t="s">
        <v>3872</v>
      </c>
      <c r="F97" s="78" t="n">
        <v>39071</v>
      </c>
    </row>
    <row r="98" customFormat="false" ht="12.5" hidden="false" customHeight="false" outlineLevel="0" collapsed="false">
      <c r="A98" s="222" t="n">
        <v>9206</v>
      </c>
      <c r="B98" s="75" t="s">
        <v>3698</v>
      </c>
      <c r="C98" s="62" t="s">
        <v>43</v>
      </c>
      <c r="D98" s="75" t="s">
        <v>3852</v>
      </c>
      <c r="E98" s="79" t="s">
        <v>4895</v>
      </c>
      <c r="F98" s="78" t="n">
        <v>39071</v>
      </c>
    </row>
    <row r="99" customFormat="false" ht="12.5" hidden="false" customHeight="false" outlineLevel="0" collapsed="false">
      <c r="A99" s="222" t="n">
        <v>9306</v>
      </c>
      <c r="B99" s="75" t="s">
        <v>3699</v>
      </c>
      <c r="C99" s="80" t="s">
        <v>91</v>
      </c>
      <c r="D99" s="75" t="s">
        <v>3863</v>
      </c>
      <c r="E99" s="65" t="s">
        <v>3872</v>
      </c>
      <c r="F99" s="78" t="n">
        <v>39071</v>
      </c>
    </row>
    <row r="100" customFormat="false" ht="12.5" hidden="false" customHeight="false" outlineLevel="0" collapsed="false">
      <c r="A100" s="222" t="n">
        <v>9506</v>
      </c>
      <c r="B100" s="75" t="s">
        <v>3700</v>
      </c>
      <c r="C100" s="75" t="s">
        <v>3635</v>
      </c>
      <c r="D100" s="75" t="s">
        <v>10</v>
      </c>
      <c r="E100" s="75" t="s">
        <v>4291</v>
      </c>
      <c r="F100" s="78" t="n">
        <v>39071</v>
      </c>
    </row>
    <row r="101" customFormat="false" ht="12.5" hidden="false" customHeight="false" outlineLevel="0" collapsed="false">
      <c r="A101" s="222" t="n">
        <v>9606</v>
      </c>
      <c r="B101" s="75" t="s">
        <v>3701</v>
      </c>
      <c r="C101" s="75" t="s">
        <v>3702</v>
      </c>
      <c r="D101" s="75" t="s">
        <v>10</v>
      </c>
      <c r="E101" s="75" t="s">
        <v>4291</v>
      </c>
      <c r="F101" s="78" t="n">
        <v>39071</v>
      </c>
    </row>
    <row r="102" customFormat="false" ht="12.5" hidden="false" customHeight="false" outlineLevel="0" collapsed="false">
      <c r="A102" s="222" t="n">
        <v>9706</v>
      </c>
      <c r="B102" s="75" t="s">
        <v>3703</v>
      </c>
      <c r="C102" s="75" t="s">
        <v>3704</v>
      </c>
      <c r="D102" s="75" t="s">
        <v>3863</v>
      </c>
      <c r="E102" s="60" t="s">
        <v>3964</v>
      </c>
      <c r="F102" s="78" t="n">
        <v>39072</v>
      </c>
    </row>
    <row r="103" customFormat="false" ht="12.5" hidden="false" customHeight="false" outlineLevel="0" collapsed="false">
      <c r="A103" s="222" t="n">
        <v>9806</v>
      </c>
      <c r="B103" s="75" t="s">
        <v>3705</v>
      </c>
      <c r="C103" s="75" t="s">
        <v>3706</v>
      </c>
      <c r="D103" s="75" t="s">
        <v>3852</v>
      </c>
      <c r="E103" s="75" t="s">
        <v>4922</v>
      </c>
      <c r="F103" s="78" t="n">
        <v>39072</v>
      </c>
    </row>
    <row r="104" customFormat="false" ht="12.5" hidden="false" customHeight="false" outlineLevel="0" collapsed="false">
      <c r="A104" s="222" t="n">
        <v>9906</v>
      </c>
      <c r="B104" s="75" t="s">
        <v>3707</v>
      </c>
      <c r="C104" s="75" t="s">
        <v>3708</v>
      </c>
      <c r="D104" s="75" t="s">
        <v>3863</v>
      </c>
      <c r="E104" s="60" t="s">
        <v>3880</v>
      </c>
      <c r="F104" s="78" t="n">
        <v>39072</v>
      </c>
    </row>
    <row r="105" customFormat="false" ht="12.5" hidden="false" customHeight="false" outlineLevel="0" collapsed="false">
      <c r="A105" s="222" t="n">
        <v>10006</v>
      </c>
      <c r="B105" s="75" t="s">
        <v>3709</v>
      </c>
      <c r="C105" s="75" t="s">
        <v>3011</v>
      </c>
      <c r="D105" s="75" t="s">
        <v>3863</v>
      </c>
      <c r="E105" s="60" t="s">
        <v>4754</v>
      </c>
      <c r="F105" s="78" t="n">
        <v>39072</v>
      </c>
    </row>
    <row r="106" customFormat="false" ht="12.5" hidden="false" customHeight="false" outlineLevel="0" collapsed="false">
      <c r="A106" s="222" t="n">
        <v>10106</v>
      </c>
      <c r="B106" s="75" t="s">
        <v>3710</v>
      </c>
      <c r="C106" s="75" t="s">
        <v>3711</v>
      </c>
      <c r="D106" s="75" t="s">
        <v>4132</v>
      </c>
      <c r="E106" s="79" t="s">
        <v>4098</v>
      </c>
      <c r="F106" s="78" t="n">
        <v>39072</v>
      </c>
    </row>
    <row r="107" customFormat="false" ht="12.5" hidden="false" customHeight="false" outlineLevel="0" collapsed="false">
      <c r="A107" s="222" t="n">
        <v>10206</v>
      </c>
      <c r="B107" s="75" t="s">
        <v>3712</v>
      </c>
      <c r="C107" s="79" t="s">
        <v>269</v>
      </c>
      <c r="D107" s="75" t="s">
        <v>3852</v>
      </c>
      <c r="E107" s="79" t="s">
        <v>4762</v>
      </c>
      <c r="F107" s="78" t="n">
        <v>39073</v>
      </c>
    </row>
    <row r="108" customFormat="false" ht="12.5" hidden="false" customHeight="false" outlineLevel="0" collapsed="false">
      <c r="A108" s="222" t="n">
        <v>10306</v>
      </c>
      <c r="B108" s="75" t="s">
        <v>3713</v>
      </c>
      <c r="C108" s="75" t="s">
        <v>289</v>
      </c>
      <c r="D108" s="78" t="s">
        <v>3863</v>
      </c>
      <c r="E108" s="75" t="s">
        <v>3915</v>
      </c>
      <c r="F108" s="78" t="n">
        <v>39073</v>
      </c>
    </row>
    <row r="109" customFormat="false" ht="12.5" hidden="false" customHeight="false" outlineLevel="0" collapsed="false">
      <c r="A109" s="222" t="n">
        <v>10406</v>
      </c>
      <c r="B109" s="75" t="s">
        <v>3714</v>
      </c>
      <c r="C109" s="80" t="s">
        <v>91</v>
      </c>
      <c r="D109" s="75" t="s">
        <v>3875</v>
      </c>
      <c r="E109" s="65" t="s">
        <v>4747</v>
      </c>
      <c r="F109" s="78" t="n">
        <v>39077</v>
      </c>
    </row>
    <row r="110" customFormat="false" ht="12.5" hidden="false" customHeight="false" outlineLevel="0" collapsed="false">
      <c r="A110" s="222" t="n">
        <v>10506</v>
      </c>
      <c r="B110" s="75" t="s">
        <v>3715</v>
      </c>
      <c r="C110" s="75" t="s">
        <v>111</v>
      </c>
      <c r="D110" s="75" t="s">
        <v>3852</v>
      </c>
      <c r="E110" s="65" t="s">
        <v>4747</v>
      </c>
      <c r="F110" s="78" t="n">
        <v>39077</v>
      </c>
    </row>
    <row r="111" customFormat="false" ht="12.5" hidden="false" customHeight="false" outlineLevel="0" collapsed="false">
      <c r="A111" s="222" t="n">
        <v>10606</v>
      </c>
      <c r="B111" s="75" t="s">
        <v>3716</v>
      </c>
      <c r="C111" s="79" t="s">
        <v>1198</v>
      </c>
      <c r="D111" s="75" t="s">
        <v>3875</v>
      </c>
      <c r="E111" s="79" t="s">
        <v>4797</v>
      </c>
      <c r="F111" s="78" t="n">
        <v>39077</v>
      </c>
    </row>
    <row r="112" customFormat="false" ht="12.5" hidden="false" customHeight="false" outlineLevel="0" collapsed="false">
      <c r="A112" s="222" t="n">
        <v>10706</v>
      </c>
      <c r="B112" s="75" t="s">
        <v>3717</v>
      </c>
      <c r="C112" s="75" t="s">
        <v>289</v>
      </c>
      <c r="D112" s="75" t="s">
        <v>3863</v>
      </c>
      <c r="E112" s="75" t="s">
        <v>3915</v>
      </c>
      <c r="F112" s="78" t="n">
        <v>39078</v>
      </c>
    </row>
    <row r="113" customFormat="false" ht="12.5" hidden="false" customHeight="false" outlineLevel="0" collapsed="false">
      <c r="A113" s="222" t="n">
        <v>10806</v>
      </c>
      <c r="B113" s="75" t="s">
        <v>3718</v>
      </c>
      <c r="C113" s="75" t="s">
        <v>3711</v>
      </c>
      <c r="D113" s="75" t="s">
        <v>3863</v>
      </c>
      <c r="E113" s="79" t="s">
        <v>4098</v>
      </c>
      <c r="F113" s="78" t="n">
        <v>39079</v>
      </c>
    </row>
    <row r="114" customFormat="false" ht="12.5" hidden="false" customHeight="false" outlineLevel="0" collapsed="false">
      <c r="A114" s="222" t="n">
        <v>10906</v>
      </c>
      <c r="B114" s="75" t="s">
        <v>3719</v>
      </c>
      <c r="C114" s="79" t="s">
        <v>1198</v>
      </c>
      <c r="D114" s="75" t="s">
        <v>3875</v>
      </c>
      <c r="E114" s="79" t="s">
        <v>4797</v>
      </c>
      <c r="F114" s="78" t="n">
        <v>39080</v>
      </c>
    </row>
    <row r="115" customFormat="false" ht="12.5" hidden="false" customHeight="false" outlineLevel="0" collapsed="false">
      <c r="A115" s="222" t="n">
        <v>11006</v>
      </c>
      <c r="B115" s="75" t="s">
        <v>3720</v>
      </c>
      <c r="C115" s="80" t="s">
        <v>91</v>
      </c>
      <c r="D115" s="75" t="s">
        <v>3875</v>
      </c>
      <c r="E115" s="79" t="s">
        <v>4227</v>
      </c>
      <c r="F115" s="78" t="n">
        <v>39080</v>
      </c>
    </row>
    <row r="116" customFormat="false" ht="12.5" hidden="false" customHeight="false" outlineLevel="0" collapsed="false">
      <c r="A116" s="222" t="n">
        <v>10806</v>
      </c>
      <c r="B116" s="75" t="s">
        <v>3718</v>
      </c>
      <c r="C116" s="75" t="s">
        <v>3721</v>
      </c>
      <c r="D116" s="75" t="s">
        <v>3863</v>
      </c>
      <c r="E116" s="75" t="s">
        <v>4850</v>
      </c>
      <c r="F116" s="78" t="n">
        <v>39079</v>
      </c>
    </row>
    <row r="117" customFormat="false" ht="12.5" hidden="false" customHeight="false" outlineLevel="0" collapsed="false">
      <c r="A117" s="222" t="n">
        <v>10906</v>
      </c>
      <c r="B117" s="75" t="s">
        <v>3719</v>
      </c>
      <c r="C117" s="75" t="s">
        <v>2775</v>
      </c>
      <c r="D117" s="75" t="s">
        <v>3875</v>
      </c>
      <c r="E117" s="75" t="s">
        <v>4923</v>
      </c>
      <c r="F117" s="78" t="n">
        <v>39080</v>
      </c>
    </row>
    <row r="118" customFormat="false" ht="12.5" hidden="false" customHeight="false" outlineLevel="0" collapsed="false">
      <c r="A118" s="222" t="n">
        <v>11006</v>
      </c>
      <c r="B118" s="75" t="s">
        <v>3720</v>
      </c>
      <c r="C118" s="75" t="s">
        <v>572</v>
      </c>
      <c r="D118" s="75" t="s">
        <v>3875</v>
      </c>
      <c r="E118" s="75" t="s">
        <v>4924</v>
      </c>
      <c r="F118" s="78" t="n">
        <v>39080</v>
      </c>
    </row>
  </sheetData>
  <autoFilter ref="A8:I118"/>
  <mergeCells count="7">
    <mergeCell ref="B1:E1"/>
    <mergeCell ref="B2:E2"/>
    <mergeCell ref="B3:E3"/>
    <mergeCell ref="B4:E4"/>
    <mergeCell ref="A6:A7"/>
    <mergeCell ref="D6:F6"/>
    <mergeCell ref="B7:D7"/>
  </mergeCells>
  <dataValidations count="3">
    <dataValidation allowBlank="true" errorTitle="ERRO!" operator="between" showDropDown="false" showErrorMessage="true" showInputMessage="true" sqref="H1:H5" type="list">
      <formula1>$N$49:$N$94</formula1>
      <formula2>0</formula2>
    </dataValidation>
    <dataValidation allowBlank="true" operator="between" showDropDown="false" showErrorMessage="true" showInputMessage="true" sqref="A1:A5" type="list">
      <formula1>$L$49:$L$174</formula1>
      <formula2>0</formula2>
    </dataValidation>
    <dataValidation allowBlank="true" operator="between" showDropDown="false" showErrorMessage="true" showInputMessage="true" sqref="F1:F5" type="list">
      <formula1>$M$49:$M$128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B7" activeCellId="0" sqref="B:B"/>
    </sheetView>
  </sheetViews>
  <sheetFormatPr defaultRowHeight="12.5" zeroHeight="false" outlineLevelRow="0" outlineLevelCol="0"/>
  <cols>
    <col collapsed="false" customWidth="true" hidden="false" outlineLevel="0" max="1" min="1" style="175" width="12.45"/>
    <col collapsed="false" customWidth="true" hidden="false" outlineLevel="0" max="2" min="2" style="65" width="27.73"/>
    <col collapsed="false" customWidth="true" hidden="false" outlineLevel="0" max="3" min="3" style="65" width="29.18"/>
    <col collapsed="false" customWidth="true" hidden="false" outlineLevel="0" max="4" min="4" style="65" width="10.73"/>
    <col collapsed="false" customWidth="true" hidden="false" outlineLevel="0" max="5" min="5" style="65" width="15.45"/>
    <col collapsed="false" customWidth="true" hidden="false" outlineLevel="0" max="6" min="6" style="65" width="25.27"/>
    <col collapsed="false" customWidth="true" hidden="false" outlineLevel="0" max="7" min="7" style="65" width="9.18"/>
    <col collapsed="false" customWidth="true" hidden="false" outlineLevel="0" max="8" min="8" style="65" width="12.72"/>
    <col collapsed="false" customWidth="true" hidden="false" outlineLevel="0" max="1025" min="9" style="65" width="9.18"/>
  </cols>
  <sheetData>
    <row r="1" customFormat="false" ht="15" hidden="false" customHeight="false" outlineLevel="0" collapsed="false">
      <c r="B1" s="177"/>
      <c r="C1" s="177"/>
      <c r="D1" s="177"/>
      <c r="E1" s="177"/>
      <c r="F1" s="178"/>
      <c r="G1" s="178"/>
      <c r="H1" s="180"/>
    </row>
    <row r="2" customFormat="false" ht="13.8" hidden="false" customHeight="false" outlineLevel="0" collapsed="false">
      <c r="B2" s="177"/>
      <c r="C2" s="177"/>
      <c r="D2" s="177"/>
      <c r="E2" s="177"/>
      <c r="F2" s="178"/>
      <c r="G2" s="178"/>
      <c r="H2" s="181"/>
    </row>
    <row r="3" customFormat="false" ht="13.8" hidden="false" customHeight="false" outlineLevel="0" collapsed="false">
      <c r="B3" s="177"/>
      <c r="C3" s="177"/>
      <c r="D3" s="177"/>
      <c r="E3" s="177"/>
      <c r="F3" s="178"/>
      <c r="G3" s="178"/>
      <c r="H3" s="182"/>
    </row>
    <row r="4" customFormat="false" ht="12.8" hidden="false" customHeight="false" outlineLevel="0" collapsed="false">
      <c r="B4" s="177"/>
      <c r="C4" s="177"/>
      <c r="D4" s="177"/>
      <c r="E4" s="177"/>
      <c r="F4" s="178"/>
      <c r="G4" s="178"/>
      <c r="H4" s="183"/>
    </row>
    <row r="5" customFormat="false" ht="12.8" hidden="false" customHeight="false" outlineLevel="0" collapsed="false">
      <c r="B5" s="184"/>
      <c r="C5" s="184"/>
      <c r="D5" s="184"/>
      <c r="E5" s="184"/>
      <c r="F5" s="178"/>
      <c r="G5" s="178"/>
      <c r="H5" s="183"/>
    </row>
    <row r="6" s="61" customFormat="true" ht="12.8" hidden="false" customHeight="false" outlineLevel="0" collapsed="false">
      <c r="A6" s="190" t="s">
        <v>3845</v>
      </c>
      <c r="B6" s="191" t="s">
        <v>72</v>
      </c>
      <c r="C6" s="191" t="s">
        <v>26</v>
      </c>
      <c r="D6" s="191" t="s">
        <v>3847</v>
      </c>
      <c r="E6" s="191" t="s">
        <v>3848</v>
      </c>
      <c r="F6" s="192" t="s">
        <v>3849</v>
      </c>
      <c r="G6" s="217"/>
      <c r="H6" s="217"/>
      <c r="I6" s="217"/>
    </row>
    <row r="7" customFormat="false" ht="12.8" hidden="false" customHeight="false" outlineLevel="0" collapsed="false">
      <c r="A7" s="222" t="n">
        <v>105</v>
      </c>
      <c r="B7" s="75" t="s">
        <v>3722</v>
      </c>
      <c r="C7" s="75" t="s">
        <v>3109</v>
      </c>
      <c r="D7" s="75" t="s">
        <v>3852</v>
      </c>
      <c r="E7" s="79" t="s">
        <v>4797</v>
      </c>
      <c r="F7" s="78" t="n">
        <v>38366</v>
      </c>
    </row>
    <row r="8" customFormat="false" ht="12.8" hidden="false" customHeight="false" outlineLevel="0" collapsed="false">
      <c r="A8" s="222" t="n">
        <v>205</v>
      </c>
      <c r="B8" s="75" t="s">
        <v>3723</v>
      </c>
      <c r="C8" s="75" t="s">
        <v>3724</v>
      </c>
      <c r="D8" s="75" t="s">
        <v>3863</v>
      </c>
      <c r="E8" s="79" t="s">
        <v>4098</v>
      </c>
      <c r="F8" s="78" t="n">
        <v>38392</v>
      </c>
      <c r="H8" s="240" t="s">
        <v>4925</v>
      </c>
      <c r="I8" s="231" t="n">
        <v>1</v>
      </c>
    </row>
    <row r="9" customFormat="false" ht="12.8" hidden="false" customHeight="false" outlineLevel="0" collapsed="false">
      <c r="A9" s="222" t="n">
        <v>405</v>
      </c>
      <c r="B9" s="75" t="s">
        <v>3725</v>
      </c>
      <c r="C9" s="79" t="s">
        <v>3101</v>
      </c>
      <c r="D9" s="75" t="s">
        <v>3863</v>
      </c>
      <c r="E9" s="79" t="s">
        <v>4744</v>
      </c>
      <c r="F9" s="78" t="n">
        <v>38394</v>
      </c>
      <c r="H9" s="240" t="s">
        <v>4926</v>
      </c>
      <c r="I9" s="231" t="n">
        <f aca="false">COUNTIF($D$7:$D$5000,"PTE")</f>
        <v>8</v>
      </c>
    </row>
    <row r="10" customFormat="false" ht="12.8" hidden="false" customHeight="false" outlineLevel="0" collapsed="false">
      <c r="A10" s="222" t="n">
        <v>505</v>
      </c>
      <c r="B10" s="75" t="s">
        <v>3726</v>
      </c>
      <c r="C10" s="78" t="s">
        <v>3727</v>
      </c>
      <c r="D10" s="75" t="s">
        <v>3863</v>
      </c>
      <c r="E10" s="75" t="s">
        <v>4913</v>
      </c>
      <c r="F10" s="78" t="n">
        <v>38394</v>
      </c>
      <c r="H10" s="241" t="s">
        <v>4927</v>
      </c>
      <c r="I10" s="233" t="n">
        <f aca="false">COUNTIF($D$7:$D$5000,"PT")</f>
        <v>21</v>
      </c>
    </row>
    <row r="11" customFormat="false" ht="12.8" hidden="false" customHeight="false" outlineLevel="0" collapsed="false">
      <c r="A11" s="222" t="n">
        <v>305</v>
      </c>
      <c r="B11" s="75" t="s">
        <v>3728</v>
      </c>
      <c r="C11" s="65" t="s">
        <v>85</v>
      </c>
      <c r="D11" s="75" t="s">
        <v>4928</v>
      </c>
      <c r="E11" s="60" t="s">
        <v>3880</v>
      </c>
      <c r="F11" s="78" t="n">
        <v>38397</v>
      </c>
      <c r="H11" s="241" t="s">
        <v>4929</v>
      </c>
      <c r="I11" s="233" t="n">
        <f aca="false">COUNTIF($D$7:$D$5000,"Bio")</f>
        <v>6</v>
      </c>
    </row>
    <row r="12" customFormat="false" ht="12.8" hidden="false" customHeight="false" outlineLevel="0" collapsed="false">
      <c r="A12" s="222" t="n">
        <v>605</v>
      </c>
      <c r="B12" s="75" t="s">
        <v>3729</v>
      </c>
      <c r="C12" s="65" t="s">
        <v>2730</v>
      </c>
      <c r="D12" s="75" t="s">
        <v>3863</v>
      </c>
      <c r="E12" s="75" t="s">
        <v>4930</v>
      </c>
      <c r="F12" s="78" t="n">
        <v>38425</v>
      </c>
      <c r="H12" s="242" t="s">
        <v>4931</v>
      </c>
      <c r="I12" s="235" t="n">
        <f aca="false">COUNTIF($D$7:$D$5000,"PF")</f>
        <v>40</v>
      </c>
    </row>
    <row r="13" customFormat="false" ht="35.25" hidden="false" customHeight="false" outlineLevel="0" collapsed="false">
      <c r="A13" s="222" t="n">
        <v>705</v>
      </c>
      <c r="B13" s="75" t="s">
        <v>3730</v>
      </c>
      <c r="C13" s="75" t="s">
        <v>3731</v>
      </c>
      <c r="D13" s="75" t="s">
        <v>3863</v>
      </c>
      <c r="E13" s="79" t="s">
        <v>4898</v>
      </c>
      <c r="F13" s="78" t="n">
        <v>38426</v>
      </c>
      <c r="H13" s="242" t="s">
        <v>4932</v>
      </c>
      <c r="I13" s="235" t="n">
        <f aca="false">COUNTIF($D$7:$D$5000,"PF/PTE")</f>
        <v>15</v>
      </c>
    </row>
    <row r="14" customFormat="false" ht="35.25" hidden="false" customHeight="false" outlineLevel="0" collapsed="false">
      <c r="A14" s="222" t="n">
        <v>805</v>
      </c>
      <c r="B14" s="75" t="s">
        <v>3732</v>
      </c>
      <c r="C14" s="75" t="s">
        <v>3731</v>
      </c>
      <c r="D14" s="75" t="s">
        <v>3863</v>
      </c>
      <c r="E14" s="79" t="s">
        <v>4898</v>
      </c>
      <c r="F14" s="78" t="n">
        <v>38426</v>
      </c>
    </row>
    <row r="15" customFormat="false" ht="35.25" hidden="false" customHeight="false" outlineLevel="0" collapsed="false">
      <c r="A15" s="222" t="n">
        <v>905</v>
      </c>
      <c r="B15" s="75" t="s">
        <v>3733</v>
      </c>
      <c r="C15" s="75" t="s">
        <v>3731</v>
      </c>
      <c r="D15" s="75" t="s">
        <v>3863</v>
      </c>
      <c r="E15" s="79" t="s">
        <v>4898</v>
      </c>
      <c r="F15" s="78" t="n">
        <v>38426</v>
      </c>
    </row>
    <row r="16" customFormat="false" ht="24" hidden="false" customHeight="false" outlineLevel="0" collapsed="false">
      <c r="A16" s="222" t="n">
        <v>1005</v>
      </c>
      <c r="B16" s="75" t="s">
        <v>3734</v>
      </c>
      <c r="C16" s="75" t="s">
        <v>3735</v>
      </c>
      <c r="D16" s="75" t="s">
        <v>10</v>
      </c>
      <c r="E16" s="75" t="s">
        <v>4291</v>
      </c>
      <c r="F16" s="78" t="n">
        <v>38428</v>
      </c>
    </row>
    <row r="17" customFormat="false" ht="12.8" hidden="false" customHeight="false" outlineLevel="0" collapsed="false">
      <c r="A17" s="222" t="n">
        <v>1105</v>
      </c>
      <c r="B17" s="75" t="s">
        <v>3736</v>
      </c>
      <c r="C17" s="79" t="s">
        <v>1198</v>
      </c>
      <c r="D17" s="75" t="s">
        <v>4132</v>
      </c>
      <c r="E17" s="79" t="s">
        <v>4098</v>
      </c>
      <c r="F17" s="78" t="n">
        <v>38429</v>
      </c>
    </row>
    <row r="18" customFormat="false" ht="12.8" hidden="false" customHeight="false" outlineLevel="0" collapsed="false">
      <c r="A18" s="222" t="n">
        <v>1205</v>
      </c>
      <c r="B18" s="75" t="s">
        <v>3737</v>
      </c>
      <c r="C18" s="75" t="s">
        <v>3738</v>
      </c>
      <c r="D18" s="75" t="s">
        <v>3875</v>
      </c>
      <c r="E18" s="60" t="s">
        <v>4754</v>
      </c>
      <c r="F18" s="78" t="n">
        <v>38435</v>
      </c>
    </row>
    <row r="19" customFormat="false" ht="12.8" hidden="false" customHeight="false" outlineLevel="0" collapsed="false">
      <c r="A19" s="222" t="n">
        <v>1305</v>
      </c>
      <c r="B19" s="75" t="s">
        <v>3739</v>
      </c>
      <c r="C19" s="65" t="s">
        <v>85</v>
      </c>
      <c r="D19" s="75" t="s">
        <v>3863</v>
      </c>
      <c r="E19" s="60" t="s">
        <v>3880</v>
      </c>
      <c r="F19" s="78" t="n">
        <v>38435</v>
      </c>
    </row>
    <row r="20" customFormat="false" ht="12.8" hidden="false" customHeight="false" outlineLevel="0" collapsed="false">
      <c r="A20" s="222" t="n">
        <v>1405</v>
      </c>
      <c r="B20" s="75" t="s">
        <v>3740</v>
      </c>
      <c r="C20" s="75" t="s">
        <v>3007</v>
      </c>
      <c r="D20" s="75" t="s">
        <v>3863</v>
      </c>
      <c r="E20" s="79" t="s">
        <v>4098</v>
      </c>
      <c r="F20" s="78" t="n">
        <v>38439</v>
      </c>
    </row>
    <row r="21" customFormat="false" ht="12.8" hidden="false" customHeight="false" outlineLevel="0" collapsed="false">
      <c r="A21" s="222" t="n">
        <v>1505</v>
      </c>
      <c r="B21" s="75" t="s">
        <v>3741</v>
      </c>
      <c r="C21" s="75" t="s">
        <v>3007</v>
      </c>
      <c r="D21" s="75" t="s">
        <v>3863</v>
      </c>
      <c r="E21" s="79" t="s">
        <v>4098</v>
      </c>
      <c r="F21" s="78" t="n">
        <v>38439</v>
      </c>
    </row>
    <row r="22" customFormat="false" ht="12.8" hidden="false" customHeight="false" outlineLevel="0" collapsed="false">
      <c r="A22" s="222" t="n">
        <v>1605</v>
      </c>
      <c r="B22" s="75" t="s">
        <v>3742</v>
      </c>
      <c r="C22" s="75" t="s">
        <v>3007</v>
      </c>
      <c r="D22" s="75" t="s">
        <v>3863</v>
      </c>
      <c r="E22" s="79" t="s">
        <v>4098</v>
      </c>
      <c r="F22" s="78" t="n">
        <v>38439</v>
      </c>
    </row>
    <row r="23" customFormat="false" ht="12.8" hidden="false" customHeight="false" outlineLevel="0" collapsed="false">
      <c r="A23" s="222" t="n">
        <v>1705</v>
      </c>
      <c r="B23" s="75" t="s">
        <v>3743</v>
      </c>
      <c r="C23" s="75" t="s">
        <v>3744</v>
      </c>
      <c r="D23" s="75" t="s">
        <v>3863</v>
      </c>
      <c r="E23" s="79" t="s">
        <v>4098</v>
      </c>
      <c r="F23" s="78" t="n">
        <v>38446</v>
      </c>
    </row>
    <row r="24" customFormat="false" ht="12.8" hidden="false" customHeight="false" outlineLevel="0" collapsed="false">
      <c r="A24" s="222" t="n">
        <v>1805</v>
      </c>
      <c r="B24" s="75" t="s">
        <v>3745</v>
      </c>
      <c r="C24" s="75" t="s">
        <v>3744</v>
      </c>
      <c r="D24" s="75" t="s">
        <v>3863</v>
      </c>
      <c r="E24" s="79" t="s">
        <v>4098</v>
      </c>
      <c r="F24" s="78" t="n">
        <v>38446</v>
      </c>
    </row>
    <row r="25" customFormat="false" ht="12.8" hidden="false" customHeight="false" outlineLevel="0" collapsed="false">
      <c r="A25" s="222" t="n">
        <v>1905</v>
      </c>
      <c r="B25" s="75" t="s">
        <v>3589</v>
      </c>
      <c r="C25" s="75" t="s">
        <v>33</v>
      </c>
      <c r="D25" s="75" t="s">
        <v>3852</v>
      </c>
      <c r="E25" s="79" t="s">
        <v>4170</v>
      </c>
      <c r="F25" s="78" t="n">
        <v>38453</v>
      </c>
    </row>
    <row r="26" customFormat="false" ht="12.8" hidden="false" customHeight="false" outlineLevel="0" collapsed="false">
      <c r="A26" s="222" t="n">
        <v>2005</v>
      </c>
      <c r="B26" s="75" t="s">
        <v>3746</v>
      </c>
      <c r="C26" s="75" t="s">
        <v>454</v>
      </c>
      <c r="D26" s="75" t="s">
        <v>3875</v>
      </c>
      <c r="E26" s="62" t="s">
        <v>4485</v>
      </c>
      <c r="F26" s="78" t="n">
        <v>38455</v>
      </c>
    </row>
    <row r="27" customFormat="false" ht="12.8" hidden="false" customHeight="false" outlineLevel="0" collapsed="false">
      <c r="A27" s="222" t="n">
        <v>2105</v>
      </c>
      <c r="B27" s="75" t="s">
        <v>3747</v>
      </c>
      <c r="C27" s="75" t="s">
        <v>454</v>
      </c>
      <c r="D27" s="75" t="s">
        <v>3875</v>
      </c>
      <c r="E27" s="62" t="s">
        <v>4485</v>
      </c>
      <c r="F27" s="78" t="n">
        <v>38455</v>
      </c>
    </row>
    <row r="28" customFormat="false" ht="12.8" hidden="false" customHeight="false" outlineLevel="0" collapsed="false">
      <c r="A28" s="222" t="n">
        <v>2205</v>
      </c>
      <c r="B28" s="75" t="s">
        <v>3748</v>
      </c>
      <c r="C28" s="75" t="s">
        <v>454</v>
      </c>
      <c r="D28" s="75" t="s">
        <v>3875</v>
      </c>
      <c r="E28" s="62" t="s">
        <v>4485</v>
      </c>
      <c r="F28" s="78" t="n">
        <v>38455</v>
      </c>
    </row>
    <row r="29" customFormat="false" ht="12.8" hidden="false" customHeight="false" outlineLevel="0" collapsed="false">
      <c r="A29" s="222" t="n">
        <v>2305</v>
      </c>
      <c r="B29" s="75" t="s">
        <v>3749</v>
      </c>
      <c r="C29" s="75" t="s">
        <v>33</v>
      </c>
      <c r="D29" s="75" t="s">
        <v>3852</v>
      </c>
      <c r="E29" s="65" t="s">
        <v>3934</v>
      </c>
      <c r="F29" s="78" t="n">
        <v>38456</v>
      </c>
    </row>
    <row r="30" customFormat="false" ht="12.8" hidden="false" customHeight="false" outlineLevel="0" collapsed="false">
      <c r="A30" s="222" t="n">
        <v>2405</v>
      </c>
      <c r="B30" s="75" t="s">
        <v>3750</v>
      </c>
      <c r="C30" s="75" t="s">
        <v>3751</v>
      </c>
      <c r="D30" s="75" t="s">
        <v>3863</v>
      </c>
      <c r="E30" s="75" t="s">
        <v>4913</v>
      </c>
      <c r="F30" s="78" t="n">
        <v>38461</v>
      </c>
    </row>
    <row r="31" customFormat="false" ht="12.8" hidden="false" customHeight="false" outlineLevel="0" collapsed="false">
      <c r="A31" s="222" t="n">
        <v>2505</v>
      </c>
      <c r="B31" s="75" t="s">
        <v>3752</v>
      </c>
      <c r="C31" s="75" t="s">
        <v>3753</v>
      </c>
      <c r="D31" s="75" t="s">
        <v>3863</v>
      </c>
      <c r="E31" s="75" t="s">
        <v>4913</v>
      </c>
      <c r="F31" s="78" t="n">
        <v>38467</v>
      </c>
    </row>
    <row r="32" customFormat="false" ht="12.8" hidden="false" customHeight="false" outlineLevel="0" collapsed="false">
      <c r="A32" s="222" t="n">
        <v>2605</v>
      </c>
      <c r="B32" s="75" t="s">
        <v>3754</v>
      </c>
      <c r="C32" s="75" t="s">
        <v>3755</v>
      </c>
      <c r="D32" s="75" t="s">
        <v>3863</v>
      </c>
      <c r="E32" s="65" t="s">
        <v>3983</v>
      </c>
      <c r="F32" s="78" t="n">
        <v>38483</v>
      </c>
    </row>
    <row r="33" customFormat="false" ht="12.8" hidden="false" customHeight="false" outlineLevel="0" collapsed="false">
      <c r="A33" s="222" t="n">
        <v>2705</v>
      </c>
      <c r="B33" s="75" t="s">
        <v>3756</v>
      </c>
      <c r="C33" s="75" t="s">
        <v>3757</v>
      </c>
      <c r="D33" s="75" t="s">
        <v>4132</v>
      </c>
      <c r="E33" s="60" t="s">
        <v>3880</v>
      </c>
      <c r="F33" s="78" t="n">
        <v>38484</v>
      </c>
    </row>
    <row r="34" customFormat="false" ht="12.8" hidden="false" customHeight="false" outlineLevel="0" collapsed="false">
      <c r="A34" s="222" t="n">
        <v>2805</v>
      </c>
      <c r="B34" s="75" t="s">
        <v>3758</v>
      </c>
      <c r="C34" s="75" t="s">
        <v>280</v>
      </c>
      <c r="D34" s="75" t="s">
        <v>4132</v>
      </c>
      <c r="E34" s="60" t="s">
        <v>3880</v>
      </c>
      <c r="F34" s="78" t="n">
        <v>38484</v>
      </c>
    </row>
    <row r="35" customFormat="false" ht="24" hidden="false" customHeight="false" outlineLevel="0" collapsed="false">
      <c r="A35" s="222" t="n">
        <v>2905</v>
      </c>
      <c r="B35" s="75" t="s">
        <v>3759</v>
      </c>
      <c r="C35" s="79" t="s">
        <v>847</v>
      </c>
      <c r="D35" s="75" t="s">
        <v>4132</v>
      </c>
      <c r="E35" s="75" t="s">
        <v>4911</v>
      </c>
      <c r="F35" s="78" t="n">
        <v>38484</v>
      </c>
    </row>
    <row r="36" customFormat="false" ht="12.8" hidden="false" customHeight="false" outlineLevel="0" collapsed="false">
      <c r="A36" s="222" t="n">
        <v>3005</v>
      </c>
      <c r="B36" s="75" t="s">
        <v>3760</v>
      </c>
      <c r="C36" s="75" t="s">
        <v>3761</v>
      </c>
      <c r="D36" s="75" t="s">
        <v>4132</v>
      </c>
      <c r="E36" s="75" t="s">
        <v>4933</v>
      </c>
      <c r="F36" s="78" t="n">
        <v>38490</v>
      </c>
    </row>
    <row r="37" customFormat="false" ht="12.8" hidden="false" customHeight="false" outlineLevel="0" collapsed="false">
      <c r="A37" s="222" t="n">
        <v>3105</v>
      </c>
      <c r="B37" s="75" t="s">
        <v>3762</v>
      </c>
      <c r="C37" s="62" t="s">
        <v>226</v>
      </c>
      <c r="D37" s="75" t="s">
        <v>3863</v>
      </c>
      <c r="E37" s="60" t="s">
        <v>3880</v>
      </c>
      <c r="F37" s="78" t="n">
        <v>38492</v>
      </c>
    </row>
    <row r="38" customFormat="false" ht="12.8" hidden="false" customHeight="false" outlineLevel="0" collapsed="false">
      <c r="A38" s="222" t="n">
        <v>3205</v>
      </c>
      <c r="B38" s="75" t="s">
        <v>3763</v>
      </c>
      <c r="C38" s="75" t="s">
        <v>3507</v>
      </c>
      <c r="D38" s="75" t="s">
        <v>3863</v>
      </c>
      <c r="E38" s="75" t="s">
        <v>4013</v>
      </c>
      <c r="F38" s="78" t="n">
        <v>38503</v>
      </c>
    </row>
    <row r="39" customFormat="false" ht="12.8" hidden="false" customHeight="false" outlineLevel="0" collapsed="false">
      <c r="A39" s="222" t="n">
        <v>3305</v>
      </c>
      <c r="B39" s="75" t="s">
        <v>3764</v>
      </c>
      <c r="C39" s="75" t="s">
        <v>208</v>
      </c>
      <c r="D39" s="75" t="s">
        <v>3875</v>
      </c>
      <c r="E39" s="75" t="s">
        <v>4008</v>
      </c>
      <c r="F39" s="78" t="n">
        <v>38503</v>
      </c>
    </row>
    <row r="40" customFormat="false" ht="12.8" hidden="false" customHeight="false" outlineLevel="0" collapsed="false">
      <c r="A40" s="222" t="n">
        <v>3106</v>
      </c>
      <c r="B40" s="75" t="s">
        <v>3765</v>
      </c>
      <c r="C40" s="75" t="s">
        <v>3619</v>
      </c>
      <c r="D40" s="75" t="s">
        <v>3875</v>
      </c>
      <c r="E40" s="62" t="s">
        <v>4485</v>
      </c>
      <c r="F40" s="78" t="n">
        <v>38509</v>
      </c>
    </row>
    <row r="41" customFormat="false" ht="35.25" hidden="false" customHeight="false" outlineLevel="0" collapsed="false">
      <c r="A41" s="222" t="n">
        <v>3405</v>
      </c>
      <c r="B41" s="75" t="s">
        <v>3766</v>
      </c>
      <c r="C41" s="75" t="s">
        <v>3767</v>
      </c>
      <c r="D41" s="75" t="s">
        <v>10</v>
      </c>
      <c r="E41" s="75" t="s">
        <v>4912</v>
      </c>
      <c r="F41" s="78" t="n">
        <v>38519</v>
      </c>
    </row>
    <row r="42" customFormat="false" ht="12.8" hidden="false" customHeight="false" outlineLevel="0" collapsed="false">
      <c r="A42" s="222" t="n">
        <v>3505</v>
      </c>
      <c r="B42" s="75" t="s">
        <v>3768</v>
      </c>
      <c r="C42" s="75" t="s">
        <v>3769</v>
      </c>
      <c r="D42" s="75" t="s">
        <v>4132</v>
      </c>
      <c r="E42" s="79" t="s">
        <v>4098</v>
      </c>
      <c r="F42" s="78" t="n">
        <v>38519</v>
      </c>
    </row>
    <row r="43" customFormat="false" ht="12.8" hidden="false" customHeight="false" outlineLevel="0" collapsed="false">
      <c r="A43" s="222" t="n">
        <v>3605</v>
      </c>
      <c r="B43" s="75" t="s">
        <v>3770</v>
      </c>
      <c r="C43" s="75" t="s">
        <v>3771</v>
      </c>
      <c r="D43" s="75" t="s">
        <v>3863</v>
      </c>
      <c r="E43" s="79" t="s">
        <v>4098</v>
      </c>
      <c r="F43" s="78" t="n">
        <v>38525</v>
      </c>
    </row>
    <row r="44" customFormat="false" ht="12.8" hidden="false" customHeight="false" outlineLevel="0" collapsed="false">
      <c r="A44" s="222" t="n">
        <v>3705</v>
      </c>
      <c r="B44" s="75" t="s">
        <v>3772</v>
      </c>
      <c r="C44" s="75" t="s">
        <v>3178</v>
      </c>
      <c r="D44" s="75" t="s">
        <v>3875</v>
      </c>
      <c r="E44" s="75" t="s">
        <v>4934</v>
      </c>
      <c r="F44" s="78" t="n">
        <v>38525</v>
      </c>
    </row>
    <row r="45" customFormat="false" ht="12.8" hidden="false" customHeight="false" outlineLevel="0" collapsed="false">
      <c r="A45" s="222" t="n">
        <v>3805</v>
      </c>
      <c r="B45" s="75" t="s">
        <v>3773</v>
      </c>
      <c r="C45" s="75" t="s">
        <v>2408</v>
      </c>
      <c r="D45" s="75" t="s">
        <v>4132</v>
      </c>
      <c r="E45" s="60" t="s">
        <v>3880</v>
      </c>
      <c r="F45" s="78" t="n">
        <v>38537</v>
      </c>
    </row>
    <row r="46" customFormat="false" ht="12.8" hidden="false" customHeight="false" outlineLevel="0" collapsed="false">
      <c r="A46" s="222" t="n">
        <v>3905</v>
      </c>
      <c r="B46" s="75" t="s">
        <v>3774</v>
      </c>
      <c r="C46" s="75" t="s">
        <v>3775</v>
      </c>
      <c r="D46" s="75" t="s">
        <v>4132</v>
      </c>
      <c r="E46" s="79" t="s">
        <v>4098</v>
      </c>
      <c r="F46" s="78" t="n">
        <v>38537</v>
      </c>
    </row>
    <row r="47" customFormat="false" ht="12.8" hidden="false" customHeight="false" outlineLevel="0" collapsed="false">
      <c r="A47" s="222" t="n">
        <v>4005</v>
      </c>
      <c r="B47" s="75" t="s">
        <v>3776</v>
      </c>
      <c r="C47" s="75" t="s">
        <v>3777</v>
      </c>
      <c r="D47" s="75" t="s">
        <v>4132</v>
      </c>
      <c r="E47" s="65" t="s">
        <v>3983</v>
      </c>
      <c r="F47" s="78" t="n">
        <v>38539</v>
      </c>
    </row>
    <row r="48" customFormat="false" ht="12.8" hidden="false" customHeight="false" outlineLevel="0" collapsed="false">
      <c r="A48" s="222" t="n">
        <v>4105</v>
      </c>
      <c r="B48" s="75" t="s">
        <v>3778</v>
      </c>
      <c r="C48" s="75" t="s">
        <v>74</v>
      </c>
      <c r="D48" s="75" t="s">
        <v>4132</v>
      </c>
      <c r="E48" s="79" t="s">
        <v>4098</v>
      </c>
      <c r="F48" s="78" t="n">
        <v>38544</v>
      </c>
    </row>
    <row r="49" customFormat="false" ht="35.25" hidden="false" customHeight="false" outlineLevel="0" collapsed="false">
      <c r="A49" s="222" t="n">
        <v>4205</v>
      </c>
      <c r="B49" s="75" t="s">
        <v>3779</v>
      </c>
      <c r="C49" s="75" t="s">
        <v>3780</v>
      </c>
      <c r="D49" s="75" t="s">
        <v>10</v>
      </c>
      <c r="E49" s="75" t="s">
        <v>4291</v>
      </c>
      <c r="F49" s="78" t="n">
        <v>38551</v>
      </c>
    </row>
    <row r="50" customFormat="false" ht="12.8" hidden="false" customHeight="false" outlineLevel="0" collapsed="false">
      <c r="A50" s="222" t="n">
        <v>4305</v>
      </c>
      <c r="B50" s="75" t="s">
        <v>3781</v>
      </c>
      <c r="C50" s="75" t="s">
        <v>3777</v>
      </c>
      <c r="D50" s="75" t="s">
        <v>3852</v>
      </c>
      <c r="E50" s="79" t="s">
        <v>4895</v>
      </c>
      <c r="F50" s="78" t="n">
        <v>38562</v>
      </c>
    </row>
    <row r="51" customFormat="false" ht="12.8" hidden="false" customHeight="false" outlineLevel="0" collapsed="false">
      <c r="A51" s="222" t="n">
        <v>4405</v>
      </c>
      <c r="B51" s="75" t="s">
        <v>3782</v>
      </c>
      <c r="C51" s="75" t="s">
        <v>3783</v>
      </c>
      <c r="D51" s="75" t="s">
        <v>4132</v>
      </c>
      <c r="E51" s="75" t="s">
        <v>3915</v>
      </c>
      <c r="F51" s="78" t="n">
        <v>38562</v>
      </c>
    </row>
    <row r="52" customFormat="false" ht="12.8" hidden="false" customHeight="false" outlineLevel="0" collapsed="false">
      <c r="A52" s="222" t="n">
        <v>4505</v>
      </c>
      <c r="B52" s="75" t="s">
        <v>3784</v>
      </c>
      <c r="C52" s="75" t="s">
        <v>3783</v>
      </c>
      <c r="D52" s="75" t="s">
        <v>4132</v>
      </c>
      <c r="E52" s="75" t="s">
        <v>4933</v>
      </c>
      <c r="F52" s="78" t="n">
        <v>38562</v>
      </c>
    </row>
    <row r="53" customFormat="false" ht="12.8" hidden="false" customHeight="false" outlineLevel="0" collapsed="false">
      <c r="A53" s="222" t="n">
        <v>4605</v>
      </c>
      <c r="B53" s="75" t="s">
        <v>3785</v>
      </c>
      <c r="C53" s="75" t="s">
        <v>3104</v>
      </c>
      <c r="D53" s="75" t="s">
        <v>3863</v>
      </c>
      <c r="E53" s="75" t="s">
        <v>4935</v>
      </c>
      <c r="F53" s="78" t="n">
        <v>38562</v>
      </c>
    </row>
    <row r="54" customFormat="false" ht="12.8" hidden="false" customHeight="false" outlineLevel="0" collapsed="false">
      <c r="A54" s="222" t="n">
        <v>4705</v>
      </c>
      <c r="B54" s="75" t="s">
        <v>3786</v>
      </c>
      <c r="C54" s="75" t="s">
        <v>3109</v>
      </c>
      <c r="D54" s="75" t="s">
        <v>3875</v>
      </c>
      <c r="E54" s="79" t="s">
        <v>4797</v>
      </c>
      <c r="F54" s="78" t="n">
        <v>38569</v>
      </c>
    </row>
    <row r="55" customFormat="false" ht="12.8" hidden="false" customHeight="false" outlineLevel="0" collapsed="false">
      <c r="A55" s="222" t="n">
        <v>4805</v>
      </c>
      <c r="B55" s="75" t="s">
        <v>3787</v>
      </c>
      <c r="C55" s="79" t="s">
        <v>1198</v>
      </c>
      <c r="D55" s="75" t="s">
        <v>3875</v>
      </c>
      <c r="E55" s="65" t="s">
        <v>3876</v>
      </c>
      <c r="F55" s="78" t="n">
        <v>38569</v>
      </c>
    </row>
    <row r="56" customFormat="false" ht="12.8" hidden="false" customHeight="false" outlineLevel="0" collapsed="false">
      <c r="A56" s="222" t="n">
        <v>4905</v>
      </c>
      <c r="B56" s="75" t="s">
        <v>3788</v>
      </c>
      <c r="C56" s="75" t="s">
        <v>3789</v>
      </c>
      <c r="D56" s="75" t="s">
        <v>3863</v>
      </c>
      <c r="E56" s="62" t="s">
        <v>3859</v>
      </c>
      <c r="F56" s="78" t="n">
        <v>38569</v>
      </c>
    </row>
    <row r="57" customFormat="false" ht="12.8" hidden="false" customHeight="false" outlineLevel="0" collapsed="false">
      <c r="A57" s="222" t="n">
        <v>5005</v>
      </c>
      <c r="B57" s="75" t="s">
        <v>3790</v>
      </c>
      <c r="C57" s="75" t="s">
        <v>3789</v>
      </c>
      <c r="D57" s="75" t="s">
        <v>3875</v>
      </c>
      <c r="E57" s="62" t="s">
        <v>4485</v>
      </c>
      <c r="F57" s="78" t="n">
        <v>38569</v>
      </c>
    </row>
    <row r="58" customFormat="false" ht="12.8" hidden="false" customHeight="false" outlineLevel="0" collapsed="false">
      <c r="A58" s="222" t="n">
        <v>5105</v>
      </c>
      <c r="B58" s="75" t="s">
        <v>3791</v>
      </c>
      <c r="C58" s="75" t="s">
        <v>2661</v>
      </c>
      <c r="D58" s="75" t="s">
        <v>3863</v>
      </c>
      <c r="E58" s="75" t="s">
        <v>4933</v>
      </c>
      <c r="F58" s="78" t="n">
        <v>38572</v>
      </c>
    </row>
    <row r="59" customFormat="false" ht="12.8" hidden="false" customHeight="false" outlineLevel="0" collapsed="false">
      <c r="A59" s="222" t="n">
        <v>5205</v>
      </c>
      <c r="B59" s="75" t="s">
        <v>3792</v>
      </c>
      <c r="C59" s="60" t="s">
        <v>328</v>
      </c>
      <c r="D59" s="75" t="s">
        <v>3863</v>
      </c>
      <c r="E59" s="79" t="s">
        <v>4098</v>
      </c>
      <c r="F59" s="78" t="n">
        <v>38573</v>
      </c>
    </row>
    <row r="60" customFormat="false" ht="12.8" hidden="false" customHeight="false" outlineLevel="0" collapsed="false">
      <c r="A60" s="222" t="n">
        <v>5305</v>
      </c>
      <c r="B60" s="75" t="s">
        <v>3793</v>
      </c>
      <c r="C60" s="75" t="s">
        <v>3794</v>
      </c>
      <c r="D60" s="75" t="s">
        <v>3875</v>
      </c>
      <c r="E60" s="79" t="s">
        <v>4895</v>
      </c>
      <c r="F60" s="78" t="n">
        <v>38573</v>
      </c>
    </row>
    <row r="61" customFormat="false" ht="12.8" hidden="false" customHeight="false" outlineLevel="0" collapsed="false">
      <c r="A61" s="222" t="n">
        <v>5405</v>
      </c>
      <c r="B61" s="75" t="s">
        <v>3795</v>
      </c>
      <c r="C61" s="80" t="s">
        <v>91</v>
      </c>
      <c r="D61" s="75" t="s">
        <v>3852</v>
      </c>
      <c r="E61" s="76" t="s">
        <v>4920</v>
      </c>
      <c r="F61" s="78" t="n">
        <v>38574</v>
      </c>
    </row>
    <row r="62" customFormat="false" ht="12.8" hidden="false" customHeight="false" outlineLevel="0" collapsed="false">
      <c r="A62" s="222" t="n">
        <v>5505</v>
      </c>
      <c r="B62" s="75" t="s">
        <v>3796</v>
      </c>
      <c r="C62" s="75" t="s">
        <v>3797</v>
      </c>
      <c r="D62" s="75" t="s">
        <v>4132</v>
      </c>
      <c r="E62" s="65" t="s">
        <v>3983</v>
      </c>
      <c r="F62" s="78" t="n">
        <v>38576</v>
      </c>
    </row>
    <row r="63" customFormat="false" ht="35.25" hidden="false" customHeight="false" outlineLevel="0" collapsed="false">
      <c r="A63" s="222" t="n">
        <v>5605</v>
      </c>
      <c r="B63" s="75" t="s">
        <v>3798</v>
      </c>
      <c r="C63" s="80" t="s">
        <v>91</v>
      </c>
      <c r="D63" s="75" t="s">
        <v>3875</v>
      </c>
      <c r="E63" s="75" t="s">
        <v>4936</v>
      </c>
      <c r="F63" s="78" t="n">
        <v>38596</v>
      </c>
    </row>
    <row r="64" customFormat="false" ht="12.8" hidden="false" customHeight="false" outlineLevel="0" collapsed="false">
      <c r="A64" s="222" t="n">
        <v>5705</v>
      </c>
      <c r="B64" s="75" t="s">
        <v>3799</v>
      </c>
      <c r="C64" s="75" t="s">
        <v>3783</v>
      </c>
      <c r="D64" s="75" t="s">
        <v>3863</v>
      </c>
      <c r="E64" s="75" t="s">
        <v>3915</v>
      </c>
      <c r="F64" s="78" t="n">
        <v>38600</v>
      </c>
    </row>
    <row r="65" customFormat="false" ht="12.8" hidden="false" customHeight="false" outlineLevel="0" collapsed="false">
      <c r="A65" s="222" t="n">
        <v>5805</v>
      </c>
      <c r="B65" s="75" t="s">
        <v>3800</v>
      </c>
      <c r="C65" s="75" t="s">
        <v>3783</v>
      </c>
      <c r="D65" s="75" t="s">
        <v>3863</v>
      </c>
      <c r="E65" s="75" t="s">
        <v>4933</v>
      </c>
      <c r="F65" s="78" t="n">
        <v>38600</v>
      </c>
    </row>
    <row r="66" customFormat="false" ht="12.8" hidden="false" customHeight="false" outlineLevel="0" collapsed="false">
      <c r="A66" s="222" t="n">
        <v>5905</v>
      </c>
      <c r="B66" s="75" t="s">
        <v>3801</v>
      </c>
      <c r="C66" s="75" t="s">
        <v>79</v>
      </c>
      <c r="D66" s="75" t="s">
        <v>3863</v>
      </c>
      <c r="E66" s="75" t="s">
        <v>3915</v>
      </c>
      <c r="F66" s="78" t="n">
        <v>38601</v>
      </c>
    </row>
    <row r="67" customFormat="false" ht="12.8" hidden="false" customHeight="false" outlineLevel="0" collapsed="false">
      <c r="A67" s="222" t="n">
        <v>6005</v>
      </c>
      <c r="B67" s="75" t="s">
        <v>3802</v>
      </c>
      <c r="C67" s="75" t="s">
        <v>3803</v>
      </c>
      <c r="D67" s="75" t="s">
        <v>3863</v>
      </c>
      <c r="E67" s="62" t="s">
        <v>4485</v>
      </c>
      <c r="F67" s="78" t="n">
        <v>38611</v>
      </c>
    </row>
    <row r="68" customFormat="false" ht="12.8" hidden="false" customHeight="false" outlineLevel="0" collapsed="false">
      <c r="A68" s="222" t="n">
        <v>6105</v>
      </c>
      <c r="B68" s="75" t="s">
        <v>3804</v>
      </c>
      <c r="C68" s="75" t="s">
        <v>3805</v>
      </c>
      <c r="D68" s="75" t="s">
        <v>3863</v>
      </c>
      <c r="E68" s="60" t="s">
        <v>3880</v>
      </c>
      <c r="F68" s="78" t="n">
        <v>38611</v>
      </c>
    </row>
    <row r="69" customFormat="false" ht="12.8" hidden="false" customHeight="false" outlineLevel="0" collapsed="false">
      <c r="A69" s="222" t="n">
        <v>6205</v>
      </c>
      <c r="B69" s="75" t="s">
        <v>3806</v>
      </c>
      <c r="C69" s="80" t="s">
        <v>91</v>
      </c>
      <c r="D69" s="75" t="s">
        <v>3852</v>
      </c>
      <c r="E69" s="65" t="s">
        <v>4700</v>
      </c>
      <c r="F69" s="78" t="n">
        <v>38617</v>
      </c>
    </row>
    <row r="70" customFormat="false" ht="12.8" hidden="false" customHeight="false" outlineLevel="0" collapsed="false">
      <c r="A70" s="222" t="n">
        <v>6305</v>
      </c>
      <c r="B70" s="75" t="s">
        <v>3807</v>
      </c>
      <c r="C70" s="60" t="s">
        <v>766</v>
      </c>
      <c r="D70" s="75" t="s">
        <v>4132</v>
      </c>
      <c r="E70" s="75" t="s">
        <v>3915</v>
      </c>
      <c r="F70" s="78" t="n">
        <v>38622</v>
      </c>
    </row>
    <row r="71" customFormat="false" ht="12.8" hidden="false" customHeight="false" outlineLevel="0" collapsed="false">
      <c r="A71" s="222" t="n">
        <v>6405</v>
      </c>
      <c r="B71" s="75" t="s">
        <v>3808</v>
      </c>
      <c r="C71" s="75" t="s">
        <v>3516</v>
      </c>
      <c r="D71" s="75" t="s">
        <v>3863</v>
      </c>
      <c r="E71" s="65" t="s">
        <v>3895</v>
      </c>
      <c r="F71" s="78" t="n">
        <v>38632</v>
      </c>
    </row>
    <row r="72" customFormat="false" ht="12.8" hidden="false" customHeight="false" outlineLevel="0" collapsed="false">
      <c r="A72" s="222" t="n">
        <v>6505</v>
      </c>
      <c r="B72" s="75" t="s">
        <v>3809</v>
      </c>
      <c r="C72" s="75" t="s">
        <v>3810</v>
      </c>
      <c r="D72" s="75" t="s">
        <v>4132</v>
      </c>
      <c r="E72" s="65" t="s">
        <v>3983</v>
      </c>
      <c r="F72" s="78" t="n">
        <v>38635</v>
      </c>
    </row>
    <row r="73" customFormat="false" ht="12.8" hidden="false" customHeight="false" outlineLevel="0" collapsed="false">
      <c r="A73" s="222" t="n">
        <v>6605</v>
      </c>
      <c r="B73" s="75" t="s">
        <v>3811</v>
      </c>
      <c r="C73" s="62" t="s">
        <v>205</v>
      </c>
      <c r="D73" s="75" t="s">
        <v>10</v>
      </c>
      <c r="E73" s="75" t="s">
        <v>4904</v>
      </c>
      <c r="F73" s="78" t="n">
        <v>38635</v>
      </c>
    </row>
    <row r="74" customFormat="false" ht="12.8" hidden="false" customHeight="false" outlineLevel="0" collapsed="false">
      <c r="A74" s="223" t="n">
        <v>6705</v>
      </c>
      <c r="B74" s="76" t="s">
        <v>3812</v>
      </c>
      <c r="C74" s="79" t="s">
        <v>222</v>
      </c>
      <c r="D74" s="76" t="s">
        <v>3863</v>
      </c>
      <c r="E74" s="79" t="s">
        <v>4098</v>
      </c>
      <c r="F74" s="224" t="n">
        <v>38636</v>
      </c>
    </row>
    <row r="75" customFormat="false" ht="12.8" hidden="false" customHeight="false" outlineLevel="0" collapsed="false">
      <c r="A75" s="223" t="n">
        <v>6805</v>
      </c>
      <c r="B75" s="76" t="s">
        <v>3813</v>
      </c>
      <c r="C75" s="76" t="s">
        <v>3814</v>
      </c>
      <c r="D75" s="76" t="s">
        <v>3863</v>
      </c>
      <c r="E75" s="75" t="s">
        <v>4291</v>
      </c>
      <c r="F75" s="224" t="n">
        <v>38646</v>
      </c>
    </row>
    <row r="76" customFormat="false" ht="12.8" hidden="false" customHeight="false" outlineLevel="0" collapsed="false">
      <c r="A76" s="223" t="n">
        <v>6905</v>
      </c>
      <c r="B76" s="76" t="s">
        <v>3815</v>
      </c>
      <c r="C76" s="75" t="s">
        <v>3104</v>
      </c>
      <c r="D76" s="76" t="s">
        <v>3863</v>
      </c>
      <c r="E76" s="79" t="s">
        <v>4893</v>
      </c>
      <c r="F76" s="224" t="n">
        <v>38665</v>
      </c>
    </row>
    <row r="77" customFormat="false" ht="12.8" hidden="false" customHeight="false" outlineLevel="0" collapsed="false">
      <c r="A77" s="223" t="n">
        <v>7005</v>
      </c>
      <c r="B77" s="76" t="s">
        <v>3816</v>
      </c>
      <c r="C77" s="79" t="s">
        <v>3120</v>
      </c>
      <c r="D77" s="76" t="s">
        <v>3863</v>
      </c>
      <c r="E77" s="79" t="s">
        <v>4893</v>
      </c>
      <c r="F77" s="224" t="n">
        <v>38677</v>
      </c>
    </row>
    <row r="78" customFormat="false" ht="12.8" hidden="false" customHeight="false" outlineLevel="0" collapsed="false">
      <c r="A78" s="223" t="n">
        <v>7105</v>
      </c>
      <c r="B78" s="76" t="s">
        <v>3817</v>
      </c>
      <c r="C78" s="79" t="s">
        <v>3120</v>
      </c>
      <c r="D78" s="76" t="s">
        <v>3863</v>
      </c>
      <c r="E78" s="79" t="s">
        <v>4893</v>
      </c>
      <c r="F78" s="224" t="n">
        <v>38677</v>
      </c>
    </row>
    <row r="79" customFormat="false" ht="12.8" hidden="false" customHeight="false" outlineLevel="0" collapsed="false">
      <c r="A79" s="223" t="n">
        <v>7205</v>
      </c>
      <c r="B79" s="76" t="s">
        <v>3818</v>
      </c>
      <c r="C79" s="76" t="s">
        <v>3819</v>
      </c>
      <c r="D79" s="76" t="s">
        <v>3875</v>
      </c>
      <c r="E79" s="76" t="s">
        <v>4909</v>
      </c>
      <c r="F79" s="224" t="n">
        <v>38677</v>
      </c>
    </row>
    <row r="80" customFormat="false" ht="12.8" hidden="false" customHeight="false" outlineLevel="0" collapsed="false">
      <c r="A80" s="223" t="n">
        <v>7305</v>
      </c>
      <c r="B80" s="76" t="s">
        <v>3820</v>
      </c>
      <c r="C80" s="80" t="s">
        <v>91</v>
      </c>
      <c r="D80" s="76" t="s">
        <v>3852</v>
      </c>
      <c r="E80" s="79" t="s">
        <v>4797</v>
      </c>
      <c r="F80" s="224" t="n">
        <v>38686</v>
      </c>
    </row>
    <row r="81" customFormat="false" ht="12.8" hidden="false" customHeight="false" outlineLevel="0" collapsed="false">
      <c r="A81" s="223" t="n">
        <v>7405</v>
      </c>
      <c r="B81" s="76" t="s">
        <v>3821</v>
      </c>
      <c r="C81" s="75" t="s">
        <v>2408</v>
      </c>
      <c r="D81" s="76" t="s">
        <v>3863</v>
      </c>
      <c r="E81" s="60" t="s">
        <v>3880</v>
      </c>
      <c r="F81" s="224" t="n">
        <v>38687</v>
      </c>
    </row>
    <row r="82" customFormat="false" ht="12.8" hidden="false" customHeight="false" outlineLevel="0" collapsed="false">
      <c r="A82" s="223" t="n">
        <v>7505</v>
      </c>
      <c r="B82" s="76" t="s">
        <v>3822</v>
      </c>
      <c r="C82" s="79" t="s">
        <v>1198</v>
      </c>
      <c r="D82" s="76" t="s">
        <v>3875</v>
      </c>
      <c r="E82" s="76" t="s">
        <v>4920</v>
      </c>
      <c r="F82" s="224" t="n">
        <v>38693</v>
      </c>
    </row>
    <row r="83" customFormat="false" ht="12.8" hidden="false" customHeight="false" outlineLevel="0" collapsed="false">
      <c r="A83" s="223" t="n">
        <v>7605</v>
      </c>
      <c r="B83" s="76" t="s">
        <v>3823</v>
      </c>
      <c r="C83" s="76" t="s">
        <v>3824</v>
      </c>
      <c r="D83" s="76" t="s">
        <v>3863</v>
      </c>
      <c r="E83" s="76" t="s">
        <v>4909</v>
      </c>
      <c r="F83" s="224" t="n">
        <v>38694</v>
      </c>
    </row>
    <row r="84" customFormat="false" ht="12.8" hidden="false" customHeight="false" outlineLevel="0" collapsed="false">
      <c r="A84" s="223" t="n">
        <v>7705</v>
      </c>
      <c r="B84" s="76" t="s">
        <v>3825</v>
      </c>
      <c r="C84" s="76" t="s">
        <v>3826</v>
      </c>
      <c r="D84" s="76" t="s">
        <v>4132</v>
      </c>
      <c r="E84" s="79" t="s">
        <v>4098</v>
      </c>
      <c r="F84" s="224" t="n">
        <v>38695</v>
      </c>
    </row>
    <row r="85" customFormat="false" ht="12.8" hidden="false" customHeight="false" outlineLevel="0" collapsed="false">
      <c r="A85" s="223" t="n">
        <v>7805</v>
      </c>
      <c r="B85" s="76" t="s">
        <v>3827</v>
      </c>
      <c r="C85" s="76" t="s">
        <v>3127</v>
      </c>
      <c r="D85" s="76" t="s">
        <v>3852</v>
      </c>
      <c r="E85" s="65" t="s">
        <v>3934</v>
      </c>
      <c r="F85" s="224" t="n">
        <v>38700</v>
      </c>
    </row>
    <row r="86" customFormat="false" ht="12.8" hidden="false" customHeight="false" outlineLevel="0" collapsed="false">
      <c r="A86" s="223" t="n">
        <v>7905</v>
      </c>
      <c r="B86" s="76" t="s">
        <v>3828</v>
      </c>
      <c r="C86" s="75" t="s">
        <v>1040</v>
      </c>
      <c r="D86" s="76" t="s">
        <v>4132</v>
      </c>
      <c r="E86" s="60" t="s">
        <v>3880</v>
      </c>
      <c r="F86" s="224" t="n">
        <v>38702</v>
      </c>
    </row>
    <row r="87" customFormat="false" ht="12.8" hidden="false" customHeight="false" outlineLevel="0" collapsed="false">
      <c r="A87" s="223" t="n">
        <v>8005</v>
      </c>
      <c r="B87" s="76" t="s">
        <v>3829</v>
      </c>
      <c r="C87" s="75" t="s">
        <v>33</v>
      </c>
      <c r="D87" s="76" t="s">
        <v>3863</v>
      </c>
      <c r="E87" s="65" t="s">
        <v>3934</v>
      </c>
      <c r="F87" s="224" t="n">
        <v>38702</v>
      </c>
    </row>
    <row r="88" customFormat="false" ht="12.8" hidden="false" customHeight="false" outlineLevel="0" collapsed="false">
      <c r="A88" s="223" t="n">
        <v>8105</v>
      </c>
      <c r="B88" s="76" t="s">
        <v>3830</v>
      </c>
      <c r="C88" s="76" t="s">
        <v>3831</v>
      </c>
      <c r="D88" s="76" t="s">
        <v>10</v>
      </c>
      <c r="E88" s="75" t="s">
        <v>4912</v>
      </c>
      <c r="F88" s="224" t="n">
        <v>38705</v>
      </c>
    </row>
    <row r="89" customFormat="false" ht="12.8" hidden="false" customHeight="false" outlineLevel="0" collapsed="false">
      <c r="A89" s="223" t="n">
        <v>8205</v>
      </c>
      <c r="B89" s="76" t="s">
        <v>3832</v>
      </c>
      <c r="C89" s="76" t="s">
        <v>3833</v>
      </c>
      <c r="D89" s="76" t="s">
        <v>3863</v>
      </c>
      <c r="E89" s="75" t="s">
        <v>4013</v>
      </c>
      <c r="F89" s="224" t="n">
        <v>38705</v>
      </c>
    </row>
    <row r="90" customFormat="false" ht="12.8" hidden="false" customHeight="false" outlineLevel="0" collapsed="false">
      <c r="A90" s="223" t="n">
        <v>8305</v>
      </c>
      <c r="B90" s="76" t="s">
        <v>3834</v>
      </c>
      <c r="C90" s="76" t="s">
        <v>3833</v>
      </c>
      <c r="D90" s="76" t="s">
        <v>4132</v>
      </c>
      <c r="E90" s="75" t="s">
        <v>4013</v>
      </c>
      <c r="F90" s="224" t="n">
        <v>38705</v>
      </c>
    </row>
    <row r="91" customFormat="false" ht="12.8" hidden="false" customHeight="false" outlineLevel="0" collapsed="false">
      <c r="A91" s="223" t="n">
        <v>8505</v>
      </c>
      <c r="B91" s="76" t="s">
        <v>3835</v>
      </c>
      <c r="C91" s="76" t="s">
        <v>3836</v>
      </c>
      <c r="D91" s="76" t="s">
        <v>3863</v>
      </c>
      <c r="E91" s="79" t="s">
        <v>4098</v>
      </c>
      <c r="F91" s="224" t="n">
        <v>38706</v>
      </c>
    </row>
    <row r="92" customFormat="false" ht="12.8" hidden="false" customHeight="false" outlineLevel="0" collapsed="false">
      <c r="A92" s="223" t="n">
        <v>8605</v>
      </c>
      <c r="B92" s="76" t="s">
        <v>3837</v>
      </c>
      <c r="C92" s="65" t="s">
        <v>2640</v>
      </c>
      <c r="D92" s="76" t="s">
        <v>4132</v>
      </c>
      <c r="E92" s="60" t="s">
        <v>3880</v>
      </c>
      <c r="F92" s="224" t="n">
        <v>38706</v>
      </c>
    </row>
    <row r="93" customFormat="false" ht="12.8" hidden="false" customHeight="false" outlineLevel="0" collapsed="false">
      <c r="A93" s="223" t="n">
        <v>8705</v>
      </c>
      <c r="B93" s="76" t="s">
        <v>3838</v>
      </c>
      <c r="C93" s="79" t="s">
        <v>3158</v>
      </c>
      <c r="D93" s="76" t="s">
        <v>4132</v>
      </c>
      <c r="E93" s="79" t="s">
        <v>4098</v>
      </c>
      <c r="F93" s="224" t="n">
        <v>38706</v>
      </c>
    </row>
    <row r="94" customFormat="false" ht="12.8" hidden="false" customHeight="false" outlineLevel="0" collapsed="false">
      <c r="A94" s="223" t="n">
        <v>8805</v>
      </c>
      <c r="B94" s="76" t="s">
        <v>3839</v>
      </c>
      <c r="C94" s="76" t="s">
        <v>3840</v>
      </c>
      <c r="D94" s="76" t="s">
        <v>10</v>
      </c>
      <c r="E94" s="75" t="s">
        <v>4291</v>
      </c>
      <c r="F94" s="224" t="n">
        <v>38706</v>
      </c>
    </row>
    <row r="95" customFormat="false" ht="12.8" hidden="false" customHeight="false" outlineLevel="0" collapsed="false">
      <c r="A95" s="223" t="n">
        <v>8905</v>
      </c>
      <c r="B95" s="76" t="s">
        <v>3841</v>
      </c>
      <c r="C95" s="75" t="s">
        <v>3007</v>
      </c>
      <c r="D95" s="76" t="s">
        <v>4132</v>
      </c>
      <c r="E95" s="79" t="s">
        <v>4098</v>
      </c>
      <c r="F95" s="224" t="n">
        <v>38708</v>
      </c>
    </row>
    <row r="96" customFormat="false" ht="12.8" hidden="false" customHeight="false" outlineLevel="0" collapsed="false">
      <c r="A96" s="223" t="n">
        <v>9005</v>
      </c>
      <c r="B96" s="76" t="s">
        <v>3842</v>
      </c>
      <c r="C96" s="76" t="s">
        <v>3843</v>
      </c>
      <c r="D96" s="76" t="s">
        <v>3875</v>
      </c>
      <c r="E96" s="79" t="s">
        <v>4762</v>
      </c>
      <c r="F96" s="224" t="n">
        <v>38713</v>
      </c>
    </row>
    <row r="97" customFormat="false" ht="12.8" hidden="false" customHeight="false" outlineLevel="0" collapsed="false">
      <c r="A97" s="223" t="n">
        <v>9105</v>
      </c>
      <c r="B97" s="76" t="s">
        <v>3844</v>
      </c>
      <c r="C97" s="76" t="s">
        <v>3836</v>
      </c>
      <c r="D97" s="76" t="s">
        <v>3863</v>
      </c>
      <c r="E97" s="79" t="s">
        <v>4098</v>
      </c>
      <c r="F97" s="224" t="n">
        <v>38714</v>
      </c>
    </row>
    <row r="1048576" customFormat="false" ht="12.8" hidden="false" customHeight="false" outlineLevel="0" collapsed="false"/>
  </sheetData>
  <autoFilter ref="A6:I97"/>
  <mergeCells count="4">
    <mergeCell ref="B1:E1"/>
    <mergeCell ref="B2:E2"/>
    <mergeCell ref="B3:E3"/>
    <mergeCell ref="B4:E4"/>
  </mergeCells>
  <dataValidations count="3">
    <dataValidation allowBlank="true" operator="between" showDropDown="false" showErrorMessage="true" showInputMessage="true" sqref="F1:F5" type="list">
      <formula1>$M$48:$M$126</formula1>
      <formula2>0</formula2>
    </dataValidation>
    <dataValidation allowBlank="true" operator="between" showDropDown="false" showErrorMessage="true" showInputMessage="true" sqref="A1:A5" type="list">
      <formula1>$L$48:$L$172</formula1>
      <formula2>0</formula2>
    </dataValidation>
    <dataValidation allowBlank="true" errorTitle="ERRO!" operator="between" showDropDown="false" showErrorMessage="true" showInputMessage="true" sqref="H1:H5" type="list">
      <formula1>$N$48:$N$92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B:B A1"/>
    </sheetView>
  </sheetViews>
  <sheetFormatPr defaultRowHeight="12.8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B:B A1"/>
    </sheetView>
  </sheetViews>
  <sheetFormatPr defaultRowHeight="12.8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1" sqref="B:B E4"/>
    </sheetView>
  </sheetViews>
  <sheetFormatPr defaultRowHeight="12.5" zeroHeight="false" outlineLevelRow="0" outlineLevelCol="0"/>
  <cols>
    <col collapsed="false" customWidth="true" hidden="false" outlineLevel="0" max="2" min="1" style="0" width="19.82"/>
    <col collapsed="false" customWidth="true" hidden="false" outlineLevel="0" max="3" min="3" style="0" width="23.27"/>
    <col collapsed="false" customWidth="true" hidden="false" outlineLevel="0" max="4" min="4" style="0" width="19.82"/>
    <col collapsed="false" customWidth="true" hidden="false" outlineLevel="0" max="5" min="5" style="0" width="21.17"/>
    <col collapsed="false" customWidth="true" hidden="false" outlineLevel="0" max="6" min="6" style="0" width="23.45"/>
    <col collapsed="false" customWidth="true" hidden="false" outlineLevel="0" max="7" min="7" style="0" width="53.99"/>
    <col collapsed="false" customWidth="true" hidden="false" outlineLevel="0" max="1025" min="8" style="0" width="8.67"/>
  </cols>
  <sheetData>
    <row r="1" s="24" customFormat="true" ht="13" hidden="false" customHeight="false" outlineLevel="0" collapsed="false">
      <c r="A1" s="24" t="s">
        <v>26</v>
      </c>
      <c r="B1" s="24" t="s">
        <v>27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</row>
    <row r="2" customFormat="false" ht="12.5" hidden="false" customHeight="false" outlineLevel="0" collapsed="false">
      <c r="A2" s="0" t="s">
        <v>33</v>
      </c>
      <c r="B2" s="1" t="s">
        <v>34</v>
      </c>
      <c r="C2" s="1" t="s">
        <v>35</v>
      </c>
      <c r="D2" s="1" t="s">
        <v>36</v>
      </c>
      <c r="E2" s="0" t="n">
        <v>2001</v>
      </c>
      <c r="F2" s="0" t="s">
        <v>37</v>
      </c>
      <c r="G2" s="1" t="s">
        <v>38</v>
      </c>
    </row>
    <row r="3" customFormat="false" ht="12.5" hidden="false" customHeight="false" outlineLevel="0" collapsed="false">
      <c r="A3" s="0" t="s">
        <v>39</v>
      </c>
      <c r="B3" s="1" t="s">
        <v>40</v>
      </c>
      <c r="C3" s="1" t="s">
        <v>41</v>
      </c>
      <c r="D3" s="1" t="s">
        <v>42</v>
      </c>
      <c r="E3" s="0" t="n">
        <v>1986</v>
      </c>
      <c r="F3" s="0" t="s">
        <v>37</v>
      </c>
      <c r="G3" s="1" t="s">
        <v>38</v>
      </c>
    </row>
    <row r="4" customFormat="false" ht="12.5" hidden="false" customHeight="false" outlineLevel="0" collapsed="false">
      <c r="A4" s="0" t="s">
        <v>43</v>
      </c>
      <c r="B4" s="1" t="s">
        <v>44</v>
      </c>
      <c r="C4" s="1" t="s">
        <v>45</v>
      </c>
      <c r="D4" s="1" t="s">
        <v>46</v>
      </c>
      <c r="E4" s="0" t="s">
        <v>47</v>
      </c>
      <c r="F4" s="0" t="s">
        <v>37</v>
      </c>
      <c r="G4" s="1" t="s">
        <v>38</v>
      </c>
    </row>
    <row r="5" customFormat="false" ht="12.5" hidden="false" customHeight="false" outlineLevel="0" collapsed="false">
      <c r="A5" s="0" t="s">
        <v>48</v>
      </c>
      <c r="B5" s="1" t="s">
        <v>49</v>
      </c>
      <c r="C5" s="1" t="s">
        <v>50</v>
      </c>
      <c r="D5" s="1" t="s">
        <v>51</v>
      </c>
      <c r="E5" s="0" t="s">
        <v>52</v>
      </c>
      <c r="F5" s="1" t="s">
        <v>53</v>
      </c>
      <c r="G5" s="0" t="s">
        <v>54</v>
      </c>
    </row>
    <row r="6" customFormat="false" ht="12.5" hidden="false" customHeight="false" outlineLevel="0" collapsed="false">
      <c r="A6" s="0" t="s">
        <v>55</v>
      </c>
      <c r="B6" s="1" t="s">
        <v>56</v>
      </c>
      <c r="C6" s="1" t="s">
        <v>57</v>
      </c>
      <c r="D6" s="1" t="s">
        <v>58</v>
      </c>
      <c r="E6" s="0" t="s">
        <v>52</v>
      </c>
      <c r="F6" s="0" t="s">
        <v>59</v>
      </c>
      <c r="G6" s="1" t="s">
        <v>60</v>
      </c>
    </row>
    <row r="7" customFormat="false" ht="12.5" hidden="false" customHeight="false" outlineLevel="0" collapsed="false">
      <c r="A7" s="1" t="s">
        <v>61</v>
      </c>
      <c r="B7" s="1" t="s">
        <v>62</v>
      </c>
      <c r="C7" s="1" t="s">
        <v>63</v>
      </c>
      <c r="D7" s="1" t="s">
        <v>64</v>
      </c>
      <c r="E7" s="0" t="s">
        <v>52</v>
      </c>
      <c r="F7" s="1" t="s">
        <v>65</v>
      </c>
      <c r="G7" s="1" t="s">
        <v>66</v>
      </c>
    </row>
    <row r="8" customFormat="false" ht="12.5" hidden="false" customHeight="false" outlineLevel="0" collapsed="false">
      <c r="A8" s="1" t="s">
        <v>67</v>
      </c>
      <c r="B8" s="1" t="s">
        <v>68</v>
      </c>
      <c r="C8" s="1" t="s">
        <v>63</v>
      </c>
      <c r="D8" s="1" t="s">
        <v>69</v>
      </c>
      <c r="E8" s="0" t="s">
        <v>52</v>
      </c>
      <c r="F8" s="1" t="s">
        <v>70</v>
      </c>
      <c r="G8" s="1" t="s">
        <v>71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A1" activeCellId="1" sqref="B:B A1"/>
    </sheetView>
  </sheetViews>
  <sheetFormatPr defaultRowHeight="12.8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062"/>
  <sheetViews>
    <sheetView showFormulas="false" showGridLines="true" showRowColHeaders="true" showZeros="true" rightToLeft="false" tabSelected="true" showOutlineSymbols="true" defaultGridColor="true" view="normal" topLeftCell="A2986" colorId="64" zoomScale="100" zoomScaleNormal="100" zoomScalePageLayoutView="100" workbookViewId="0">
      <selection pane="topLeft" activeCell="B3025" activeCellId="0" sqref="B:B"/>
    </sheetView>
  </sheetViews>
  <sheetFormatPr defaultRowHeight="12.8" zeroHeight="false" outlineLevelRow="0" outlineLevelCol="0"/>
  <cols>
    <col collapsed="false" customWidth="true" hidden="false" outlineLevel="0" max="1" min="1" style="0" width="38.48"/>
    <col collapsed="false" customWidth="true" hidden="false" outlineLevel="0" max="2" min="2" style="0" width="32.65"/>
    <col collapsed="false" customWidth="false" hidden="false" outlineLevel="0" max="1025" min="3" style="0" width="11.52"/>
  </cols>
  <sheetData>
    <row r="1" customFormat="false" ht="48.75" hidden="false" customHeight="false" outlineLevel="0" collapsed="false">
      <c r="A1" s="25" t="s">
        <v>72</v>
      </c>
      <c r="B1" s="26" t="s">
        <v>26</v>
      </c>
    </row>
    <row r="2" customFormat="false" ht="27" hidden="false" customHeight="false" outlineLevel="0" collapsed="false">
      <c r="A2" s="27" t="s">
        <v>73</v>
      </c>
      <c r="B2" s="28" t="s">
        <v>74</v>
      </c>
    </row>
    <row r="3" customFormat="false" ht="27" hidden="false" customHeight="false" outlineLevel="0" collapsed="false">
      <c r="A3" s="29" t="s">
        <v>75</v>
      </c>
      <c r="B3" s="30" t="s">
        <v>76</v>
      </c>
    </row>
    <row r="4" customFormat="false" ht="27" hidden="false" customHeight="false" outlineLevel="0" collapsed="false">
      <c r="A4" s="31" t="s">
        <v>77</v>
      </c>
      <c r="B4" s="28" t="s">
        <v>76</v>
      </c>
    </row>
    <row r="5" customFormat="false" ht="27" hidden="false" customHeight="false" outlineLevel="0" collapsed="false">
      <c r="A5" s="29" t="s">
        <v>78</v>
      </c>
      <c r="B5" s="32" t="s">
        <v>79</v>
      </c>
    </row>
    <row r="6" customFormat="false" ht="27" hidden="false" customHeight="false" outlineLevel="0" collapsed="false">
      <c r="A6" s="31" t="s">
        <v>80</v>
      </c>
      <c r="B6" s="33" t="s">
        <v>79</v>
      </c>
    </row>
    <row r="7" customFormat="false" ht="27" hidden="false" customHeight="false" outlineLevel="0" collapsed="false">
      <c r="A7" s="29" t="s">
        <v>81</v>
      </c>
      <c r="B7" s="32" t="s">
        <v>79</v>
      </c>
    </row>
    <row r="8" customFormat="false" ht="27" hidden="false" customHeight="false" outlineLevel="0" collapsed="false">
      <c r="A8" s="31" t="s">
        <v>82</v>
      </c>
      <c r="B8" s="28" t="s">
        <v>83</v>
      </c>
    </row>
    <row r="9" customFormat="false" ht="27" hidden="false" customHeight="false" outlineLevel="0" collapsed="false">
      <c r="A9" s="29" t="s">
        <v>84</v>
      </c>
      <c r="B9" s="30" t="s">
        <v>85</v>
      </c>
    </row>
    <row r="10" customFormat="false" ht="14.25" hidden="false" customHeight="false" outlineLevel="0" collapsed="false">
      <c r="A10" s="31" t="s">
        <v>86</v>
      </c>
      <c r="B10" s="28" t="s">
        <v>87</v>
      </c>
    </row>
    <row r="11" customFormat="false" ht="14.25" hidden="false" customHeight="false" outlineLevel="0" collapsed="false">
      <c r="A11" s="29" t="s">
        <v>88</v>
      </c>
      <c r="B11" s="32" t="s">
        <v>89</v>
      </c>
    </row>
    <row r="12" customFormat="false" ht="14.25" hidden="false" customHeight="false" outlineLevel="0" collapsed="false">
      <c r="A12" s="31" t="s">
        <v>90</v>
      </c>
      <c r="B12" s="33" t="s">
        <v>91</v>
      </c>
    </row>
    <row r="13" customFormat="false" ht="14.25" hidden="false" customHeight="false" outlineLevel="0" collapsed="false">
      <c r="A13" s="29" t="s">
        <v>92</v>
      </c>
      <c r="B13" s="32" t="s">
        <v>91</v>
      </c>
    </row>
    <row r="14" customFormat="false" ht="14.25" hidden="false" customHeight="false" outlineLevel="0" collapsed="false">
      <c r="A14" s="31" t="s">
        <v>93</v>
      </c>
      <c r="B14" s="28" t="s">
        <v>94</v>
      </c>
    </row>
    <row r="15" customFormat="false" ht="14.25" hidden="false" customHeight="false" outlineLevel="0" collapsed="false">
      <c r="A15" s="29" t="s">
        <v>95</v>
      </c>
      <c r="B15" s="30" t="s">
        <v>96</v>
      </c>
    </row>
    <row r="16" customFormat="false" ht="78" hidden="false" customHeight="false" outlineLevel="0" collapsed="false">
      <c r="A16" s="31" t="s">
        <v>97</v>
      </c>
      <c r="B16" s="28" t="s">
        <v>98</v>
      </c>
    </row>
    <row r="17" customFormat="false" ht="14.25" hidden="false" customHeight="false" outlineLevel="0" collapsed="false">
      <c r="A17" s="29" t="s">
        <v>99</v>
      </c>
      <c r="B17" s="32" t="s">
        <v>96</v>
      </c>
    </row>
    <row r="18" customFormat="false" ht="14.25" hidden="false" customHeight="false" outlineLevel="0" collapsed="false">
      <c r="A18" s="31" t="s">
        <v>100</v>
      </c>
      <c r="B18" s="33" t="s">
        <v>91</v>
      </c>
    </row>
    <row r="19" customFormat="false" ht="14.25" hidden="false" customHeight="false" outlineLevel="0" collapsed="false">
      <c r="A19" s="29" t="s">
        <v>101</v>
      </c>
      <c r="B19" s="32" t="s">
        <v>102</v>
      </c>
    </row>
    <row r="20" customFormat="false" ht="52.5" hidden="false" customHeight="false" outlineLevel="0" collapsed="false">
      <c r="A20" s="31" t="s">
        <v>103</v>
      </c>
      <c r="B20" s="28" t="s">
        <v>104</v>
      </c>
    </row>
    <row r="21" customFormat="false" ht="27" hidden="false" customHeight="false" outlineLevel="0" collapsed="false">
      <c r="A21" s="29" t="s">
        <v>105</v>
      </c>
      <c r="B21" s="30" t="s">
        <v>106</v>
      </c>
    </row>
    <row r="22" customFormat="false" ht="27" hidden="false" customHeight="false" outlineLevel="0" collapsed="false">
      <c r="A22" s="31" t="s">
        <v>107</v>
      </c>
      <c r="B22" s="28" t="s">
        <v>108</v>
      </c>
    </row>
    <row r="23" customFormat="false" ht="14.25" hidden="false" customHeight="false" outlineLevel="0" collapsed="false">
      <c r="A23" s="29" t="s">
        <v>109</v>
      </c>
      <c r="B23" s="32" t="s">
        <v>33</v>
      </c>
    </row>
    <row r="24" customFormat="false" ht="14.25" hidden="false" customHeight="false" outlineLevel="0" collapsed="false">
      <c r="A24" s="31" t="s">
        <v>110</v>
      </c>
      <c r="B24" s="33" t="s">
        <v>111</v>
      </c>
    </row>
    <row r="25" customFormat="false" ht="14.25" hidden="false" customHeight="false" outlineLevel="0" collapsed="false">
      <c r="A25" s="29" t="s">
        <v>112</v>
      </c>
      <c r="B25" s="32" t="s">
        <v>33</v>
      </c>
    </row>
    <row r="26" customFormat="false" ht="14.25" hidden="false" customHeight="false" outlineLevel="0" collapsed="false">
      <c r="A26" s="31" t="s">
        <v>113</v>
      </c>
      <c r="B26" s="28" t="s">
        <v>114</v>
      </c>
    </row>
    <row r="27" customFormat="false" ht="27" hidden="false" customHeight="false" outlineLevel="0" collapsed="false">
      <c r="A27" s="29" t="s">
        <v>115</v>
      </c>
      <c r="B27" s="30" t="s">
        <v>116</v>
      </c>
    </row>
    <row r="28" customFormat="false" ht="27" hidden="false" customHeight="false" outlineLevel="0" collapsed="false">
      <c r="A28" s="31" t="s">
        <v>117</v>
      </c>
      <c r="B28" s="28" t="s">
        <v>116</v>
      </c>
    </row>
    <row r="29" customFormat="false" ht="27" hidden="false" customHeight="false" outlineLevel="0" collapsed="false">
      <c r="A29" s="29" t="s">
        <v>118</v>
      </c>
      <c r="B29" s="32" t="s">
        <v>116</v>
      </c>
    </row>
    <row r="30" customFormat="false" ht="27" hidden="false" customHeight="false" outlineLevel="0" collapsed="false">
      <c r="A30" s="31" t="s">
        <v>119</v>
      </c>
      <c r="B30" s="33" t="s">
        <v>116</v>
      </c>
    </row>
    <row r="31" customFormat="false" ht="27" hidden="false" customHeight="false" outlineLevel="0" collapsed="false">
      <c r="A31" s="29" t="s">
        <v>120</v>
      </c>
      <c r="B31" s="32" t="s">
        <v>121</v>
      </c>
    </row>
    <row r="32" customFormat="false" ht="14.25" hidden="false" customHeight="false" outlineLevel="0" collapsed="false">
      <c r="A32" s="31" t="s">
        <v>122</v>
      </c>
      <c r="B32" s="28" t="s">
        <v>123</v>
      </c>
    </row>
    <row r="33" customFormat="false" ht="27" hidden="false" customHeight="false" outlineLevel="0" collapsed="false">
      <c r="A33" s="29" t="s">
        <v>124</v>
      </c>
      <c r="B33" s="30" t="s">
        <v>125</v>
      </c>
    </row>
    <row r="34" customFormat="false" ht="52.5" hidden="false" customHeight="false" outlineLevel="0" collapsed="false">
      <c r="A34" s="31" t="s">
        <v>126</v>
      </c>
      <c r="B34" s="28" t="s">
        <v>127</v>
      </c>
    </row>
    <row r="35" customFormat="false" ht="27" hidden="false" customHeight="false" outlineLevel="0" collapsed="false">
      <c r="A35" s="29" t="s">
        <v>128</v>
      </c>
      <c r="B35" s="32" t="s">
        <v>76</v>
      </c>
    </row>
    <row r="36" customFormat="false" ht="14.25" hidden="false" customHeight="false" outlineLevel="0" collapsed="false">
      <c r="A36" s="31" t="s">
        <v>129</v>
      </c>
      <c r="B36" s="33" t="s">
        <v>130</v>
      </c>
    </row>
    <row r="37" customFormat="false" ht="14.25" hidden="false" customHeight="false" outlineLevel="0" collapsed="false">
      <c r="A37" s="29" t="s">
        <v>131</v>
      </c>
      <c r="B37" s="32" t="s">
        <v>102</v>
      </c>
    </row>
    <row r="38" customFormat="false" ht="14.25" hidden="false" customHeight="false" outlineLevel="0" collapsed="false">
      <c r="A38" s="31" t="s">
        <v>132</v>
      </c>
      <c r="B38" s="28" t="s">
        <v>102</v>
      </c>
    </row>
    <row r="39" customFormat="false" ht="27" hidden="false" customHeight="false" outlineLevel="0" collapsed="false">
      <c r="A39" s="29" t="s">
        <v>133</v>
      </c>
      <c r="B39" s="30" t="s">
        <v>76</v>
      </c>
    </row>
    <row r="40" customFormat="false" ht="39.75" hidden="false" customHeight="false" outlineLevel="0" collapsed="false">
      <c r="A40" s="31" t="s">
        <v>134</v>
      </c>
      <c r="B40" s="34" t="s">
        <v>135</v>
      </c>
    </row>
    <row r="41" customFormat="false" ht="14.25" hidden="false" customHeight="false" outlineLevel="0" collapsed="false">
      <c r="A41" s="29" t="s">
        <v>136</v>
      </c>
      <c r="B41" s="32" t="s">
        <v>96</v>
      </c>
    </row>
    <row r="42" customFormat="false" ht="14.25" hidden="false" customHeight="false" outlineLevel="0" collapsed="false">
      <c r="A42" s="31" t="s">
        <v>137</v>
      </c>
      <c r="B42" s="33" t="s">
        <v>96</v>
      </c>
    </row>
    <row r="43" customFormat="false" ht="27" hidden="false" customHeight="false" outlineLevel="0" collapsed="false">
      <c r="A43" s="29" t="s">
        <v>138</v>
      </c>
      <c r="B43" s="35" t="s">
        <v>139</v>
      </c>
    </row>
    <row r="44" customFormat="false" ht="27" hidden="false" customHeight="false" outlineLevel="0" collapsed="false">
      <c r="A44" s="31" t="s">
        <v>140</v>
      </c>
      <c r="B44" s="28" t="s">
        <v>141</v>
      </c>
    </row>
    <row r="45" customFormat="false" ht="39.75" hidden="false" customHeight="false" outlineLevel="0" collapsed="false">
      <c r="A45" s="29" t="s">
        <v>142</v>
      </c>
      <c r="B45" s="30" t="s">
        <v>143</v>
      </c>
    </row>
    <row r="46" customFormat="false" ht="39.75" hidden="false" customHeight="false" outlineLevel="0" collapsed="false">
      <c r="A46" s="31" t="s">
        <v>144</v>
      </c>
      <c r="B46" s="28" t="s">
        <v>143</v>
      </c>
    </row>
    <row r="47" customFormat="false" ht="14.25" hidden="false" customHeight="false" outlineLevel="0" collapsed="false">
      <c r="A47" s="29" t="s">
        <v>145</v>
      </c>
      <c r="B47" s="32" t="s">
        <v>146</v>
      </c>
    </row>
    <row r="48" customFormat="false" ht="14.25" hidden="false" customHeight="false" outlineLevel="0" collapsed="false">
      <c r="A48" s="31" t="s">
        <v>147</v>
      </c>
      <c r="B48" s="33" t="s">
        <v>148</v>
      </c>
    </row>
    <row r="49" customFormat="false" ht="14.25" hidden="false" customHeight="false" outlineLevel="0" collapsed="false">
      <c r="A49" s="29" t="s">
        <v>149</v>
      </c>
      <c r="B49" s="32" t="s">
        <v>148</v>
      </c>
    </row>
    <row r="50" customFormat="false" ht="39.75" hidden="false" customHeight="false" outlineLevel="0" collapsed="false">
      <c r="A50" s="31" t="s">
        <v>150</v>
      </c>
      <c r="B50" s="28" t="s">
        <v>143</v>
      </c>
    </row>
    <row r="51" customFormat="false" ht="14.25" hidden="false" customHeight="false" outlineLevel="0" collapsed="false">
      <c r="A51" s="29" t="s">
        <v>151</v>
      </c>
      <c r="B51" s="30" t="s">
        <v>91</v>
      </c>
    </row>
    <row r="52" customFormat="false" ht="14.25" hidden="false" customHeight="false" outlineLevel="0" collapsed="false">
      <c r="A52" s="31" t="s">
        <v>152</v>
      </c>
      <c r="B52" s="28" t="s">
        <v>153</v>
      </c>
    </row>
    <row r="53" customFormat="false" ht="14.25" hidden="false" customHeight="false" outlineLevel="0" collapsed="false">
      <c r="A53" s="29" t="s">
        <v>154</v>
      </c>
      <c r="B53" s="32" t="s">
        <v>153</v>
      </c>
    </row>
    <row r="54" customFormat="false" ht="14.25" hidden="false" customHeight="false" outlineLevel="0" collapsed="false">
      <c r="A54" s="31" t="s">
        <v>155</v>
      </c>
      <c r="B54" s="33" t="s">
        <v>153</v>
      </c>
    </row>
    <row r="55" customFormat="false" ht="14.25" hidden="false" customHeight="false" outlineLevel="0" collapsed="false">
      <c r="A55" s="29" t="s">
        <v>156</v>
      </c>
      <c r="B55" s="32" t="s">
        <v>157</v>
      </c>
    </row>
    <row r="56" customFormat="false" ht="14.25" hidden="false" customHeight="false" outlineLevel="0" collapsed="false">
      <c r="A56" s="31" t="s">
        <v>158</v>
      </c>
      <c r="B56" s="28" t="s">
        <v>159</v>
      </c>
    </row>
    <row r="57" customFormat="false" ht="14.25" hidden="false" customHeight="false" outlineLevel="0" collapsed="false">
      <c r="A57" s="29" t="s">
        <v>160</v>
      </c>
      <c r="B57" s="30" t="s">
        <v>159</v>
      </c>
    </row>
    <row r="58" customFormat="false" ht="14.25" hidden="false" customHeight="false" outlineLevel="0" collapsed="false">
      <c r="A58" s="31" t="s">
        <v>161</v>
      </c>
      <c r="B58" s="28" t="s">
        <v>159</v>
      </c>
    </row>
    <row r="59" customFormat="false" ht="27" hidden="false" customHeight="false" outlineLevel="0" collapsed="false">
      <c r="A59" s="29" t="s">
        <v>162</v>
      </c>
      <c r="B59" s="32" t="s">
        <v>163</v>
      </c>
    </row>
    <row r="60" customFormat="false" ht="14.25" hidden="false" customHeight="false" outlineLevel="0" collapsed="false">
      <c r="A60" s="31" t="s">
        <v>164</v>
      </c>
      <c r="B60" s="33" t="s">
        <v>165</v>
      </c>
    </row>
    <row r="61" customFormat="false" ht="14.25" hidden="false" customHeight="false" outlineLevel="0" collapsed="false">
      <c r="A61" s="29" t="s">
        <v>166</v>
      </c>
      <c r="B61" s="32" t="s">
        <v>165</v>
      </c>
    </row>
    <row r="62" customFormat="false" ht="14.25" hidden="false" customHeight="false" outlineLevel="0" collapsed="false">
      <c r="A62" s="31" t="s">
        <v>167</v>
      </c>
      <c r="B62" s="28" t="s">
        <v>96</v>
      </c>
    </row>
    <row r="63" customFormat="false" ht="14.25" hidden="false" customHeight="false" outlineLevel="0" collapsed="false">
      <c r="A63" s="29" t="s">
        <v>168</v>
      </c>
      <c r="B63" s="30" t="s">
        <v>96</v>
      </c>
    </row>
    <row r="64" customFormat="false" ht="52.5" hidden="false" customHeight="false" outlineLevel="0" collapsed="false">
      <c r="A64" s="31" t="s">
        <v>169</v>
      </c>
      <c r="B64" s="34" t="s">
        <v>170</v>
      </c>
    </row>
    <row r="65" customFormat="false" ht="14.25" hidden="false" customHeight="false" outlineLevel="0" collapsed="false">
      <c r="A65" s="29" t="s">
        <v>171</v>
      </c>
      <c r="B65" s="32" t="s">
        <v>96</v>
      </c>
    </row>
    <row r="66" customFormat="false" ht="39.75" hidden="false" customHeight="false" outlineLevel="0" collapsed="false">
      <c r="A66" s="31" t="s">
        <v>172</v>
      </c>
      <c r="B66" s="36" t="s">
        <v>173</v>
      </c>
    </row>
    <row r="67" customFormat="false" ht="39.75" hidden="false" customHeight="false" outlineLevel="0" collapsed="false">
      <c r="A67" s="29" t="s">
        <v>174</v>
      </c>
      <c r="B67" s="35" t="s">
        <v>135</v>
      </c>
    </row>
    <row r="68" customFormat="false" ht="27" hidden="false" customHeight="false" outlineLevel="0" collapsed="false">
      <c r="A68" s="31" t="s">
        <v>175</v>
      </c>
      <c r="B68" s="28" t="s">
        <v>176</v>
      </c>
    </row>
    <row r="69" customFormat="false" ht="27" hidden="false" customHeight="false" outlineLevel="0" collapsed="false">
      <c r="A69" s="29" t="s">
        <v>177</v>
      </c>
      <c r="B69" s="30" t="s">
        <v>178</v>
      </c>
    </row>
    <row r="70" customFormat="false" ht="52.5" hidden="false" customHeight="false" outlineLevel="0" collapsed="false">
      <c r="A70" s="31" t="s">
        <v>179</v>
      </c>
      <c r="B70" s="28" t="s">
        <v>180</v>
      </c>
    </row>
    <row r="71" customFormat="false" ht="52.5" hidden="false" customHeight="false" outlineLevel="0" collapsed="false">
      <c r="A71" s="29" t="s">
        <v>181</v>
      </c>
      <c r="B71" s="32" t="s">
        <v>182</v>
      </c>
    </row>
    <row r="72" customFormat="false" ht="52.5" hidden="false" customHeight="false" outlineLevel="0" collapsed="false">
      <c r="A72" s="31" t="s">
        <v>183</v>
      </c>
      <c r="B72" s="33" t="s">
        <v>182</v>
      </c>
    </row>
    <row r="73" customFormat="false" ht="27" hidden="false" customHeight="false" outlineLevel="0" collapsed="false">
      <c r="A73" s="29" t="s">
        <v>184</v>
      </c>
      <c r="B73" s="32" t="s">
        <v>185</v>
      </c>
    </row>
    <row r="74" customFormat="false" ht="78" hidden="false" customHeight="false" outlineLevel="0" collapsed="false">
      <c r="A74" s="31" t="s">
        <v>186</v>
      </c>
      <c r="B74" s="28" t="s">
        <v>187</v>
      </c>
    </row>
    <row r="75" customFormat="false" ht="27" hidden="false" customHeight="false" outlineLevel="0" collapsed="false">
      <c r="A75" s="29" t="s">
        <v>188</v>
      </c>
      <c r="B75" s="30" t="s">
        <v>189</v>
      </c>
    </row>
    <row r="76" customFormat="false" ht="27" hidden="false" customHeight="false" outlineLevel="0" collapsed="false">
      <c r="A76" s="31" t="s">
        <v>190</v>
      </c>
      <c r="B76" s="28" t="s">
        <v>191</v>
      </c>
    </row>
    <row r="77" customFormat="false" ht="14.25" hidden="false" customHeight="false" outlineLevel="0" collapsed="false">
      <c r="A77" s="29" t="s">
        <v>192</v>
      </c>
      <c r="B77" s="32" t="s">
        <v>193</v>
      </c>
    </row>
    <row r="78" customFormat="false" ht="14.25" hidden="false" customHeight="false" outlineLevel="0" collapsed="false">
      <c r="A78" s="31" t="s">
        <v>194</v>
      </c>
      <c r="B78" s="33" t="s">
        <v>153</v>
      </c>
    </row>
    <row r="79" customFormat="false" ht="27" hidden="false" customHeight="false" outlineLevel="0" collapsed="false">
      <c r="A79" s="29" t="s">
        <v>195</v>
      </c>
      <c r="B79" s="32" t="s">
        <v>191</v>
      </c>
    </row>
    <row r="80" customFormat="false" ht="14.25" hidden="false" customHeight="false" outlineLevel="0" collapsed="false">
      <c r="A80" s="31" t="s">
        <v>196</v>
      </c>
      <c r="B80" s="28" t="s">
        <v>165</v>
      </c>
    </row>
    <row r="81" customFormat="false" ht="14.25" hidden="false" customHeight="false" outlineLevel="0" collapsed="false">
      <c r="A81" s="29" t="s">
        <v>197</v>
      </c>
      <c r="B81" s="30" t="s">
        <v>111</v>
      </c>
    </row>
    <row r="82" customFormat="false" ht="14.25" hidden="false" customHeight="false" outlineLevel="0" collapsed="false">
      <c r="A82" s="31" t="s">
        <v>198</v>
      </c>
      <c r="B82" s="28" t="s">
        <v>159</v>
      </c>
    </row>
    <row r="83" customFormat="false" ht="27" hidden="false" customHeight="false" outlineLevel="0" collapsed="false">
      <c r="A83" s="29" t="s">
        <v>199</v>
      </c>
      <c r="B83" s="32" t="s">
        <v>163</v>
      </c>
    </row>
    <row r="84" customFormat="false" ht="14.25" hidden="false" customHeight="false" outlineLevel="0" collapsed="false">
      <c r="A84" s="31" t="s">
        <v>200</v>
      </c>
      <c r="B84" s="33" t="s">
        <v>201</v>
      </c>
    </row>
    <row r="85" customFormat="false" ht="52.5" hidden="false" customHeight="false" outlineLevel="0" collapsed="false">
      <c r="A85" s="29" t="s">
        <v>202</v>
      </c>
      <c r="B85" s="32" t="s">
        <v>203</v>
      </c>
    </row>
    <row r="86" customFormat="false" ht="39.75" hidden="false" customHeight="false" outlineLevel="0" collapsed="false">
      <c r="A86" s="31" t="s">
        <v>204</v>
      </c>
      <c r="B86" s="34" t="s">
        <v>205</v>
      </c>
    </row>
    <row r="87" customFormat="false" ht="39.75" hidden="false" customHeight="false" outlineLevel="0" collapsed="false">
      <c r="A87" s="29" t="s">
        <v>206</v>
      </c>
      <c r="B87" s="37" t="s">
        <v>135</v>
      </c>
    </row>
    <row r="88" customFormat="false" ht="14.25" hidden="false" customHeight="false" outlineLevel="0" collapsed="false">
      <c r="A88" s="31" t="s">
        <v>207</v>
      </c>
      <c r="B88" s="28" t="s">
        <v>208</v>
      </c>
    </row>
    <row r="89" customFormat="false" ht="14.25" hidden="false" customHeight="false" outlineLevel="0" collapsed="false">
      <c r="A89" s="29" t="s">
        <v>209</v>
      </c>
      <c r="B89" s="32" t="s">
        <v>201</v>
      </c>
    </row>
    <row r="90" customFormat="false" ht="14.25" hidden="false" customHeight="false" outlineLevel="0" collapsed="false">
      <c r="A90" s="31" t="s">
        <v>210</v>
      </c>
      <c r="B90" s="33" t="s">
        <v>201</v>
      </c>
    </row>
    <row r="91" customFormat="false" ht="14.25" hidden="false" customHeight="false" outlineLevel="0" collapsed="false">
      <c r="A91" s="29" t="s">
        <v>211</v>
      </c>
      <c r="B91" s="32" t="s">
        <v>212</v>
      </c>
    </row>
    <row r="92" customFormat="false" ht="14.25" hidden="false" customHeight="false" outlineLevel="0" collapsed="false">
      <c r="A92" s="31" t="s">
        <v>213</v>
      </c>
      <c r="B92" s="28" t="s">
        <v>102</v>
      </c>
    </row>
    <row r="93" customFormat="false" ht="27" hidden="false" customHeight="false" outlineLevel="0" collapsed="false">
      <c r="A93" s="29" t="s">
        <v>214</v>
      </c>
      <c r="B93" s="30" t="s">
        <v>185</v>
      </c>
    </row>
    <row r="94" customFormat="false" ht="27" hidden="false" customHeight="false" outlineLevel="0" collapsed="false">
      <c r="A94" s="31" t="s">
        <v>215</v>
      </c>
      <c r="B94" s="28" t="s">
        <v>216</v>
      </c>
    </row>
    <row r="95" customFormat="false" ht="14.25" hidden="false" customHeight="false" outlineLevel="0" collapsed="false">
      <c r="A95" s="29" t="s">
        <v>217</v>
      </c>
      <c r="B95" s="32" t="s">
        <v>218</v>
      </c>
    </row>
    <row r="96" customFormat="false" ht="14.25" hidden="false" customHeight="false" outlineLevel="0" collapsed="false">
      <c r="A96" s="31" t="s">
        <v>219</v>
      </c>
      <c r="B96" s="33" t="s">
        <v>212</v>
      </c>
    </row>
    <row r="97" customFormat="false" ht="27" hidden="false" customHeight="false" outlineLevel="0" collapsed="false">
      <c r="A97" s="29" t="s">
        <v>220</v>
      </c>
      <c r="B97" s="32" t="s">
        <v>43</v>
      </c>
    </row>
    <row r="98" customFormat="false" ht="27" hidden="false" customHeight="false" outlineLevel="0" collapsed="false">
      <c r="A98" s="31" t="s">
        <v>221</v>
      </c>
      <c r="B98" s="28" t="s">
        <v>222</v>
      </c>
    </row>
    <row r="99" customFormat="false" ht="14.25" hidden="false" customHeight="false" outlineLevel="0" collapsed="false">
      <c r="A99" s="29" t="s">
        <v>223</v>
      </c>
      <c r="B99" s="30" t="s">
        <v>157</v>
      </c>
    </row>
    <row r="100" customFormat="false" ht="27" hidden="false" customHeight="false" outlineLevel="0" collapsed="false">
      <c r="A100" s="31" t="s">
        <v>224</v>
      </c>
      <c r="B100" s="28" t="s">
        <v>116</v>
      </c>
    </row>
    <row r="101" customFormat="false" ht="27" hidden="false" customHeight="false" outlineLevel="0" collapsed="false">
      <c r="A101" s="29" t="s">
        <v>225</v>
      </c>
      <c r="B101" s="32" t="s">
        <v>226</v>
      </c>
    </row>
    <row r="102" customFormat="false" ht="39.75" hidden="false" customHeight="false" outlineLevel="0" collapsed="false">
      <c r="A102" s="31" t="s">
        <v>227</v>
      </c>
      <c r="B102" s="33" t="s">
        <v>228</v>
      </c>
    </row>
    <row r="103" customFormat="false" ht="27" hidden="false" customHeight="false" outlineLevel="0" collapsed="false">
      <c r="A103" s="29" t="s">
        <v>229</v>
      </c>
      <c r="B103" s="32" t="s">
        <v>230</v>
      </c>
    </row>
    <row r="104" customFormat="false" ht="14.25" hidden="false" customHeight="false" outlineLevel="0" collapsed="false">
      <c r="A104" s="31" t="s">
        <v>231</v>
      </c>
      <c r="B104" s="28" t="s">
        <v>212</v>
      </c>
    </row>
    <row r="105" customFormat="false" ht="14.25" hidden="false" customHeight="false" outlineLevel="0" collapsed="false">
      <c r="A105" s="29" t="s">
        <v>232</v>
      </c>
      <c r="B105" s="30" t="s">
        <v>94</v>
      </c>
    </row>
    <row r="106" customFormat="false" ht="14.25" hidden="false" customHeight="false" outlineLevel="0" collapsed="false">
      <c r="A106" s="31" t="s">
        <v>233</v>
      </c>
      <c r="B106" s="28" t="s">
        <v>94</v>
      </c>
    </row>
    <row r="107" customFormat="false" ht="14.25" hidden="false" customHeight="false" outlineLevel="0" collapsed="false">
      <c r="A107" s="29" t="s">
        <v>234</v>
      </c>
      <c r="B107" s="32" t="s">
        <v>102</v>
      </c>
    </row>
    <row r="108" customFormat="false" ht="14.25" hidden="false" customHeight="false" outlineLevel="0" collapsed="false">
      <c r="A108" s="31" t="s">
        <v>235</v>
      </c>
      <c r="B108" s="33" t="s">
        <v>102</v>
      </c>
    </row>
    <row r="109" customFormat="false" ht="14.25" hidden="false" customHeight="false" outlineLevel="0" collapsed="false">
      <c r="A109" s="29" t="s">
        <v>236</v>
      </c>
      <c r="B109" s="32" t="s">
        <v>237</v>
      </c>
    </row>
    <row r="110" customFormat="false" ht="27" hidden="false" customHeight="false" outlineLevel="0" collapsed="false">
      <c r="A110" s="31" t="s">
        <v>238</v>
      </c>
      <c r="B110" s="28" t="s">
        <v>222</v>
      </c>
    </row>
    <row r="111" customFormat="false" ht="14.25" hidden="false" customHeight="false" outlineLevel="0" collapsed="false">
      <c r="A111" s="29" t="s">
        <v>239</v>
      </c>
      <c r="B111" s="30" t="s">
        <v>130</v>
      </c>
    </row>
    <row r="112" customFormat="false" ht="14.25" hidden="false" customHeight="false" outlineLevel="0" collapsed="false">
      <c r="A112" s="31" t="s">
        <v>240</v>
      </c>
      <c r="B112" s="28" t="s">
        <v>130</v>
      </c>
    </row>
    <row r="113" customFormat="false" ht="14.25" hidden="false" customHeight="false" outlineLevel="0" collapsed="false">
      <c r="A113" s="29" t="s">
        <v>241</v>
      </c>
      <c r="B113" s="32" t="s">
        <v>242</v>
      </c>
    </row>
    <row r="114" customFormat="false" ht="39.75" hidden="false" customHeight="false" outlineLevel="0" collapsed="false">
      <c r="A114" s="31" t="s">
        <v>243</v>
      </c>
      <c r="B114" s="33" t="s">
        <v>143</v>
      </c>
    </row>
    <row r="115" customFormat="false" ht="39.75" hidden="false" customHeight="false" outlineLevel="0" collapsed="false">
      <c r="A115" s="29" t="s">
        <v>244</v>
      </c>
      <c r="B115" s="32" t="s">
        <v>143</v>
      </c>
    </row>
    <row r="116" customFormat="false" ht="39.75" hidden="false" customHeight="false" outlineLevel="0" collapsed="false">
      <c r="A116" s="31" t="s">
        <v>245</v>
      </c>
      <c r="B116" s="28" t="s">
        <v>143</v>
      </c>
    </row>
    <row r="117" customFormat="false" ht="14.25" hidden="false" customHeight="false" outlineLevel="0" collapsed="false">
      <c r="A117" s="29" t="s">
        <v>246</v>
      </c>
      <c r="B117" s="30" t="s">
        <v>94</v>
      </c>
    </row>
    <row r="118" customFormat="false" ht="27" hidden="false" customHeight="false" outlineLevel="0" collapsed="false">
      <c r="A118" s="31" t="s">
        <v>247</v>
      </c>
      <c r="B118" s="28" t="s">
        <v>248</v>
      </c>
    </row>
    <row r="119" customFormat="false" ht="14.25" hidden="false" customHeight="false" outlineLevel="0" collapsed="false">
      <c r="A119" s="29" t="s">
        <v>249</v>
      </c>
      <c r="B119" s="32" t="s">
        <v>94</v>
      </c>
    </row>
    <row r="120" customFormat="false" ht="14.25" hidden="false" customHeight="false" outlineLevel="0" collapsed="false">
      <c r="A120" s="31" t="s">
        <v>250</v>
      </c>
      <c r="B120" s="33" t="s">
        <v>102</v>
      </c>
    </row>
    <row r="121" customFormat="false" ht="78" hidden="false" customHeight="false" outlineLevel="0" collapsed="false">
      <c r="A121" s="29" t="s">
        <v>251</v>
      </c>
      <c r="B121" s="32" t="s">
        <v>252</v>
      </c>
    </row>
    <row r="122" customFormat="false" ht="27" hidden="false" customHeight="false" outlineLevel="0" collapsed="false">
      <c r="A122" s="31" t="s">
        <v>253</v>
      </c>
      <c r="B122" s="28" t="s">
        <v>191</v>
      </c>
    </row>
    <row r="123" customFormat="false" ht="14.25" hidden="false" customHeight="false" outlineLevel="0" collapsed="false">
      <c r="A123" s="29" t="s">
        <v>254</v>
      </c>
      <c r="B123" s="30" t="s">
        <v>255</v>
      </c>
    </row>
    <row r="124" customFormat="false" ht="14.25" hidden="false" customHeight="false" outlineLevel="0" collapsed="false">
      <c r="A124" s="31" t="s">
        <v>256</v>
      </c>
      <c r="B124" s="28" t="s">
        <v>94</v>
      </c>
    </row>
    <row r="125" customFormat="false" ht="14.25" hidden="false" customHeight="false" outlineLevel="0" collapsed="false">
      <c r="A125" s="29" t="s">
        <v>257</v>
      </c>
      <c r="B125" s="32" t="s">
        <v>146</v>
      </c>
    </row>
    <row r="126" customFormat="false" ht="52.5" hidden="false" customHeight="false" outlineLevel="0" collapsed="false">
      <c r="A126" s="31" t="s">
        <v>258</v>
      </c>
      <c r="B126" s="33" t="s">
        <v>259</v>
      </c>
    </row>
    <row r="127" customFormat="false" ht="14.25" hidden="false" customHeight="false" outlineLevel="0" collapsed="false">
      <c r="A127" s="29" t="s">
        <v>260</v>
      </c>
      <c r="B127" s="32" t="s">
        <v>114</v>
      </c>
    </row>
    <row r="128" customFormat="false" ht="52.5" hidden="false" customHeight="false" outlineLevel="0" collapsed="false">
      <c r="A128" s="31" t="s">
        <v>261</v>
      </c>
      <c r="B128" s="28" t="s">
        <v>203</v>
      </c>
    </row>
    <row r="129" customFormat="false" ht="27" hidden="false" customHeight="false" outlineLevel="0" collapsed="false">
      <c r="A129" s="29" t="s">
        <v>262</v>
      </c>
      <c r="B129" s="30" t="s">
        <v>125</v>
      </c>
    </row>
    <row r="130" customFormat="false" ht="39.75" hidden="false" customHeight="false" outlineLevel="0" collapsed="false">
      <c r="A130" s="31" t="s">
        <v>263</v>
      </c>
      <c r="B130" s="34" t="s">
        <v>135</v>
      </c>
    </row>
    <row r="131" customFormat="false" ht="27" hidden="false" customHeight="false" outlineLevel="0" collapsed="false">
      <c r="A131" s="29" t="s">
        <v>264</v>
      </c>
      <c r="B131" s="32" t="s">
        <v>265</v>
      </c>
    </row>
    <row r="132" customFormat="false" ht="14.25" hidden="false" customHeight="false" outlineLevel="0" collapsed="false">
      <c r="A132" s="31" t="s">
        <v>266</v>
      </c>
      <c r="B132" s="33" t="s">
        <v>242</v>
      </c>
    </row>
    <row r="133" customFormat="false" ht="39.75" hidden="false" customHeight="false" outlineLevel="0" collapsed="false">
      <c r="A133" s="29" t="s">
        <v>267</v>
      </c>
      <c r="B133" s="32" t="s">
        <v>143</v>
      </c>
    </row>
    <row r="134" customFormat="false" ht="14.25" hidden="false" customHeight="false" outlineLevel="0" collapsed="false">
      <c r="A134" s="31" t="s">
        <v>268</v>
      </c>
      <c r="B134" s="28" t="s">
        <v>269</v>
      </c>
    </row>
    <row r="135" customFormat="false" ht="14.25" hidden="false" customHeight="false" outlineLevel="0" collapsed="false">
      <c r="A135" s="29" t="s">
        <v>270</v>
      </c>
      <c r="B135" s="30" t="s">
        <v>271</v>
      </c>
    </row>
    <row r="136" customFormat="false" ht="14.25" hidden="false" customHeight="false" outlineLevel="0" collapsed="false">
      <c r="A136" s="31" t="s">
        <v>272</v>
      </c>
      <c r="B136" s="28" t="s">
        <v>201</v>
      </c>
    </row>
    <row r="137" customFormat="false" ht="14.25" hidden="false" customHeight="false" outlineLevel="0" collapsed="false">
      <c r="A137" s="29" t="s">
        <v>273</v>
      </c>
      <c r="B137" s="32" t="s">
        <v>94</v>
      </c>
    </row>
    <row r="138" customFormat="false" ht="14.25" hidden="false" customHeight="false" outlineLevel="0" collapsed="false">
      <c r="A138" s="31" t="s">
        <v>274</v>
      </c>
      <c r="B138" s="33" t="s">
        <v>91</v>
      </c>
    </row>
    <row r="139" customFormat="false" ht="14.25" hidden="false" customHeight="false" outlineLevel="0" collapsed="false">
      <c r="A139" s="29" t="s">
        <v>275</v>
      </c>
      <c r="B139" s="32" t="s">
        <v>87</v>
      </c>
    </row>
    <row r="140" customFormat="false" ht="27" hidden="false" customHeight="false" outlineLevel="0" collapsed="false">
      <c r="A140" s="31" t="s">
        <v>276</v>
      </c>
      <c r="B140" s="28" t="s">
        <v>191</v>
      </c>
    </row>
    <row r="141" customFormat="false" ht="39.75" hidden="false" customHeight="false" outlineLevel="0" collapsed="false">
      <c r="A141" s="29" t="s">
        <v>277</v>
      </c>
      <c r="B141" s="32" t="s">
        <v>143</v>
      </c>
    </row>
    <row r="142" customFormat="false" ht="39.75" hidden="false" customHeight="false" outlineLevel="0" collapsed="false">
      <c r="A142" s="31" t="s">
        <v>278</v>
      </c>
      <c r="B142" s="28" t="s">
        <v>143</v>
      </c>
    </row>
    <row r="143" customFormat="false" ht="14.25" hidden="false" customHeight="false" outlineLevel="0" collapsed="false">
      <c r="A143" s="29" t="s">
        <v>279</v>
      </c>
      <c r="B143" s="32" t="s">
        <v>280</v>
      </c>
    </row>
    <row r="144" customFormat="false" ht="14.25" hidden="false" customHeight="false" outlineLevel="0" collapsed="false">
      <c r="A144" s="31" t="s">
        <v>281</v>
      </c>
      <c r="B144" s="33" t="s">
        <v>91</v>
      </c>
    </row>
    <row r="145" customFormat="false" ht="14.25" hidden="false" customHeight="false" outlineLevel="0" collapsed="false">
      <c r="A145" s="29" t="s">
        <v>282</v>
      </c>
      <c r="B145" s="32" t="s">
        <v>91</v>
      </c>
    </row>
    <row r="146" customFormat="false" ht="14.25" hidden="false" customHeight="false" outlineLevel="0" collapsed="false">
      <c r="A146" s="31" t="s">
        <v>283</v>
      </c>
      <c r="B146" s="28" t="s">
        <v>91</v>
      </c>
    </row>
    <row r="147" customFormat="false" ht="14.25" hidden="false" customHeight="false" outlineLevel="0" collapsed="false">
      <c r="A147" s="29" t="s">
        <v>284</v>
      </c>
      <c r="B147" s="30" t="s">
        <v>280</v>
      </c>
    </row>
    <row r="148" customFormat="false" ht="27" hidden="false" customHeight="false" outlineLevel="0" collapsed="false">
      <c r="A148" s="31" t="s">
        <v>285</v>
      </c>
      <c r="B148" s="28" t="s">
        <v>185</v>
      </c>
    </row>
    <row r="149" customFormat="false" ht="27" hidden="false" customHeight="false" outlineLevel="0" collapsed="false">
      <c r="A149" s="29" t="s">
        <v>286</v>
      </c>
      <c r="B149" s="32" t="s">
        <v>76</v>
      </c>
    </row>
    <row r="150" customFormat="false" ht="27" hidden="false" customHeight="false" outlineLevel="0" collapsed="false">
      <c r="A150" s="31" t="s">
        <v>287</v>
      </c>
      <c r="B150" s="33" t="s">
        <v>76</v>
      </c>
    </row>
    <row r="151" customFormat="false" ht="27" hidden="false" customHeight="false" outlineLevel="0" collapsed="false">
      <c r="A151" s="29" t="s">
        <v>288</v>
      </c>
      <c r="B151" s="32" t="s">
        <v>289</v>
      </c>
    </row>
    <row r="152" customFormat="false" ht="27" hidden="false" customHeight="false" outlineLevel="0" collapsed="false">
      <c r="A152" s="31" t="s">
        <v>290</v>
      </c>
      <c r="B152" s="28" t="s">
        <v>289</v>
      </c>
    </row>
    <row r="153" customFormat="false" ht="27" hidden="false" customHeight="false" outlineLevel="0" collapsed="false">
      <c r="A153" s="29" t="s">
        <v>291</v>
      </c>
      <c r="B153" s="30" t="s">
        <v>191</v>
      </c>
    </row>
    <row r="154" customFormat="false" ht="14.25" hidden="false" customHeight="false" outlineLevel="0" collapsed="false">
      <c r="A154" s="31" t="s">
        <v>292</v>
      </c>
      <c r="B154" s="28" t="s">
        <v>293</v>
      </c>
    </row>
    <row r="155" customFormat="false" ht="27" hidden="false" customHeight="false" outlineLevel="0" collapsed="false">
      <c r="A155" s="29" t="s">
        <v>294</v>
      </c>
      <c r="B155" s="32" t="s">
        <v>191</v>
      </c>
    </row>
    <row r="156" customFormat="false" ht="27" hidden="false" customHeight="false" outlineLevel="0" collapsed="false">
      <c r="A156" s="31" t="s">
        <v>295</v>
      </c>
      <c r="B156" s="33" t="s">
        <v>296</v>
      </c>
    </row>
    <row r="157" customFormat="false" ht="14.25" hidden="false" customHeight="false" outlineLevel="0" collapsed="false">
      <c r="A157" s="29" t="s">
        <v>297</v>
      </c>
      <c r="B157" s="32" t="s">
        <v>298</v>
      </c>
    </row>
    <row r="158" customFormat="false" ht="27" hidden="false" customHeight="false" outlineLevel="0" collapsed="false">
      <c r="A158" s="31" t="s">
        <v>299</v>
      </c>
      <c r="B158" s="28" t="s">
        <v>300</v>
      </c>
    </row>
    <row r="159" customFormat="false" ht="27" hidden="false" customHeight="false" outlineLevel="0" collapsed="false">
      <c r="A159" s="29" t="s">
        <v>301</v>
      </c>
      <c r="B159" s="30" t="s">
        <v>226</v>
      </c>
    </row>
    <row r="160" customFormat="false" ht="27" hidden="false" customHeight="false" outlineLevel="0" collapsed="false">
      <c r="A160" s="31" t="s">
        <v>302</v>
      </c>
      <c r="B160" s="28" t="s">
        <v>116</v>
      </c>
    </row>
    <row r="161" customFormat="false" ht="27" hidden="false" customHeight="false" outlineLevel="0" collapsed="false">
      <c r="A161" s="29" t="s">
        <v>303</v>
      </c>
      <c r="B161" s="32" t="s">
        <v>121</v>
      </c>
    </row>
    <row r="162" customFormat="false" ht="27" hidden="false" customHeight="false" outlineLevel="0" collapsed="false">
      <c r="A162" s="31" t="s">
        <v>304</v>
      </c>
      <c r="B162" s="33" t="s">
        <v>121</v>
      </c>
    </row>
    <row r="163" customFormat="false" ht="14.25" hidden="false" customHeight="false" outlineLevel="0" collapsed="false">
      <c r="A163" s="29" t="s">
        <v>305</v>
      </c>
      <c r="B163" s="32" t="s">
        <v>306</v>
      </c>
    </row>
    <row r="164" customFormat="false" ht="27" hidden="false" customHeight="false" outlineLevel="0" collapsed="false">
      <c r="A164" s="31" t="s">
        <v>307</v>
      </c>
      <c r="B164" s="28" t="s">
        <v>85</v>
      </c>
    </row>
    <row r="165" customFormat="false" ht="14.25" hidden="false" customHeight="false" outlineLevel="0" collapsed="false">
      <c r="A165" s="29" t="s">
        <v>308</v>
      </c>
      <c r="B165" s="30" t="s">
        <v>280</v>
      </c>
    </row>
    <row r="166" customFormat="false" ht="14.25" hidden="false" customHeight="false" outlineLevel="0" collapsed="false">
      <c r="A166" s="31" t="s">
        <v>309</v>
      </c>
      <c r="B166" s="28" t="s">
        <v>94</v>
      </c>
    </row>
    <row r="167" customFormat="false" ht="14.25" hidden="false" customHeight="false" outlineLevel="0" collapsed="false">
      <c r="A167" s="29" t="s">
        <v>310</v>
      </c>
      <c r="B167" s="32" t="s">
        <v>293</v>
      </c>
    </row>
    <row r="168" customFormat="false" ht="27" hidden="false" customHeight="false" outlineLevel="0" collapsed="false">
      <c r="A168" s="31" t="s">
        <v>311</v>
      </c>
      <c r="B168" s="33" t="s">
        <v>312</v>
      </c>
    </row>
    <row r="169" customFormat="false" ht="27" hidden="false" customHeight="false" outlineLevel="0" collapsed="false">
      <c r="A169" s="29" t="s">
        <v>313</v>
      </c>
      <c r="B169" s="32" t="s">
        <v>312</v>
      </c>
    </row>
    <row r="170" customFormat="false" ht="14.25" hidden="false" customHeight="false" outlineLevel="0" collapsed="false">
      <c r="A170" s="31" t="s">
        <v>314</v>
      </c>
      <c r="B170" s="28" t="s">
        <v>306</v>
      </c>
    </row>
    <row r="171" customFormat="false" ht="27" hidden="false" customHeight="false" outlineLevel="0" collapsed="false">
      <c r="A171" s="29" t="s">
        <v>315</v>
      </c>
      <c r="B171" s="30" t="s">
        <v>316</v>
      </c>
    </row>
    <row r="172" customFormat="false" ht="27" hidden="false" customHeight="false" outlineLevel="0" collapsed="false">
      <c r="A172" s="31" t="s">
        <v>317</v>
      </c>
      <c r="B172" s="28" t="s">
        <v>76</v>
      </c>
    </row>
    <row r="173" customFormat="false" ht="14.25" hidden="false" customHeight="false" outlineLevel="0" collapsed="false">
      <c r="A173" s="29" t="s">
        <v>318</v>
      </c>
      <c r="B173" s="32" t="s">
        <v>255</v>
      </c>
    </row>
    <row r="174" customFormat="false" ht="27" hidden="false" customHeight="false" outlineLevel="0" collapsed="false">
      <c r="A174" s="31" t="s">
        <v>319</v>
      </c>
      <c r="B174" s="28" t="s">
        <v>312</v>
      </c>
    </row>
    <row r="175" customFormat="false" ht="27" hidden="false" customHeight="false" outlineLevel="0" collapsed="false">
      <c r="A175" s="38" t="s">
        <v>320</v>
      </c>
      <c r="B175" s="32" t="s">
        <v>85</v>
      </c>
    </row>
    <row r="176" customFormat="false" ht="14.25" hidden="false" customHeight="false" outlineLevel="0" collapsed="false">
      <c r="A176" s="31" t="s">
        <v>321</v>
      </c>
      <c r="B176" s="28" t="s">
        <v>146</v>
      </c>
    </row>
    <row r="177" customFormat="false" ht="39.75" hidden="false" customHeight="false" outlineLevel="0" collapsed="false">
      <c r="A177" s="38" t="s">
        <v>322</v>
      </c>
      <c r="B177" s="30" t="s">
        <v>143</v>
      </c>
    </row>
    <row r="178" customFormat="false" ht="14.25" hidden="false" customHeight="false" outlineLevel="0" collapsed="false">
      <c r="A178" s="31" t="s">
        <v>323</v>
      </c>
      <c r="B178" s="28" t="s">
        <v>153</v>
      </c>
    </row>
    <row r="179" customFormat="false" ht="14.25" hidden="false" customHeight="false" outlineLevel="0" collapsed="false">
      <c r="A179" s="38" t="s">
        <v>324</v>
      </c>
      <c r="B179" s="32" t="s">
        <v>146</v>
      </c>
    </row>
    <row r="180" customFormat="false" ht="14.25" hidden="false" customHeight="false" outlineLevel="0" collapsed="false">
      <c r="A180" s="31" t="s">
        <v>325</v>
      </c>
      <c r="B180" s="33" t="s">
        <v>96</v>
      </c>
    </row>
    <row r="181" customFormat="false" ht="14.25" hidden="false" customHeight="false" outlineLevel="0" collapsed="false">
      <c r="A181" s="38" t="s">
        <v>326</v>
      </c>
      <c r="B181" s="32" t="s">
        <v>114</v>
      </c>
    </row>
    <row r="182" customFormat="false" ht="14.25" hidden="false" customHeight="false" outlineLevel="0" collapsed="false">
      <c r="A182" s="31" t="s">
        <v>327</v>
      </c>
      <c r="B182" s="33" t="s">
        <v>328</v>
      </c>
    </row>
    <row r="183" customFormat="false" ht="14.25" hidden="false" customHeight="false" outlineLevel="0" collapsed="false">
      <c r="A183" s="38" t="s">
        <v>329</v>
      </c>
      <c r="B183" s="32" t="s">
        <v>114</v>
      </c>
    </row>
    <row r="184" customFormat="false" ht="27" hidden="false" customHeight="false" outlineLevel="0" collapsed="false">
      <c r="A184" s="31" t="s">
        <v>330</v>
      </c>
      <c r="B184" s="34" t="s">
        <v>331</v>
      </c>
    </row>
    <row r="185" customFormat="false" ht="27" hidden="false" customHeight="false" outlineLevel="0" collapsed="false">
      <c r="A185" s="38" t="s">
        <v>332</v>
      </c>
      <c r="B185" s="32" t="s">
        <v>85</v>
      </c>
    </row>
    <row r="186" customFormat="false" ht="14.25" hidden="false" customHeight="false" outlineLevel="0" collapsed="false">
      <c r="A186" s="31" t="s">
        <v>333</v>
      </c>
      <c r="B186" s="33" t="s">
        <v>114</v>
      </c>
    </row>
    <row r="187" customFormat="false" ht="14.25" hidden="false" customHeight="false" outlineLevel="0" collapsed="false">
      <c r="A187" s="29" t="s">
        <v>334</v>
      </c>
      <c r="B187" s="32" t="s">
        <v>114</v>
      </c>
    </row>
    <row r="188" customFormat="false" ht="14.25" hidden="false" customHeight="false" outlineLevel="0" collapsed="false">
      <c r="A188" s="31" t="s">
        <v>335</v>
      </c>
      <c r="B188" s="33" t="s">
        <v>114</v>
      </c>
    </row>
    <row r="189" customFormat="false" ht="14.25" hidden="false" customHeight="false" outlineLevel="0" collapsed="false">
      <c r="A189" s="29" t="s">
        <v>336</v>
      </c>
      <c r="B189" s="32" t="s">
        <v>114</v>
      </c>
    </row>
    <row r="190" customFormat="false" ht="14.25" hidden="false" customHeight="false" outlineLevel="0" collapsed="false">
      <c r="A190" s="31" t="s">
        <v>337</v>
      </c>
      <c r="B190" s="33" t="s">
        <v>114</v>
      </c>
    </row>
    <row r="191" customFormat="false" ht="27" hidden="false" customHeight="false" outlineLevel="0" collapsed="false">
      <c r="A191" s="29" t="s">
        <v>338</v>
      </c>
      <c r="B191" s="32" t="s">
        <v>339</v>
      </c>
    </row>
    <row r="192" customFormat="false" ht="14.25" hidden="false" customHeight="false" outlineLevel="0" collapsed="false">
      <c r="A192" s="31" t="s">
        <v>340</v>
      </c>
      <c r="B192" s="33" t="s">
        <v>193</v>
      </c>
    </row>
    <row r="193" customFormat="false" ht="14.25" hidden="false" customHeight="false" outlineLevel="0" collapsed="false">
      <c r="A193" s="29" t="s">
        <v>341</v>
      </c>
      <c r="B193" s="32" t="s">
        <v>193</v>
      </c>
    </row>
    <row r="194" customFormat="false" ht="14.25" hidden="false" customHeight="false" outlineLevel="0" collapsed="false">
      <c r="A194" s="31" t="s">
        <v>342</v>
      </c>
      <c r="B194" s="33" t="s">
        <v>193</v>
      </c>
    </row>
    <row r="195" customFormat="false" ht="14.25" hidden="false" customHeight="false" outlineLevel="0" collapsed="false">
      <c r="A195" s="29" t="s">
        <v>343</v>
      </c>
      <c r="B195" s="32" t="s">
        <v>193</v>
      </c>
    </row>
    <row r="196" customFormat="false" ht="14.25" hidden="false" customHeight="false" outlineLevel="0" collapsed="false">
      <c r="A196" s="31" t="s">
        <v>344</v>
      </c>
      <c r="B196" s="28" t="s">
        <v>193</v>
      </c>
    </row>
    <row r="197" customFormat="false" ht="14.25" hidden="false" customHeight="false" outlineLevel="0" collapsed="false">
      <c r="A197" s="29" t="s">
        <v>345</v>
      </c>
      <c r="B197" s="32" t="s">
        <v>102</v>
      </c>
    </row>
    <row r="198" customFormat="false" ht="14.25" hidden="false" customHeight="false" outlineLevel="0" collapsed="false">
      <c r="A198" s="31" t="s">
        <v>346</v>
      </c>
      <c r="B198" s="33" t="s">
        <v>146</v>
      </c>
    </row>
    <row r="199" customFormat="false" ht="14.25" hidden="false" customHeight="false" outlineLevel="0" collapsed="false">
      <c r="A199" s="29" t="s">
        <v>347</v>
      </c>
      <c r="B199" s="32" t="s">
        <v>91</v>
      </c>
    </row>
    <row r="200" customFormat="false" ht="14.25" hidden="false" customHeight="false" outlineLevel="0" collapsed="false">
      <c r="A200" s="31" t="s">
        <v>348</v>
      </c>
      <c r="B200" s="28" t="s">
        <v>91</v>
      </c>
    </row>
    <row r="201" customFormat="false" ht="39.75" hidden="false" customHeight="false" outlineLevel="0" collapsed="false">
      <c r="A201" s="29" t="s">
        <v>349</v>
      </c>
      <c r="B201" s="30" t="s">
        <v>143</v>
      </c>
    </row>
    <row r="202" customFormat="false" ht="27" hidden="false" customHeight="false" outlineLevel="0" collapsed="false">
      <c r="A202" s="31" t="s">
        <v>350</v>
      </c>
      <c r="B202" s="28" t="s">
        <v>351</v>
      </c>
    </row>
    <row r="203" customFormat="false" ht="14.25" hidden="false" customHeight="false" outlineLevel="0" collapsed="false">
      <c r="A203" s="29" t="s">
        <v>352</v>
      </c>
      <c r="B203" s="32" t="s">
        <v>353</v>
      </c>
    </row>
    <row r="204" customFormat="false" ht="39.75" hidden="false" customHeight="false" outlineLevel="0" collapsed="false">
      <c r="A204" s="31" t="s">
        <v>354</v>
      </c>
      <c r="B204" s="36" t="s">
        <v>205</v>
      </c>
    </row>
    <row r="205" customFormat="false" ht="14.25" hidden="false" customHeight="false" outlineLevel="0" collapsed="false">
      <c r="A205" s="29" t="s">
        <v>355</v>
      </c>
      <c r="B205" s="32" t="s">
        <v>212</v>
      </c>
    </row>
    <row r="206" customFormat="false" ht="14.25" hidden="false" customHeight="false" outlineLevel="0" collapsed="false">
      <c r="A206" s="31" t="s">
        <v>356</v>
      </c>
      <c r="B206" s="28" t="s">
        <v>280</v>
      </c>
    </row>
    <row r="207" customFormat="false" ht="14.25" hidden="false" customHeight="false" outlineLevel="0" collapsed="false">
      <c r="A207" s="29" t="s">
        <v>357</v>
      </c>
      <c r="B207" s="30" t="s">
        <v>212</v>
      </c>
    </row>
    <row r="208" customFormat="false" ht="14.25" hidden="false" customHeight="false" outlineLevel="0" collapsed="false">
      <c r="A208" s="31" t="s">
        <v>358</v>
      </c>
      <c r="B208" s="28" t="s">
        <v>165</v>
      </c>
    </row>
    <row r="209" customFormat="false" ht="27" hidden="false" customHeight="false" outlineLevel="0" collapsed="false">
      <c r="A209" s="29" t="s">
        <v>359</v>
      </c>
      <c r="B209" s="32" t="s">
        <v>360</v>
      </c>
    </row>
    <row r="210" customFormat="false" ht="14.25" hidden="false" customHeight="false" outlineLevel="0" collapsed="false">
      <c r="A210" s="31" t="s">
        <v>361</v>
      </c>
      <c r="B210" s="33" t="s">
        <v>102</v>
      </c>
    </row>
    <row r="211" customFormat="false" ht="27" hidden="false" customHeight="false" outlineLevel="0" collapsed="false">
      <c r="A211" s="29" t="s">
        <v>362</v>
      </c>
      <c r="B211" s="32" t="s">
        <v>85</v>
      </c>
    </row>
    <row r="212" customFormat="false" ht="27" hidden="false" customHeight="false" outlineLevel="0" collapsed="false">
      <c r="A212" s="31" t="s">
        <v>363</v>
      </c>
      <c r="B212" s="28" t="s">
        <v>364</v>
      </c>
    </row>
    <row r="213" customFormat="false" ht="14.25" hidden="false" customHeight="false" outlineLevel="0" collapsed="false">
      <c r="A213" s="29" t="s">
        <v>365</v>
      </c>
      <c r="B213" s="30" t="s">
        <v>94</v>
      </c>
    </row>
    <row r="214" customFormat="false" ht="27" hidden="false" customHeight="false" outlineLevel="0" collapsed="false">
      <c r="A214" s="31" t="s">
        <v>366</v>
      </c>
      <c r="B214" s="28" t="s">
        <v>367</v>
      </c>
    </row>
    <row r="215" customFormat="false" ht="52.5" hidden="false" customHeight="false" outlineLevel="0" collapsed="false">
      <c r="A215" s="29" t="s">
        <v>368</v>
      </c>
      <c r="B215" s="35" t="s">
        <v>369</v>
      </c>
    </row>
    <row r="216" customFormat="false" ht="52.5" hidden="false" customHeight="false" outlineLevel="0" collapsed="false">
      <c r="A216" s="31" t="s">
        <v>370</v>
      </c>
      <c r="B216" s="33" t="s">
        <v>371</v>
      </c>
    </row>
    <row r="217" customFormat="false" ht="65.25" hidden="false" customHeight="false" outlineLevel="0" collapsed="false">
      <c r="A217" s="29" t="s">
        <v>372</v>
      </c>
      <c r="B217" s="32" t="s">
        <v>373</v>
      </c>
    </row>
    <row r="218" customFormat="false" ht="14.25" hidden="false" customHeight="false" outlineLevel="0" collapsed="false">
      <c r="A218" s="31" t="s">
        <v>374</v>
      </c>
      <c r="B218" s="28" t="s">
        <v>218</v>
      </c>
    </row>
    <row r="219" customFormat="false" ht="27" hidden="false" customHeight="false" outlineLevel="0" collapsed="false">
      <c r="A219" s="29" t="s">
        <v>375</v>
      </c>
      <c r="B219" s="30" t="s">
        <v>376</v>
      </c>
    </row>
    <row r="220" customFormat="false" ht="27" hidden="false" customHeight="false" outlineLevel="0" collapsed="false">
      <c r="A220" s="31" t="s">
        <v>377</v>
      </c>
      <c r="B220" s="28" t="s">
        <v>378</v>
      </c>
    </row>
    <row r="221" customFormat="false" ht="27" hidden="false" customHeight="false" outlineLevel="0" collapsed="false">
      <c r="A221" s="29" t="s">
        <v>379</v>
      </c>
      <c r="B221" s="35" t="s">
        <v>331</v>
      </c>
    </row>
    <row r="222" customFormat="false" ht="39.75" hidden="false" customHeight="false" outlineLevel="0" collapsed="false">
      <c r="A222" s="31" t="s">
        <v>380</v>
      </c>
      <c r="B222" s="36" t="s">
        <v>205</v>
      </c>
    </row>
    <row r="223" customFormat="false" ht="27" hidden="false" customHeight="false" outlineLevel="0" collapsed="false">
      <c r="A223" s="29" t="s">
        <v>381</v>
      </c>
      <c r="B223" s="32" t="s">
        <v>43</v>
      </c>
    </row>
    <row r="224" customFormat="false" ht="39.75" hidden="false" customHeight="false" outlineLevel="0" collapsed="false">
      <c r="A224" s="31" t="s">
        <v>382</v>
      </c>
      <c r="B224" s="28" t="s">
        <v>383</v>
      </c>
    </row>
    <row r="225" customFormat="false" ht="14.25" hidden="false" customHeight="false" outlineLevel="0" collapsed="false">
      <c r="A225" s="29" t="s">
        <v>384</v>
      </c>
      <c r="B225" s="30" t="s">
        <v>89</v>
      </c>
    </row>
    <row r="226" customFormat="false" ht="27" hidden="false" customHeight="false" outlineLevel="0" collapsed="false">
      <c r="A226" s="31" t="s">
        <v>385</v>
      </c>
      <c r="B226" s="34" t="s">
        <v>331</v>
      </c>
    </row>
    <row r="227" customFormat="false" ht="14.25" hidden="false" customHeight="false" outlineLevel="0" collapsed="false">
      <c r="A227" s="29" t="s">
        <v>386</v>
      </c>
      <c r="B227" s="32" t="s">
        <v>387</v>
      </c>
    </row>
    <row r="228" customFormat="false" ht="13.8" hidden="false" customHeight="false" outlineLevel="0" collapsed="false">
      <c r="A228" s="31" t="s">
        <v>388</v>
      </c>
      <c r="B228" s="31" t="s">
        <v>387</v>
      </c>
    </row>
    <row r="229" customFormat="false" ht="14.25" hidden="false" customHeight="false" outlineLevel="0" collapsed="false">
      <c r="A229" s="29" t="s">
        <v>389</v>
      </c>
      <c r="B229" s="32" t="s">
        <v>387</v>
      </c>
    </row>
    <row r="230" customFormat="false" ht="14.25" hidden="false" customHeight="false" outlineLevel="0" collapsed="false">
      <c r="A230" s="31" t="s">
        <v>390</v>
      </c>
      <c r="B230" s="28" t="s">
        <v>387</v>
      </c>
    </row>
    <row r="231" customFormat="false" ht="14.25" hidden="false" customHeight="false" outlineLevel="0" collapsed="false">
      <c r="A231" s="29" t="s">
        <v>386</v>
      </c>
      <c r="B231" s="30" t="s">
        <v>387</v>
      </c>
    </row>
    <row r="232" customFormat="false" ht="27" hidden="false" customHeight="false" outlineLevel="0" collapsed="false">
      <c r="A232" s="31" t="s">
        <v>391</v>
      </c>
      <c r="B232" s="28" t="s">
        <v>392</v>
      </c>
    </row>
    <row r="233" customFormat="false" ht="14.25" hidden="false" customHeight="false" outlineLevel="0" collapsed="false">
      <c r="A233" s="29" t="s">
        <v>393</v>
      </c>
      <c r="B233" s="32" t="s">
        <v>394</v>
      </c>
    </row>
    <row r="234" customFormat="false" ht="27" hidden="false" customHeight="false" outlineLevel="0" collapsed="false">
      <c r="A234" s="31" t="s">
        <v>395</v>
      </c>
      <c r="B234" s="33" t="s">
        <v>85</v>
      </c>
    </row>
    <row r="235" customFormat="false" ht="14.25" hidden="false" customHeight="false" outlineLevel="0" collapsed="false">
      <c r="A235" s="29" t="s">
        <v>396</v>
      </c>
      <c r="B235" s="32" t="s">
        <v>130</v>
      </c>
    </row>
    <row r="236" customFormat="false" ht="14.25" hidden="false" customHeight="false" outlineLevel="0" collapsed="false">
      <c r="A236" s="31" t="s">
        <v>397</v>
      </c>
      <c r="B236" s="28" t="s">
        <v>387</v>
      </c>
    </row>
    <row r="237" customFormat="false" ht="39.75" hidden="false" customHeight="false" outlineLevel="0" collapsed="false">
      <c r="A237" s="29" t="s">
        <v>398</v>
      </c>
      <c r="B237" s="30" t="s">
        <v>143</v>
      </c>
    </row>
    <row r="238" customFormat="false" ht="39.75" hidden="false" customHeight="false" outlineLevel="0" collapsed="false">
      <c r="A238" s="31" t="s">
        <v>399</v>
      </c>
      <c r="B238" s="28" t="s">
        <v>143</v>
      </c>
    </row>
    <row r="239" customFormat="false" ht="39.75" hidden="false" customHeight="false" outlineLevel="0" collapsed="false">
      <c r="A239" s="29" t="s">
        <v>400</v>
      </c>
      <c r="B239" s="30" t="s">
        <v>143</v>
      </c>
    </row>
    <row r="240" customFormat="false" ht="14.25" hidden="false" customHeight="false" outlineLevel="0" collapsed="false">
      <c r="A240" s="31" t="s">
        <v>401</v>
      </c>
      <c r="B240" s="28" t="s">
        <v>91</v>
      </c>
    </row>
    <row r="241" customFormat="false" ht="27" hidden="false" customHeight="false" outlineLevel="0" collapsed="false">
      <c r="A241" s="29" t="s">
        <v>402</v>
      </c>
      <c r="B241" s="32" t="s">
        <v>121</v>
      </c>
    </row>
    <row r="242" customFormat="false" ht="14.25" hidden="false" customHeight="false" outlineLevel="0" collapsed="false">
      <c r="A242" s="31" t="s">
        <v>403</v>
      </c>
      <c r="B242" s="28" t="s">
        <v>102</v>
      </c>
    </row>
    <row r="243" customFormat="false" ht="27" hidden="false" customHeight="false" outlineLevel="0" collapsed="false">
      <c r="A243" s="29" t="s">
        <v>404</v>
      </c>
      <c r="B243" s="30" t="s">
        <v>163</v>
      </c>
    </row>
    <row r="244" customFormat="false" ht="14.25" hidden="false" customHeight="false" outlineLevel="0" collapsed="false">
      <c r="A244" s="31" t="s">
        <v>405</v>
      </c>
      <c r="B244" s="28" t="s">
        <v>406</v>
      </c>
    </row>
    <row r="245" customFormat="false" ht="14.25" hidden="false" customHeight="false" outlineLevel="0" collapsed="false">
      <c r="A245" s="29" t="s">
        <v>407</v>
      </c>
      <c r="B245" s="32" t="s">
        <v>406</v>
      </c>
    </row>
    <row r="246" customFormat="false" ht="14.25" hidden="false" customHeight="false" outlineLevel="0" collapsed="false">
      <c r="A246" s="31" t="s">
        <v>408</v>
      </c>
      <c r="B246" s="28" t="s">
        <v>406</v>
      </c>
    </row>
    <row r="247" customFormat="false" ht="14.25" hidden="false" customHeight="false" outlineLevel="0" collapsed="false">
      <c r="A247" s="29" t="s">
        <v>409</v>
      </c>
      <c r="B247" s="30" t="s">
        <v>406</v>
      </c>
    </row>
    <row r="248" customFormat="false" ht="27" hidden="false" customHeight="false" outlineLevel="0" collapsed="false">
      <c r="A248" s="31" t="s">
        <v>410</v>
      </c>
      <c r="B248" s="28" t="s">
        <v>116</v>
      </c>
    </row>
    <row r="249" customFormat="false" ht="14.25" hidden="false" customHeight="false" outlineLevel="0" collapsed="false">
      <c r="A249" s="29" t="s">
        <v>411</v>
      </c>
      <c r="B249" s="32" t="s">
        <v>130</v>
      </c>
    </row>
    <row r="250" customFormat="false" ht="14.25" hidden="false" customHeight="false" outlineLevel="0" collapsed="false">
      <c r="A250" s="31" t="s">
        <v>412</v>
      </c>
      <c r="B250" s="28" t="s">
        <v>130</v>
      </c>
    </row>
    <row r="251" customFormat="false" ht="14.25" hidden="false" customHeight="false" outlineLevel="0" collapsed="false">
      <c r="A251" s="29" t="s">
        <v>413</v>
      </c>
      <c r="B251" s="30" t="s">
        <v>157</v>
      </c>
    </row>
    <row r="252" customFormat="false" ht="14.25" hidden="false" customHeight="false" outlineLevel="0" collapsed="false">
      <c r="A252" s="31" t="s">
        <v>414</v>
      </c>
      <c r="B252" s="33" t="s">
        <v>91</v>
      </c>
    </row>
    <row r="253" customFormat="false" ht="27" hidden="false" customHeight="false" outlineLevel="0" collapsed="false">
      <c r="A253" s="29" t="s">
        <v>415</v>
      </c>
      <c r="B253" s="32" t="s">
        <v>364</v>
      </c>
    </row>
    <row r="254" customFormat="false" ht="27" hidden="false" customHeight="false" outlineLevel="0" collapsed="false">
      <c r="A254" s="31" t="s">
        <v>416</v>
      </c>
      <c r="B254" s="28" t="s">
        <v>230</v>
      </c>
    </row>
    <row r="255" customFormat="false" ht="14.25" hidden="false" customHeight="false" outlineLevel="0" collapsed="false">
      <c r="A255" s="29" t="s">
        <v>417</v>
      </c>
      <c r="B255" s="30" t="s">
        <v>102</v>
      </c>
    </row>
    <row r="256" customFormat="false" ht="14.25" hidden="false" customHeight="false" outlineLevel="0" collapsed="false">
      <c r="A256" s="31" t="s">
        <v>418</v>
      </c>
      <c r="B256" s="28" t="s">
        <v>33</v>
      </c>
    </row>
    <row r="257" customFormat="false" ht="14.25" hidden="false" customHeight="false" outlineLevel="0" collapsed="false">
      <c r="A257" s="29" t="s">
        <v>419</v>
      </c>
      <c r="B257" s="32" t="s">
        <v>33</v>
      </c>
    </row>
    <row r="258" customFormat="false" ht="14.25" hidden="false" customHeight="false" outlineLevel="0" collapsed="false">
      <c r="A258" s="31" t="s">
        <v>420</v>
      </c>
      <c r="B258" s="33" t="s">
        <v>280</v>
      </c>
    </row>
    <row r="259" customFormat="false" ht="14.25" hidden="false" customHeight="false" outlineLevel="0" collapsed="false">
      <c r="A259" s="29" t="s">
        <v>421</v>
      </c>
      <c r="B259" s="32" t="s">
        <v>280</v>
      </c>
    </row>
    <row r="260" customFormat="false" ht="14.25" hidden="false" customHeight="false" outlineLevel="0" collapsed="false">
      <c r="A260" s="31" t="s">
        <v>422</v>
      </c>
      <c r="B260" s="28" t="s">
        <v>130</v>
      </c>
    </row>
    <row r="261" customFormat="false" ht="14.25" hidden="false" customHeight="false" outlineLevel="0" collapsed="false">
      <c r="A261" s="29" t="s">
        <v>423</v>
      </c>
      <c r="B261" s="30" t="s">
        <v>212</v>
      </c>
    </row>
    <row r="262" customFormat="false" ht="14.25" hidden="false" customHeight="false" outlineLevel="0" collapsed="false">
      <c r="A262" s="31" t="s">
        <v>424</v>
      </c>
      <c r="B262" s="28" t="s">
        <v>102</v>
      </c>
    </row>
    <row r="263" customFormat="false" ht="27" hidden="false" customHeight="false" outlineLevel="0" collapsed="false">
      <c r="A263" s="29" t="s">
        <v>425</v>
      </c>
      <c r="B263" s="32" t="s">
        <v>296</v>
      </c>
    </row>
    <row r="264" customFormat="false" ht="39.75" hidden="false" customHeight="false" outlineLevel="0" collapsed="false">
      <c r="A264" s="31" t="s">
        <v>426</v>
      </c>
      <c r="B264" s="33" t="s">
        <v>143</v>
      </c>
    </row>
    <row r="265" customFormat="false" ht="14.25" hidden="false" customHeight="false" outlineLevel="0" collapsed="false">
      <c r="A265" s="29" t="s">
        <v>427</v>
      </c>
      <c r="B265" s="32" t="s">
        <v>102</v>
      </c>
    </row>
    <row r="266" customFormat="false" ht="14.25" hidden="false" customHeight="false" outlineLevel="0" collapsed="false">
      <c r="A266" s="31" t="s">
        <v>428</v>
      </c>
      <c r="B266" s="28" t="s">
        <v>429</v>
      </c>
    </row>
    <row r="267" customFormat="false" ht="14.25" hidden="false" customHeight="false" outlineLevel="0" collapsed="false">
      <c r="A267" s="29" t="s">
        <v>430</v>
      </c>
      <c r="B267" s="30" t="s">
        <v>429</v>
      </c>
    </row>
    <row r="268" customFormat="false" ht="14.25" hidden="false" customHeight="false" outlineLevel="0" collapsed="false">
      <c r="A268" s="31" t="s">
        <v>431</v>
      </c>
      <c r="B268" s="28" t="s">
        <v>429</v>
      </c>
    </row>
    <row r="269" customFormat="false" ht="14.25" hidden="false" customHeight="false" outlineLevel="0" collapsed="false">
      <c r="A269" s="29" t="s">
        <v>432</v>
      </c>
      <c r="B269" s="32" t="s">
        <v>429</v>
      </c>
    </row>
    <row r="270" customFormat="false" ht="14.25" hidden="false" customHeight="false" outlineLevel="0" collapsed="false">
      <c r="A270" s="31" t="s">
        <v>433</v>
      </c>
      <c r="B270" s="33" t="s">
        <v>96</v>
      </c>
    </row>
    <row r="271" customFormat="false" ht="14.25" hidden="false" customHeight="false" outlineLevel="0" collapsed="false">
      <c r="A271" s="29" t="s">
        <v>434</v>
      </c>
      <c r="B271" s="32" t="s">
        <v>435</v>
      </c>
    </row>
    <row r="272" customFormat="false" ht="27" hidden="false" customHeight="false" outlineLevel="0" collapsed="false">
      <c r="A272" s="31" t="s">
        <v>436</v>
      </c>
      <c r="B272" s="28" t="s">
        <v>121</v>
      </c>
    </row>
    <row r="273" customFormat="false" ht="27" hidden="false" customHeight="false" outlineLevel="0" collapsed="false">
      <c r="A273" s="29" t="s">
        <v>437</v>
      </c>
      <c r="B273" s="30" t="s">
        <v>43</v>
      </c>
    </row>
    <row r="274" customFormat="false" ht="27" hidden="false" customHeight="false" outlineLevel="0" collapsed="false">
      <c r="A274" s="31" t="s">
        <v>438</v>
      </c>
      <c r="B274" s="28" t="s">
        <v>43</v>
      </c>
    </row>
    <row r="275" customFormat="false" ht="27" hidden="false" customHeight="false" outlineLevel="0" collapsed="false">
      <c r="A275" s="29" t="s">
        <v>439</v>
      </c>
      <c r="B275" s="32" t="s">
        <v>85</v>
      </c>
    </row>
    <row r="276" customFormat="false" ht="27" hidden="false" customHeight="false" outlineLevel="0" collapsed="false">
      <c r="A276" s="31" t="s">
        <v>440</v>
      </c>
      <c r="B276" s="33" t="s">
        <v>275</v>
      </c>
    </row>
    <row r="277" customFormat="false" ht="14.25" hidden="false" customHeight="false" outlineLevel="0" collapsed="false">
      <c r="A277" s="29" t="s">
        <v>441</v>
      </c>
      <c r="B277" s="32" t="s">
        <v>96</v>
      </c>
    </row>
    <row r="278" customFormat="false" ht="27" hidden="false" customHeight="false" outlineLevel="0" collapsed="false">
      <c r="A278" s="31" t="s">
        <v>442</v>
      </c>
      <c r="B278" s="28" t="s">
        <v>312</v>
      </c>
    </row>
    <row r="279" customFormat="false" ht="14.25" hidden="false" customHeight="false" outlineLevel="0" collapsed="false">
      <c r="A279" s="29" t="s">
        <v>443</v>
      </c>
      <c r="B279" s="30" t="s">
        <v>435</v>
      </c>
    </row>
    <row r="280" customFormat="false" ht="14.25" hidden="false" customHeight="false" outlineLevel="0" collapsed="false">
      <c r="A280" s="31" t="s">
        <v>444</v>
      </c>
      <c r="B280" s="28" t="s">
        <v>435</v>
      </c>
    </row>
    <row r="281" customFormat="false" ht="14.25" hidden="false" customHeight="false" outlineLevel="0" collapsed="false">
      <c r="A281" s="29" t="s">
        <v>445</v>
      </c>
      <c r="B281" s="32" t="s">
        <v>435</v>
      </c>
    </row>
    <row r="282" customFormat="false" ht="14.25" hidden="false" customHeight="false" outlineLevel="0" collapsed="false">
      <c r="A282" s="31" t="s">
        <v>446</v>
      </c>
      <c r="B282" s="33" t="s">
        <v>212</v>
      </c>
    </row>
    <row r="283" customFormat="false" ht="39.75" hidden="false" customHeight="false" outlineLevel="0" collapsed="false">
      <c r="A283" s="29" t="s">
        <v>447</v>
      </c>
      <c r="B283" s="32" t="s">
        <v>448</v>
      </c>
    </row>
    <row r="284" customFormat="false" ht="27" hidden="false" customHeight="false" outlineLevel="0" collapsed="false">
      <c r="A284" s="31" t="s">
        <v>449</v>
      </c>
      <c r="B284" s="28" t="s">
        <v>248</v>
      </c>
    </row>
    <row r="285" customFormat="false" ht="14.25" hidden="false" customHeight="false" outlineLevel="0" collapsed="false">
      <c r="A285" s="29" t="s">
        <v>450</v>
      </c>
      <c r="B285" s="30" t="s">
        <v>255</v>
      </c>
    </row>
    <row r="286" customFormat="false" ht="27" hidden="false" customHeight="false" outlineLevel="0" collapsed="false">
      <c r="A286" s="31" t="s">
        <v>451</v>
      </c>
      <c r="B286" s="28" t="s">
        <v>230</v>
      </c>
    </row>
    <row r="287" customFormat="false" ht="14.25" hidden="false" customHeight="false" outlineLevel="0" collapsed="false">
      <c r="A287" s="29" t="s">
        <v>452</v>
      </c>
      <c r="B287" s="32" t="s">
        <v>146</v>
      </c>
    </row>
    <row r="288" customFormat="false" ht="14.25" hidden="false" customHeight="false" outlineLevel="0" collapsed="false">
      <c r="A288" s="31" t="s">
        <v>453</v>
      </c>
      <c r="B288" s="33" t="s">
        <v>454</v>
      </c>
    </row>
    <row r="289" customFormat="false" ht="39.75" hidden="false" customHeight="false" outlineLevel="0" collapsed="false">
      <c r="A289" s="29" t="s">
        <v>455</v>
      </c>
      <c r="B289" s="32" t="s">
        <v>456</v>
      </c>
    </row>
    <row r="290" customFormat="false" ht="14.25" hidden="false" customHeight="false" outlineLevel="0" collapsed="false">
      <c r="A290" s="31" t="s">
        <v>457</v>
      </c>
      <c r="B290" s="28" t="s">
        <v>218</v>
      </c>
    </row>
    <row r="291" customFormat="false" ht="14.25" hidden="false" customHeight="false" outlineLevel="0" collapsed="false">
      <c r="A291" s="29" t="s">
        <v>458</v>
      </c>
      <c r="B291" s="30" t="s">
        <v>459</v>
      </c>
    </row>
    <row r="292" customFormat="false" ht="27" hidden="false" customHeight="false" outlineLevel="0" collapsed="false">
      <c r="A292" s="31" t="s">
        <v>460</v>
      </c>
      <c r="B292" s="28" t="s">
        <v>461</v>
      </c>
    </row>
    <row r="293" customFormat="false" ht="14.25" hidden="false" customHeight="false" outlineLevel="0" collapsed="false">
      <c r="A293" s="29" t="s">
        <v>462</v>
      </c>
      <c r="B293" s="32" t="s">
        <v>237</v>
      </c>
    </row>
    <row r="294" customFormat="false" ht="14.25" hidden="false" customHeight="false" outlineLevel="0" collapsed="false">
      <c r="A294" s="31" t="s">
        <v>463</v>
      </c>
      <c r="B294" s="33" t="s">
        <v>464</v>
      </c>
    </row>
    <row r="295" customFormat="false" ht="14.25" hidden="false" customHeight="false" outlineLevel="0" collapsed="false">
      <c r="A295" s="29" t="s">
        <v>465</v>
      </c>
      <c r="B295" s="32" t="s">
        <v>464</v>
      </c>
    </row>
    <row r="296" customFormat="false" ht="14.25" hidden="false" customHeight="false" outlineLevel="0" collapsed="false">
      <c r="A296" s="31" t="s">
        <v>466</v>
      </c>
      <c r="B296" s="33" t="s">
        <v>464</v>
      </c>
    </row>
    <row r="297" customFormat="false" ht="14.25" hidden="false" customHeight="false" outlineLevel="0" collapsed="false">
      <c r="A297" s="29" t="s">
        <v>467</v>
      </c>
      <c r="B297" s="32" t="s">
        <v>464</v>
      </c>
    </row>
    <row r="298" customFormat="false" ht="27" hidden="false" customHeight="false" outlineLevel="0" collapsed="false">
      <c r="A298" s="31" t="s">
        <v>468</v>
      </c>
      <c r="B298" s="28" t="s">
        <v>248</v>
      </c>
    </row>
    <row r="299" customFormat="false" ht="27" hidden="false" customHeight="false" outlineLevel="0" collapsed="false">
      <c r="A299" s="29" t="s">
        <v>469</v>
      </c>
      <c r="B299" s="32" t="s">
        <v>248</v>
      </c>
    </row>
    <row r="300" customFormat="false" ht="27" hidden="false" customHeight="false" outlineLevel="0" collapsed="false">
      <c r="A300" s="31" t="s">
        <v>470</v>
      </c>
      <c r="B300" s="28" t="s">
        <v>248</v>
      </c>
    </row>
    <row r="301" customFormat="false" ht="27" hidden="false" customHeight="false" outlineLevel="0" collapsed="false">
      <c r="A301" s="29" t="s">
        <v>471</v>
      </c>
      <c r="B301" s="32" t="s">
        <v>248</v>
      </c>
    </row>
    <row r="302" customFormat="false" ht="27" hidden="false" customHeight="false" outlineLevel="0" collapsed="false">
      <c r="A302" s="31" t="s">
        <v>472</v>
      </c>
      <c r="B302" s="28" t="s">
        <v>248</v>
      </c>
    </row>
    <row r="303" customFormat="false" ht="27" hidden="false" customHeight="false" outlineLevel="0" collapsed="false">
      <c r="A303" s="29" t="s">
        <v>473</v>
      </c>
      <c r="B303" s="32" t="s">
        <v>248</v>
      </c>
    </row>
    <row r="304" customFormat="false" ht="27" hidden="false" customHeight="false" outlineLevel="0" collapsed="false">
      <c r="A304" s="31" t="s">
        <v>474</v>
      </c>
      <c r="B304" s="28" t="s">
        <v>248</v>
      </c>
    </row>
    <row r="305" customFormat="false" ht="27" hidden="false" customHeight="false" outlineLevel="0" collapsed="false">
      <c r="A305" s="29" t="s">
        <v>475</v>
      </c>
      <c r="B305" s="32" t="s">
        <v>163</v>
      </c>
    </row>
    <row r="306" customFormat="false" ht="27" hidden="false" customHeight="false" outlineLevel="0" collapsed="false">
      <c r="A306" s="31" t="s">
        <v>476</v>
      </c>
      <c r="B306" s="33" t="s">
        <v>163</v>
      </c>
    </row>
    <row r="307" customFormat="false" ht="27" hidden="false" customHeight="false" outlineLevel="0" collapsed="false">
      <c r="A307" s="29" t="s">
        <v>477</v>
      </c>
      <c r="B307" s="32" t="s">
        <v>163</v>
      </c>
    </row>
    <row r="308" customFormat="false" ht="14.25" hidden="false" customHeight="false" outlineLevel="0" collapsed="false">
      <c r="A308" s="31" t="s">
        <v>478</v>
      </c>
      <c r="B308" s="28" t="s">
        <v>306</v>
      </c>
    </row>
    <row r="309" customFormat="false" ht="27" hidden="false" customHeight="false" outlineLevel="0" collapsed="false">
      <c r="A309" s="29" t="s">
        <v>479</v>
      </c>
      <c r="B309" s="30" t="s">
        <v>480</v>
      </c>
    </row>
    <row r="310" customFormat="false" ht="27" hidden="false" customHeight="false" outlineLevel="0" collapsed="false">
      <c r="A310" s="31" t="s">
        <v>481</v>
      </c>
      <c r="B310" s="28" t="s">
        <v>480</v>
      </c>
    </row>
    <row r="311" customFormat="false" ht="14.25" hidden="false" customHeight="false" outlineLevel="0" collapsed="false">
      <c r="A311" s="29" t="s">
        <v>482</v>
      </c>
      <c r="B311" s="32" t="s">
        <v>193</v>
      </c>
    </row>
    <row r="312" customFormat="false" ht="27" hidden="false" customHeight="false" outlineLevel="0" collapsed="false">
      <c r="A312" s="31" t="s">
        <v>483</v>
      </c>
      <c r="B312" s="33" t="s">
        <v>85</v>
      </c>
    </row>
    <row r="313" customFormat="false" ht="27" hidden="false" customHeight="false" outlineLevel="0" collapsed="false">
      <c r="A313" s="29" t="s">
        <v>484</v>
      </c>
      <c r="B313" s="32" t="s">
        <v>85</v>
      </c>
    </row>
    <row r="314" customFormat="false" ht="27" hidden="false" customHeight="false" outlineLevel="0" collapsed="false">
      <c r="A314" s="31" t="s">
        <v>485</v>
      </c>
      <c r="B314" s="33" t="s">
        <v>85</v>
      </c>
    </row>
    <row r="315" customFormat="false" ht="27" hidden="false" customHeight="false" outlineLevel="0" collapsed="false">
      <c r="A315" s="29" t="s">
        <v>486</v>
      </c>
      <c r="B315" s="32" t="s">
        <v>85</v>
      </c>
    </row>
    <row r="316" customFormat="false" ht="27" hidden="false" customHeight="false" outlineLevel="0" collapsed="false">
      <c r="A316" s="31" t="s">
        <v>487</v>
      </c>
      <c r="B316" s="33" t="s">
        <v>85</v>
      </c>
    </row>
    <row r="317" customFormat="false" ht="27" hidden="false" customHeight="false" outlineLevel="0" collapsed="false">
      <c r="A317" s="29" t="s">
        <v>488</v>
      </c>
      <c r="B317" s="32" t="s">
        <v>85</v>
      </c>
    </row>
    <row r="318" customFormat="false" ht="27" hidden="false" customHeight="false" outlineLevel="0" collapsed="false">
      <c r="A318" s="31" t="s">
        <v>489</v>
      </c>
      <c r="B318" s="33" t="s">
        <v>85</v>
      </c>
    </row>
    <row r="319" customFormat="false" ht="27" hidden="false" customHeight="false" outlineLevel="0" collapsed="false">
      <c r="A319" s="29" t="s">
        <v>490</v>
      </c>
      <c r="B319" s="32" t="s">
        <v>85</v>
      </c>
    </row>
    <row r="320" customFormat="false" ht="14.25" hidden="false" customHeight="false" outlineLevel="0" collapsed="false">
      <c r="A320" s="31" t="s">
        <v>491</v>
      </c>
      <c r="B320" s="28" t="s">
        <v>146</v>
      </c>
    </row>
    <row r="321" customFormat="false" ht="39.75" hidden="false" customHeight="false" outlineLevel="0" collapsed="false">
      <c r="A321" s="29" t="s">
        <v>492</v>
      </c>
      <c r="B321" s="30" t="s">
        <v>448</v>
      </c>
    </row>
    <row r="322" customFormat="false" ht="13.8" hidden="false" customHeight="false" outlineLevel="0" collapsed="false">
      <c r="A322" s="31" t="s">
        <v>493</v>
      </c>
      <c r="B322" s="31" t="s">
        <v>448</v>
      </c>
    </row>
    <row r="323" customFormat="false" ht="14.25" hidden="false" customHeight="false" outlineLevel="0" collapsed="false">
      <c r="A323" s="29" t="s">
        <v>494</v>
      </c>
      <c r="B323" s="32" t="s">
        <v>271</v>
      </c>
    </row>
    <row r="324" customFormat="false" ht="14.25" hidden="false" customHeight="false" outlineLevel="0" collapsed="false">
      <c r="A324" s="31" t="s">
        <v>495</v>
      </c>
      <c r="B324" s="33" t="s">
        <v>459</v>
      </c>
    </row>
    <row r="325" customFormat="false" ht="14.25" hidden="false" customHeight="false" outlineLevel="0" collapsed="false">
      <c r="A325" s="29" t="s">
        <v>496</v>
      </c>
      <c r="B325" s="32" t="s">
        <v>454</v>
      </c>
    </row>
    <row r="326" customFormat="false" ht="27" hidden="false" customHeight="false" outlineLevel="0" collapsed="false">
      <c r="A326" s="31" t="s">
        <v>497</v>
      </c>
      <c r="B326" s="28" t="s">
        <v>364</v>
      </c>
    </row>
    <row r="327" customFormat="false" ht="27" hidden="false" customHeight="false" outlineLevel="0" collapsed="false">
      <c r="A327" s="29" t="s">
        <v>498</v>
      </c>
      <c r="B327" s="30" t="s">
        <v>499</v>
      </c>
    </row>
    <row r="328" customFormat="false" ht="27" hidden="false" customHeight="false" outlineLevel="0" collapsed="false">
      <c r="A328" s="31" t="s">
        <v>500</v>
      </c>
      <c r="B328" s="28" t="s">
        <v>461</v>
      </c>
    </row>
    <row r="329" customFormat="false" ht="14.25" hidden="false" customHeight="false" outlineLevel="0" collapsed="false">
      <c r="A329" s="29" t="s">
        <v>501</v>
      </c>
      <c r="B329" s="32" t="s">
        <v>459</v>
      </c>
    </row>
    <row r="330" customFormat="false" ht="27" hidden="false" customHeight="false" outlineLevel="0" collapsed="false">
      <c r="A330" s="31" t="s">
        <v>502</v>
      </c>
      <c r="B330" s="33" t="s">
        <v>461</v>
      </c>
    </row>
    <row r="331" customFormat="false" ht="14.25" hidden="false" customHeight="false" outlineLevel="0" collapsed="false">
      <c r="A331" s="29" t="s">
        <v>503</v>
      </c>
      <c r="B331" s="32" t="s">
        <v>293</v>
      </c>
    </row>
    <row r="332" customFormat="false" ht="39.75" hidden="false" customHeight="false" outlineLevel="0" collapsed="false">
      <c r="A332" s="31" t="s">
        <v>504</v>
      </c>
      <c r="B332" s="28" t="s">
        <v>505</v>
      </c>
    </row>
    <row r="333" customFormat="false" ht="14.25" hidden="false" customHeight="false" outlineLevel="0" collapsed="false">
      <c r="A333" s="29" t="s">
        <v>506</v>
      </c>
      <c r="B333" s="30" t="s">
        <v>435</v>
      </c>
    </row>
    <row r="334" customFormat="false" ht="14.25" hidden="false" customHeight="false" outlineLevel="0" collapsed="false">
      <c r="A334" s="31" t="s">
        <v>507</v>
      </c>
      <c r="B334" s="28" t="s">
        <v>435</v>
      </c>
    </row>
    <row r="335" customFormat="false" ht="14.25" hidden="false" customHeight="false" outlineLevel="0" collapsed="false">
      <c r="A335" s="29" t="s">
        <v>508</v>
      </c>
      <c r="B335" s="32" t="s">
        <v>435</v>
      </c>
    </row>
    <row r="336" customFormat="false" ht="14.25" hidden="false" customHeight="false" outlineLevel="0" collapsed="false">
      <c r="A336" s="31" t="s">
        <v>509</v>
      </c>
      <c r="B336" s="33" t="s">
        <v>201</v>
      </c>
    </row>
    <row r="337" customFormat="false" ht="14.25" hidden="false" customHeight="false" outlineLevel="0" collapsed="false">
      <c r="A337" s="29" t="s">
        <v>510</v>
      </c>
      <c r="B337" s="32" t="s">
        <v>394</v>
      </c>
    </row>
    <row r="338" customFormat="false" ht="14.25" hidden="false" customHeight="false" outlineLevel="0" collapsed="false">
      <c r="A338" s="31" t="s">
        <v>511</v>
      </c>
      <c r="B338" s="28" t="s">
        <v>394</v>
      </c>
    </row>
    <row r="339" customFormat="false" ht="14.25" hidden="false" customHeight="false" outlineLevel="0" collapsed="false">
      <c r="A339" s="29" t="s">
        <v>512</v>
      </c>
      <c r="B339" s="32" t="s">
        <v>394</v>
      </c>
    </row>
    <row r="340" customFormat="false" ht="14.25" hidden="false" customHeight="false" outlineLevel="0" collapsed="false">
      <c r="A340" s="31" t="s">
        <v>513</v>
      </c>
      <c r="B340" s="28" t="s">
        <v>130</v>
      </c>
    </row>
    <row r="341" customFormat="false" ht="14.25" hidden="false" customHeight="false" outlineLevel="0" collapsed="false">
      <c r="A341" s="29" t="s">
        <v>514</v>
      </c>
      <c r="B341" s="32" t="s">
        <v>146</v>
      </c>
    </row>
    <row r="342" customFormat="false" ht="39.75" hidden="false" customHeight="false" outlineLevel="0" collapsed="false">
      <c r="A342" s="31" t="s">
        <v>515</v>
      </c>
      <c r="B342" s="33" t="s">
        <v>143</v>
      </c>
    </row>
    <row r="343" customFormat="false" ht="27" hidden="false" customHeight="false" outlineLevel="0" collapsed="false">
      <c r="A343" s="29" t="s">
        <v>516</v>
      </c>
      <c r="B343" s="32" t="s">
        <v>517</v>
      </c>
    </row>
    <row r="344" customFormat="false" ht="27" hidden="false" customHeight="false" outlineLevel="0" collapsed="false">
      <c r="A344" s="31" t="s">
        <v>518</v>
      </c>
      <c r="B344" s="28" t="s">
        <v>519</v>
      </c>
    </row>
    <row r="345" customFormat="false" ht="14.25" hidden="false" customHeight="false" outlineLevel="0" collapsed="false">
      <c r="A345" s="29" t="s">
        <v>520</v>
      </c>
      <c r="B345" s="30" t="s">
        <v>91</v>
      </c>
    </row>
    <row r="346" customFormat="false" ht="27" hidden="false" customHeight="false" outlineLevel="0" collapsed="false">
      <c r="A346" s="31" t="s">
        <v>521</v>
      </c>
      <c r="B346" s="28" t="s">
        <v>519</v>
      </c>
    </row>
    <row r="347" customFormat="false" ht="27" hidden="false" customHeight="false" outlineLevel="0" collapsed="false">
      <c r="A347" s="29" t="s">
        <v>522</v>
      </c>
      <c r="B347" s="32" t="s">
        <v>480</v>
      </c>
    </row>
    <row r="348" customFormat="false" ht="27" hidden="false" customHeight="false" outlineLevel="0" collapsed="false">
      <c r="A348" s="31" t="s">
        <v>523</v>
      </c>
      <c r="B348" s="33" t="s">
        <v>524</v>
      </c>
    </row>
    <row r="349" customFormat="false" ht="14.25" hidden="false" customHeight="false" outlineLevel="0" collapsed="false">
      <c r="A349" s="29" t="s">
        <v>525</v>
      </c>
      <c r="B349" s="32" t="s">
        <v>271</v>
      </c>
    </row>
    <row r="350" customFormat="false" ht="14.25" hidden="false" customHeight="false" outlineLevel="0" collapsed="false">
      <c r="A350" s="31" t="s">
        <v>526</v>
      </c>
      <c r="B350" s="28" t="s">
        <v>271</v>
      </c>
    </row>
    <row r="351" customFormat="false" ht="14.25" hidden="false" customHeight="false" outlineLevel="0" collapsed="false">
      <c r="A351" s="29" t="s">
        <v>527</v>
      </c>
      <c r="B351" s="30" t="s">
        <v>271</v>
      </c>
    </row>
    <row r="352" customFormat="false" ht="14.25" hidden="false" customHeight="false" outlineLevel="0" collapsed="false">
      <c r="A352" s="31" t="s">
        <v>528</v>
      </c>
      <c r="B352" s="28" t="s">
        <v>271</v>
      </c>
    </row>
    <row r="353" customFormat="false" ht="14.25" hidden="false" customHeight="false" outlineLevel="0" collapsed="false">
      <c r="A353" s="29" t="s">
        <v>529</v>
      </c>
      <c r="B353" s="30" t="s">
        <v>271</v>
      </c>
    </row>
    <row r="354" customFormat="false" ht="14.25" hidden="false" customHeight="false" outlineLevel="0" collapsed="false">
      <c r="A354" s="31" t="s">
        <v>530</v>
      </c>
      <c r="B354" s="28" t="s">
        <v>306</v>
      </c>
    </row>
    <row r="355" customFormat="false" ht="39.75" hidden="false" customHeight="false" outlineLevel="0" collapsed="false">
      <c r="A355" s="29" t="s">
        <v>531</v>
      </c>
      <c r="B355" s="35" t="s">
        <v>532</v>
      </c>
    </row>
    <row r="356" customFormat="false" ht="52.5" hidden="false" customHeight="false" outlineLevel="0" collapsed="false">
      <c r="A356" s="31" t="s">
        <v>533</v>
      </c>
      <c r="B356" s="34" t="s">
        <v>534</v>
      </c>
    </row>
    <row r="357" customFormat="false" ht="39.75" hidden="false" customHeight="false" outlineLevel="0" collapsed="false">
      <c r="A357" s="29" t="s">
        <v>535</v>
      </c>
      <c r="B357" s="30" t="s">
        <v>536</v>
      </c>
    </row>
    <row r="358" customFormat="false" ht="27" hidden="false" customHeight="false" outlineLevel="0" collapsed="false">
      <c r="A358" s="31" t="s">
        <v>537</v>
      </c>
      <c r="B358" s="34" t="s">
        <v>139</v>
      </c>
    </row>
    <row r="359" customFormat="false" ht="14.25" hidden="false" customHeight="false" outlineLevel="0" collapsed="false">
      <c r="A359" s="29" t="s">
        <v>538</v>
      </c>
      <c r="B359" s="32" t="s">
        <v>102</v>
      </c>
    </row>
    <row r="360" customFormat="false" ht="103.5" hidden="false" customHeight="false" outlineLevel="0" collapsed="false">
      <c r="A360" s="31" t="s">
        <v>539</v>
      </c>
      <c r="B360" s="33" t="s">
        <v>540</v>
      </c>
    </row>
    <row r="361" customFormat="false" ht="103.5" hidden="false" customHeight="false" outlineLevel="0" collapsed="false">
      <c r="A361" s="29" t="s">
        <v>541</v>
      </c>
      <c r="B361" s="32" t="s">
        <v>540</v>
      </c>
    </row>
    <row r="362" customFormat="false" ht="27" hidden="false" customHeight="false" outlineLevel="0" collapsed="false">
      <c r="A362" s="31" t="s">
        <v>542</v>
      </c>
      <c r="B362" s="28" t="s">
        <v>543</v>
      </c>
    </row>
    <row r="363" customFormat="false" ht="39.75" hidden="false" customHeight="false" outlineLevel="0" collapsed="false">
      <c r="A363" s="29" t="s">
        <v>544</v>
      </c>
      <c r="B363" s="30" t="s">
        <v>143</v>
      </c>
    </row>
    <row r="364" customFormat="false" ht="39.75" hidden="false" customHeight="false" outlineLevel="0" collapsed="false">
      <c r="A364" s="31" t="s">
        <v>545</v>
      </c>
      <c r="B364" s="28" t="s">
        <v>143</v>
      </c>
    </row>
    <row r="365" customFormat="false" ht="14.25" hidden="false" customHeight="false" outlineLevel="0" collapsed="false">
      <c r="A365" s="29" t="s">
        <v>546</v>
      </c>
      <c r="B365" s="32" t="s">
        <v>96</v>
      </c>
    </row>
    <row r="366" customFormat="false" ht="14.25" hidden="false" customHeight="false" outlineLevel="0" collapsed="false">
      <c r="A366" s="31" t="s">
        <v>547</v>
      </c>
      <c r="B366" s="33" t="s">
        <v>459</v>
      </c>
    </row>
    <row r="367" customFormat="false" ht="27" hidden="false" customHeight="false" outlineLevel="0" collapsed="false">
      <c r="A367" s="29" t="s">
        <v>548</v>
      </c>
      <c r="B367" s="32" t="s">
        <v>549</v>
      </c>
    </row>
    <row r="368" customFormat="false" ht="14.25" hidden="false" customHeight="false" outlineLevel="0" collapsed="false">
      <c r="A368" s="31" t="s">
        <v>550</v>
      </c>
      <c r="B368" s="28" t="s">
        <v>91</v>
      </c>
    </row>
    <row r="369" customFormat="false" ht="27" hidden="false" customHeight="false" outlineLevel="0" collapsed="false">
      <c r="A369" s="29" t="s">
        <v>551</v>
      </c>
      <c r="B369" s="37" t="s">
        <v>552</v>
      </c>
    </row>
    <row r="370" customFormat="false" ht="27" hidden="false" customHeight="false" outlineLevel="0" collapsed="false">
      <c r="A370" s="31" t="s">
        <v>553</v>
      </c>
      <c r="B370" s="28" t="s">
        <v>554</v>
      </c>
    </row>
    <row r="371" customFormat="false" ht="27" hidden="false" customHeight="false" outlineLevel="0" collapsed="false">
      <c r="A371" s="29" t="s">
        <v>555</v>
      </c>
      <c r="B371" s="32" t="s">
        <v>226</v>
      </c>
    </row>
    <row r="372" customFormat="false" ht="39.75" hidden="false" customHeight="false" outlineLevel="0" collapsed="false">
      <c r="A372" s="31" t="s">
        <v>556</v>
      </c>
      <c r="B372" s="36" t="s">
        <v>557</v>
      </c>
    </row>
    <row r="373" customFormat="false" ht="27" hidden="false" customHeight="false" outlineLevel="0" collapsed="false">
      <c r="A373" s="29" t="s">
        <v>558</v>
      </c>
      <c r="B373" s="32" t="s">
        <v>248</v>
      </c>
    </row>
    <row r="374" customFormat="false" ht="14.25" hidden="false" customHeight="false" outlineLevel="0" collapsed="false">
      <c r="A374" s="31" t="s">
        <v>559</v>
      </c>
      <c r="B374" s="28" t="s">
        <v>435</v>
      </c>
    </row>
    <row r="375" customFormat="false" ht="39.75" hidden="false" customHeight="false" outlineLevel="0" collapsed="false">
      <c r="A375" s="29" t="s">
        <v>560</v>
      </c>
      <c r="B375" s="30" t="s">
        <v>143</v>
      </c>
    </row>
    <row r="376" customFormat="false" ht="39.75" hidden="false" customHeight="false" outlineLevel="0" collapsed="false">
      <c r="A376" s="31" t="s">
        <v>561</v>
      </c>
      <c r="B376" s="28" t="s">
        <v>143</v>
      </c>
    </row>
    <row r="377" customFormat="false" ht="27" hidden="false" customHeight="false" outlineLevel="0" collapsed="false">
      <c r="A377" s="29" t="s">
        <v>562</v>
      </c>
      <c r="B377" s="32" t="s">
        <v>563</v>
      </c>
    </row>
    <row r="378" customFormat="false" ht="14.25" hidden="false" customHeight="false" outlineLevel="0" collapsed="false">
      <c r="A378" s="31" t="s">
        <v>564</v>
      </c>
      <c r="B378" s="33" t="s">
        <v>565</v>
      </c>
    </row>
    <row r="379" customFormat="false" ht="39.75" hidden="false" customHeight="false" outlineLevel="0" collapsed="false">
      <c r="A379" s="29" t="s">
        <v>566</v>
      </c>
      <c r="B379" s="35" t="s">
        <v>135</v>
      </c>
    </row>
    <row r="380" customFormat="false" ht="14.25" hidden="false" customHeight="false" outlineLevel="0" collapsed="false">
      <c r="A380" s="39" t="s">
        <v>567</v>
      </c>
      <c r="B380" s="28" t="s">
        <v>130</v>
      </c>
    </row>
    <row r="381" customFormat="false" ht="39.75" hidden="false" customHeight="false" outlineLevel="0" collapsed="false">
      <c r="A381" s="29" t="s">
        <v>568</v>
      </c>
      <c r="B381" s="37" t="s">
        <v>135</v>
      </c>
    </row>
    <row r="382" customFormat="false" ht="90.75" hidden="false" customHeight="false" outlineLevel="0" collapsed="false">
      <c r="A382" s="31" t="s">
        <v>569</v>
      </c>
      <c r="B382" s="28" t="s">
        <v>570</v>
      </c>
    </row>
    <row r="383" customFormat="false" ht="14.25" hidden="false" customHeight="false" outlineLevel="0" collapsed="false">
      <c r="A383" s="29" t="s">
        <v>571</v>
      </c>
      <c r="B383" s="32" t="s">
        <v>572</v>
      </c>
    </row>
    <row r="384" customFormat="false" ht="14.25" hidden="false" customHeight="false" outlineLevel="0" collapsed="false">
      <c r="A384" s="40" t="s">
        <v>573</v>
      </c>
      <c r="B384" s="28" t="s">
        <v>574</v>
      </c>
    </row>
    <row r="385" customFormat="false" ht="14.25" hidden="false" customHeight="false" outlineLevel="0" collapsed="false">
      <c r="A385" s="41" t="s">
        <v>575</v>
      </c>
      <c r="B385" s="28" t="s">
        <v>574</v>
      </c>
    </row>
    <row r="386" customFormat="false" ht="14.25" hidden="false" customHeight="false" outlineLevel="0" collapsed="false">
      <c r="A386" s="41" t="s">
        <v>576</v>
      </c>
      <c r="B386" s="33" t="s">
        <v>91</v>
      </c>
    </row>
    <row r="387" customFormat="false" ht="14.25" hidden="false" customHeight="false" outlineLevel="0" collapsed="false">
      <c r="A387" s="41" t="s">
        <v>577</v>
      </c>
      <c r="B387" s="33" t="s">
        <v>91</v>
      </c>
    </row>
    <row r="388" customFormat="false" ht="14.25" hidden="false" customHeight="false" outlineLevel="0" collapsed="false">
      <c r="A388" s="41" t="s">
        <v>578</v>
      </c>
      <c r="B388" s="33" t="s">
        <v>367</v>
      </c>
    </row>
    <row r="389" customFormat="false" ht="14.25" hidden="false" customHeight="false" outlineLevel="0" collapsed="false">
      <c r="A389" s="41" t="s">
        <v>579</v>
      </c>
      <c r="B389" s="33" t="s">
        <v>454</v>
      </c>
    </row>
    <row r="390" customFormat="false" ht="14.25" hidden="false" customHeight="false" outlineLevel="0" collapsed="false">
      <c r="A390" s="41" t="s">
        <v>580</v>
      </c>
      <c r="B390" s="33" t="s">
        <v>222</v>
      </c>
    </row>
    <row r="391" customFormat="false" ht="14.25" hidden="false" customHeight="false" outlineLevel="0" collapsed="false">
      <c r="A391" s="41" t="s">
        <v>581</v>
      </c>
      <c r="B391" s="33" t="s">
        <v>306</v>
      </c>
    </row>
    <row r="392" customFormat="false" ht="14.25" hidden="false" customHeight="false" outlineLevel="0" collapsed="false">
      <c r="A392" s="41" t="s">
        <v>582</v>
      </c>
      <c r="B392" s="33" t="s">
        <v>306</v>
      </c>
    </row>
    <row r="393" customFormat="false" ht="14.25" hidden="false" customHeight="false" outlineLevel="0" collapsed="false">
      <c r="A393" s="41" t="s">
        <v>583</v>
      </c>
      <c r="B393" s="33" t="s">
        <v>222</v>
      </c>
    </row>
    <row r="394" customFormat="false" ht="14.25" hidden="false" customHeight="false" outlineLevel="0" collapsed="false">
      <c r="A394" s="41" t="s">
        <v>584</v>
      </c>
      <c r="B394" s="33" t="s">
        <v>563</v>
      </c>
    </row>
    <row r="395" customFormat="false" ht="14.25" hidden="false" customHeight="false" outlineLevel="0" collapsed="false">
      <c r="A395" s="41" t="s">
        <v>585</v>
      </c>
      <c r="B395" s="33" t="s">
        <v>43</v>
      </c>
    </row>
    <row r="396" customFormat="false" ht="14.25" hidden="false" customHeight="false" outlineLevel="0" collapsed="false">
      <c r="A396" s="41" t="s">
        <v>586</v>
      </c>
      <c r="B396" s="33" t="s">
        <v>153</v>
      </c>
    </row>
    <row r="397" customFormat="false" ht="14.25" hidden="false" customHeight="false" outlineLevel="0" collapsed="false">
      <c r="A397" s="41" t="s">
        <v>587</v>
      </c>
      <c r="B397" s="33" t="s">
        <v>157</v>
      </c>
    </row>
    <row r="398" customFormat="false" ht="14.25" hidden="false" customHeight="false" outlineLevel="0" collapsed="false">
      <c r="A398" s="41" t="s">
        <v>588</v>
      </c>
      <c r="B398" s="33" t="s">
        <v>85</v>
      </c>
    </row>
    <row r="399" customFormat="false" ht="14.25" hidden="false" customHeight="false" outlineLevel="0" collapsed="false">
      <c r="A399" s="41" t="s">
        <v>589</v>
      </c>
      <c r="B399" s="33" t="s">
        <v>85</v>
      </c>
    </row>
    <row r="400" customFormat="false" ht="14.25" hidden="false" customHeight="false" outlineLevel="0" collapsed="false">
      <c r="A400" s="41" t="s">
        <v>590</v>
      </c>
      <c r="B400" s="33" t="s">
        <v>85</v>
      </c>
    </row>
    <row r="401" customFormat="false" ht="14.25" hidden="false" customHeight="false" outlineLevel="0" collapsed="false">
      <c r="A401" s="41" t="s">
        <v>591</v>
      </c>
      <c r="B401" s="33" t="s">
        <v>157</v>
      </c>
    </row>
    <row r="402" customFormat="false" ht="14.25" hidden="false" customHeight="false" outlineLevel="0" collapsed="false">
      <c r="A402" s="41" t="s">
        <v>592</v>
      </c>
      <c r="B402" s="33" t="s">
        <v>157</v>
      </c>
    </row>
    <row r="403" customFormat="false" ht="14.25" hidden="false" customHeight="false" outlineLevel="0" collapsed="false">
      <c r="A403" s="41" t="s">
        <v>593</v>
      </c>
      <c r="B403" s="33" t="s">
        <v>91</v>
      </c>
    </row>
    <row r="404" customFormat="false" ht="14.25" hidden="false" customHeight="false" outlineLevel="0" collapsed="false">
      <c r="A404" s="41" t="s">
        <v>594</v>
      </c>
      <c r="B404" s="33" t="s">
        <v>226</v>
      </c>
    </row>
    <row r="405" customFormat="false" ht="14.25" hidden="false" customHeight="false" outlineLevel="0" collapsed="false">
      <c r="A405" s="41" t="s">
        <v>595</v>
      </c>
      <c r="B405" s="33" t="s">
        <v>43</v>
      </c>
    </row>
    <row r="406" customFormat="false" ht="14.25" hidden="false" customHeight="false" outlineLevel="0" collapsed="false">
      <c r="A406" s="41" t="s">
        <v>596</v>
      </c>
      <c r="B406" s="33" t="s">
        <v>102</v>
      </c>
    </row>
    <row r="407" customFormat="false" ht="14.25" hidden="false" customHeight="false" outlineLevel="0" collapsed="false">
      <c r="A407" s="41" t="s">
        <v>597</v>
      </c>
      <c r="B407" s="33" t="s">
        <v>141</v>
      </c>
    </row>
    <row r="408" customFormat="false" ht="14.25" hidden="false" customHeight="false" outlineLevel="0" collapsed="false">
      <c r="A408" s="41" t="s">
        <v>598</v>
      </c>
      <c r="B408" s="33" t="s">
        <v>222</v>
      </c>
    </row>
    <row r="409" customFormat="false" ht="14.25" hidden="false" customHeight="false" outlineLevel="0" collapsed="false">
      <c r="A409" s="41" t="s">
        <v>599</v>
      </c>
      <c r="B409" s="33" t="s">
        <v>222</v>
      </c>
    </row>
    <row r="410" customFormat="false" ht="14.25" hidden="false" customHeight="false" outlineLevel="0" collapsed="false">
      <c r="A410" s="41" t="s">
        <v>600</v>
      </c>
      <c r="B410" s="33" t="s">
        <v>601</v>
      </c>
    </row>
    <row r="411" customFormat="false" ht="14.25" hidden="false" customHeight="false" outlineLevel="0" collapsed="false">
      <c r="A411" s="41" t="s">
        <v>602</v>
      </c>
      <c r="B411" s="33" t="s">
        <v>275</v>
      </c>
    </row>
    <row r="412" customFormat="false" ht="14.25" hidden="false" customHeight="false" outlineLevel="0" collapsed="false">
      <c r="A412" s="41" t="s">
        <v>603</v>
      </c>
      <c r="B412" s="33" t="s">
        <v>91</v>
      </c>
    </row>
    <row r="413" customFormat="false" ht="14.25" hidden="false" customHeight="false" outlineLevel="0" collapsed="false">
      <c r="A413" s="41" t="s">
        <v>604</v>
      </c>
      <c r="B413" s="33" t="s">
        <v>91</v>
      </c>
    </row>
    <row r="414" customFormat="false" ht="14.25" hidden="false" customHeight="false" outlineLevel="0" collapsed="false">
      <c r="A414" s="41" t="s">
        <v>605</v>
      </c>
      <c r="B414" s="33" t="s">
        <v>91</v>
      </c>
    </row>
    <row r="415" customFormat="false" ht="14.25" hidden="false" customHeight="false" outlineLevel="0" collapsed="false">
      <c r="A415" s="41" t="s">
        <v>606</v>
      </c>
      <c r="B415" s="33" t="s">
        <v>43</v>
      </c>
    </row>
    <row r="416" customFormat="false" ht="14.25" hidden="false" customHeight="false" outlineLevel="0" collapsed="false">
      <c r="A416" s="41" t="s">
        <v>607</v>
      </c>
      <c r="B416" s="33" t="s">
        <v>153</v>
      </c>
    </row>
    <row r="417" customFormat="false" ht="14.25" hidden="false" customHeight="false" outlineLevel="0" collapsed="false">
      <c r="A417" s="41" t="s">
        <v>608</v>
      </c>
      <c r="B417" s="33" t="s">
        <v>43</v>
      </c>
    </row>
    <row r="418" customFormat="false" ht="14.25" hidden="false" customHeight="false" outlineLevel="0" collapsed="false">
      <c r="A418" s="41" t="s">
        <v>609</v>
      </c>
      <c r="B418" s="33" t="s">
        <v>601</v>
      </c>
    </row>
    <row r="419" customFormat="false" ht="14.25" hidden="false" customHeight="false" outlineLevel="0" collapsed="false">
      <c r="A419" s="41" t="s">
        <v>610</v>
      </c>
      <c r="B419" s="33" t="s">
        <v>601</v>
      </c>
    </row>
    <row r="420" customFormat="false" ht="14.25" hidden="false" customHeight="false" outlineLevel="0" collapsed="false">
      <c r="A420" s="41" t="s">
        <v>611</v>
      </c>
      <c r="B420" s="33" t="s">
        <v>601</v>
      </c>
    </row>
    <row r="421" customFormat="false" ht="14.25" hidden="false" customHeight="false" outlineLevel="0" collapsed="false">
      <c r="A421" s="41" t="s">
        <v>612</v>
      </c>
      <c r="B421" s="33" t="s">
        <v>601</v>
      </c>
    </row>
    <row r="422" customFormat="false" ht="14.25" hidden="false" customHeight="false" outlineLevel="0" collapsed="false">
      <c r="A422" s="41" t="s">
        <v>613</v>
      </c>
      <c r="B422" s="33" t="s">
        <v>601</v>
      </c>
    </row>
    <row r="423" customFormat="false" ht="14.25" hidden="false" customHeight="false" outlineLevel="0" collapsed="false">
      <c r="A423" s="41" t="s">
        <v>614</v>
      </c>
      <c r="B423" s="33" t="s">
        <v>601</v>
      </c>
    </row>
    <row r="424" customFormat="false" ht="14.25" hidden="false" customHeight="false" outlineLevel="0" collapsed="false">
      <c r="A424" s="41" t="s">
        <v>615</v>
      </c>
      <c r="B424" s="33" t="s">
        <v>601</v>
      </c>
    </row>
    <row r="425" customFormat="false" ht="14.25" hidden="false" customHeight="false" outlineLevel="0" collapsed="false">
      <c r="A425" s="41" t="s">
        <v>616</v>
      </c>
      <c r="B425" s="33" t="s">
        <v>222</v>
      </c>
    </row>
    <row r="426" customFormat="false" ht="14.25" hidden="false" customHeight="false" outlineLevel="0" collapsed="false">
      <c r="A426" s="41" t="s">
        <v>617</v>
      </c>
      <c r="B426" s="33" t="s">
        <v>165</v>
      </c>
    </row>
    <row r="427" customFormat="false" ht="14.25" hidden="false" customHeight="false" outlineLevel="0" collapsed="false">
      <c r="A427" s="41" t="s">
        <v>618</v>
      </c>
      <c r="B427" s="33" t="s">
        <v>165</v>
      </c>
    </row>
    <row r="428" customFormat="false" ht="14.25" hidden="false" customHeight="false" outlineLevel="0" collapsed="false">
      <c r="A428" s="41" t="s">
        <v>619</v>
      </c>
      <c r="B428" s="33" t="s">
        <v>165</v>
      </c>
    </row>
    <row r="429" customFormat="false" ht="14.25" hidden="false" customHeight="false" outlineLevel="0" collapsed="false">
      <c r="A429" s="41" t="s">
        <v>620</v>
      </c>
      <c r="B429" s="33" t="s">
        <v>601</v>
      </c>
    </row>
    <row r="430" customFormat="false" ht="14.25" hidden="false" customHeight="false" outlineLevel="0" collapsed="false">
      <c r="A430" s="41" t="s">
        <v>621</v>
      </c>
      <c r="B430" s="33" t="s">
        <v>242</v>
      </c>
    </row>
    <row r="431" customFormat="false" ht="14.25" hidden="false" customHeight="false" outlineLevel="0" collapsed="false">
      <c r="A431" s="41" t="s">
        <v>622</v>
      </c>
      <c r="B431" s="33" t="s">
        <v>601</v>
      </c>
    </row>
    <row r="432" customFormat="false" ht="14.25" hidden="false" customHeight="false" outlineLevel="0" collapsed="false">
      <c r="A432" s="41" t="s">
        <v>623</v>
      </c>
      <c r="B432" s="33" t="s">
        <v>601</v>
      </c>
    </row>
    <row r="433" customFormat="false" ht="14.25" hidden="false" customHeight="false" outlineLevel="0" collapsed="false">
      <c r="A433" s="41" t="s">
        <v>624</v>
      </c>
      <c r="B433" s="36" t="s">
        <v>625</v>
      </c>
    </row>
    <row r="434" customFormat="false" ht="14.25" hidden="false" customHeight="false" outlineLevel="0" collapsed="false">
      <c r="A434" s="41" t="s">
        <v>626</v>
      </c>
      <c r="B434" s="33" t="s">
        <v>627</v>
      </c>
    </row>
    <row r="435" customFormat="false" ht="14.25" hidden="false" customHeight="false" outlineLevel="0" collapsed="false">
      <c r="A435" s="41" t="s">
        <v>628</v>
      </c>
      <c r="B435" s="33" t="s">
        <v>627</v>
      </c>
    </row>
    <row r="436" customFormat="false" ht="14.25" hidden="false" customHeight="false" outlineLevel="0" collapsed="false">
      <c r="A436" s="41" t="s">
        <v>629</v>
      </c>
      <c r="B436" s="33" t="s">
        <v>627</v>
      </c>
    </row>
    <row r="437" customFormat="false" ht="14.25" hidden="false" customHeight="false" outlineLevel="0" collapsed="false">
      <c r="A437" s="41" t="s">
        <v>630</v>
      </c>
      <c r="B437" s="33" t="s">
        <v>85</v>
      </c>
    </row>
    <row r="438" customFormat="false" ht="14.25" hidden="false" customHeight="false" outlineLevel="0" collapsed="false">
      <c r="A438" s="41" t="s">
        <v>631</v>
      </c>
      <c r="B438" s="33" t="s">
        <v>141</v>
      </c>
    </row>
    <row r="439" customFormat="false" ht="14.25" hidden="false" customHeight="false" outlineLevel="0" collapsed="false">
      <c r="A439" s="41" t="s">
        <v>632</v>
      </c>
      <c r="B439" s="33" t="s">
        <v>222</v>
      </c>
    </row>
    <row r="440" customFormat="false" ht="14.25" hidden="false" customHeight="false" outlineLevel="0" collapsed="false">
      <c r="A440" s="41" t="s">
        <v>633</v>
      </c>
      <c r="B440" s="33" t="s">
        <v>94</v>
      </c>
    </row>
    <row r="441" customFormat="false" ht="14.25" hidden="false" customHeight="false" outlineLevel="0" collapsed="false">
      <c r="A441" s="41" t="s">
        <v>634</v>
      </c>
      <c r="B441" s="33" t="s">
        <v>635</v>
      </c>
    </row>
    <row r="442" customFormat="false" ht="14.25" hidden="false" customHeight="false" outlineLevel="0" collapsed="false">
      <c r="A442" s="41" t="s">
        <v>636</v>
      </c>
      <c r="B442" s="33" t="s">
        <v>91</v>
      </c>
    </row>
    <row r="443" customFormat="false" ht="14.25" hidden="false" customHeight="false" outlineLevel="0" collapsed="false">
      <c r="A443" s="41" t="s">
        <v>637</v>
      </c>
      <c r="B443" s="36" t="s">
        <v>638</v>
      </c>
    </row>
    <row r="444" customFormat="false" ht="14.25" hidden="false" customHeight="false" outlineLevel="0" collapsed="false">
      <c r="A444" s="41" t="s">
        <v>639</v>
      </c>
      <c r="B444" s="33" t="s">
        <v>640</v>
      </c>
    </row>
    <row r="445" customFormat="false" ht="14.25" hidden="false" customHeight="false" outlineLevel="0" collapsed="false">
      <c r="A445" s="41" t="s">
        <v>641</v>
      </c>
      <c r="B445" s="33" t="s">
        <v>640</v>
      </c>
    </row>
    <row r="446" customFormat="false" ht="14.25" hidden="false" customHeight="false" outlineLevel="0" collapsed="false">
      <c r="A446" s="41" t="s">
        <v>642</v>
      </c>
      <c r="B446" s="33" t="s">
        <v>102</v>
      </c>
    </row>
    <row r="447" customFormat="false" ht="14.25" hidden="false" customHeight="false" outlineLevel="0" collapsed="false">
      <c r="A447" s="41" t="s">
        <v>643</v>
      </c>
      <c r="B447" s="36" t="s">
        <v>331</v>
      </c>
    </row>
    <row r="448" customFormat="false" ht="14.25" hidden="false" customHeight="false" outlineLevel="0" collapsed="false">
      <c r="A448" s="41" t="s">
        <v>644</v>
      </c>
      <c r="B448" s="33" t="s">
        <v>43</v>
      </c>
    </row>
    <row r="449" customFormat="false" ht="14.25" hidden="false" customHeight="false" outlineLevel="0" collapsed="false">
      <c r="A449" s="41" t="s">
        <v>645</v>
      </c>
      <c r="B449" s="36" t="s">
        <v>646</v>
      </c>
    </row>
    <row r="450" customFormat="false" ht="14.25" hidden="false" customHeight="false" outlineLevel="0" collapsed="false">
      <c r="A450" s="41" t="s">
        <v>647</v>
      </c>
      <c r="B450" s="33" t="s">
        <v>648</v>
      </c>
    </row>
    <row r="451" customFormat="false" ht="14.25" hidden="false" customHeight="false" outlineLevel="0" collapsed="false">
      <c r="A451" s="41" t="s">
        <v>649</v>
      </c>
      <c r="B451" s="33" t="s">
        <v>627</v>
      </c>
    </row>
    <row r="452" customFormat="false" ht="14.25" hidden="false" customHeight="false" outlineLevel="0" collapsed="false">
      <c r="A452" s="41" t="s">
        <v>650</v>
      </c>
      <c r="B452" s="33" t="s">
        <v>627</v>
      </c>
    </row>
    <row r="453" customFormat="false" ht="14.25" hidden="false" customHeight="false" outlineLevel="0" collapsed="false">
      <c r="A453" s="41" t="s">
        <v>651</v>
      </c>
      <c r="B453" s="33" t="s">
        <v>255</v>
      </c>
    </row>
    <row r="454" customFormat="false" ht="14.25" hidden="false" customHeight="false" outlineLevel="0" collapsed="false">
      <c r="A454" s="41" t="s">
        <v>652</v>
      </c>
      <c r="B454" s="33" t="s">
        <v>125</v>
      </c>
    </row>
    <row r="455" customFormat="false" ht="14.25" hidden="false" customHeight="false" outlineLevel="0" collapsed="false">
      <c r="A455" s="41" t="s">
        <v>653</v>
      </c>
      <c r="B455" s="33" t="s">
        <v>627</v>
      </c>
    </row>
    <row r="456" customFormat="false" ht="14.25" hidden="false" customHeight="false" outlineLevel="0" collapsed="false">
      <c r="A456" s="41" t="s">
        <v>654</v>
      </c>
      <c r="B456" s="33" t="s">
        <v>627</v>
      </c>
    </row>
    <row r="457" customFormat="false" ht="14.25" hidden="false" customHeight="false" outlineLevel="0" collapsed="false">
      <c r="A457" s="41" t="s">
        <v>655</v>
      </c>
      <c r="B457" s="33" t="s">
        <v>271</v>
      </c>
    </row>
    <row r="458" customFormat="false" ht="14.25" hidden="false" customHeight="false" outlineLevel="0" collapsed="false">
      <c r="A458" s="31" t="s">
        <v>656</v>
      </c>
      <c r="B458" s="33" t="s">
        <v>271</v>
      </c>
    </row>
    <row r="459" customFormat="false" ht="14.25" hidden="false" customHeight="false" outlineLevel="0" collapsed="false">
      <c r="A459" s="31" t="s">
        <v>657</v>
      </c>
      <c r="B459" s="33" t="s">
        <v>85</v>
      </c>
    </row>
    <row r="460" customFormat="false" ht="14.25" hidden="false" customHeight="false" outlineLevel="0" collapsed="false">
      <c r="A460" s="31" t="s">
        <v>658</v>
      </c>
      <c r="B460" s="33" t="s">
        <v>222</v>
      </c>
    </row>
    <row r="461" customFormat="false" ht="14.25" hidden="false" customHeight="false" outlineLevel="0" collapsed="false">
      <c r="A461" s="31" t="s">
        <v>659</v>
      </c>
      <c r="B461" s="33" t="s">
        <v>102</v>
      </c>
    </row>
    <row r="462" customFormat="false" ht="14.25" hidden="false" customHeight="false" outlineLevel="0" collapsed="false">
      <c r="A462" s="31" t="s">
        <v>660</v>
      </c>
      <c r="B462" s="36" t="s">
        <v>646</v>
      </c>
    </row>
    <row r="463" customFormat="false" ht="14.25" hidden="false" customHeight="false" outlineLevel="0" collapsed="false">
      <c r="A463" s="31" t="s">
        <v>661</v>
      </c>
      <c r="B463" s="33" t="s">
        <v>662</v>
      </c>
    </row>
    <row r="464" customFormat="false" ht="14.25" hidden="false" customHeight="false" outlineLevel="0" collapsed="false">
      <c r="A464" s="31" t="s">
        <v>663</v>
      </c>
      <c r="B464" s="33" t="s">
        <v>43</v>
      </c>
    </row>
    <row r="465" customFormat="false" ht="14.25" hidden="false" customHeight="false" outlineLevel="0" collapsed="false">
      <c r="A465" s="31" t="s">
        <v>664</v>
      </c>
      <c r="B465" s="33" t="s">
        <v>662</v>
      </c>
    </row>
    <row r="466" customFormat="false" ht="14.25" hidden="false" customHeight="false" outlineLevel="0" collapsed="false">
      <c r="A466" s="31" t="s">
        <v>665</v>
      </c>
      <c r="B466" s="36" t="s">
        <v>532</v>
      </c>
    </row>
    <row r="467" customFormat="false" ht="14.25" hidden="false" customHeight="false" outlineLevel="0" collapsed="false">
      <c r="A467" s="31" t="s">
        <v>666</v>
      </c>
      <c r="B467" s="33" t="s">
        <v>222</v>
      </c>
    </row>
    <row r="468" customFormat="false" ht="14.25" hidden="false" customHeight="false" outlineLevel="0" collapsed="false">
      <c r="A468" s="31" t="s">
        <v>667</v>
      </c>
      <c r="B468" s="33" t="s">
        <v>662</v>
      </c>
    </row>
    <row r="469" customFormat="false" ht="14.25" hidden="false" customHeight="false" outlineLevel="0" collapsed="false">
      <c r="A469" s="31" t="s">
        <v>668</v>
      </c>
      <c r="B469" s="33" t="s">
        <v>43</v>
      </c>
    </row>
    <row r="470" customFormat="false" ht="14.25" hidden="false" customHeight="false" outlineLevel="0" collapsed="false">
      <c r="A470" s="31" t="s">
        <v>669</v>
      </c>
      <c r="B470" s="33" t="s">
        <v>114</v>
      </c>
    </row>
    <row r="471" customFormat="false" ht="14.25" hidden="false" customHeight="false" outlineLevel="0" collapsed="false">
      <c r="A471" s="31" t="s">
        <v>670</v>
      </c>
      <c r="B471" s="33" t="s">
        <v>212</v>
      </c>
    </row>
    <row r="472" customFormat="false" ht="14.25" hidden="false" customHeight="false" outlineLevel="0" collapsed="false">
      <c r="A472" s="31" t="s">
        <v>671</v>
      </c>
      <c r="B472" s="33" t="s">
        <v>306</v>
      </c>
    </row>
    <row r="473" customFormat="false" ht="14.25" hidden="false" customHeight="false" outlineLevel="0" collapsed="false">
      <c r="A473" s="31" t="s">
        <v>672</v>
      </c>
      <c r="B473" s="33" t="s">
        <v>662</v>
      </c>
    </row>
    <row r="474" customFormat="false" ht="14.25" hidden="false" customHeight="false" outlineLevel="0" collapsed="false">
      <c r="A474" s="31" t="s">
        <v>673</v>
      </c>
      <c r="B474" s="33" t="s">
        <v>662</v>
      </c>
    </row>
    <row r="475" customFormat="false" ht="14.25" hidden="false" customHeight="false" outlineLevel="0" collapsed="false">
      <c r="A475" s="31" t="s">
        <v>674</v>
      </c>
      <c r="B475" s="33" t="s">
        <v>675</v>
      </c>
    </row>
    <row r="476" customFormat="false" ht="14.25" hidden="false" customHeight="false" outlineLevel="0" collapsed="false">
      <c r="A476" s="31" t="s">
        <v>676</v>
      </c>
      <c r="B476" s="33" t="s">
        <v>563</v>
      </c>
    </row>
    <row r="477" customFormat="false" ht="14.25" hidden="false" customHeight="false" outlineLevel="0" collapsed="false">
      <c r="A477" s="31" t="s">
        <v>677</v>
      </c>
      <c r="B477" s="33" t="s">
        <v>165</v>
      </c>
    </row>
    <row r="478" customFormat="false" ht="14.25" hidden="false" customHeight="false" outlineLevel="0" collapsed="false">
      <c r="A478" s="31" t="s">
        <v>678</v>
      </c>
      <c r="B478" s="33" t="s">
        <v>675</v>
      </c>
    </row>
    <row r="479" customFormat="false" ht="27" hidden="false" customHeight="false" outlineLevel="0" collapsed="false">
      <c r="A479" s="31" t="s">
        <v>679</v>
      </c>
      <c r="B479" s="33" t="s">
        <v>680</v>
      </c>
    </row>
    <row r="480" customFormat="false" ht="14.25" hidden="false" customHeight="false" outlineLevel="0" collapsed="false">
      <c r="A480" s="31" t="s">
        <v>681</v>
      </c>
      <c r="B480" s="33" t="s">
        <v>682</v>
      </c>
    </row>
    <row r="481" customFormat="false" ht="14.25" hidden="false" customHeight="false" outlineLevel="0" collapsed="false">
      <c r="A481" s="31" t="s">
        <v>683</v>
      </c>
      <c r="B481" s="33" t="s">
        <v>682</v>
      </c>
    </row>
    <row r="482" customFormat="false" ht="14.25" hidden="false" customHeight="false" outlineLevel="0" collapsed="false">
      <c r="A482" s="31" t="s">
        <v>684</v>
      </c>
      <c r="B482" s="33" t="s">
        <v>682</v>
      </c>
    </row>
    <row r="483" customFormat="false" ht="14.25" hidden="false" customHeight="false" outlineLevel="0" collapsed="false">
      <c r="A483" s="31" t="s">
        <v>685</v>
      </c>
      <c r="B483" s="33" t="s">
        <v>212</v>
      </c>
    </row>
    <row r="484" customFormat="false" ht="14.25" hidden="false" customHeight="false" outlineLevel="0" collapsed="false">
      <c r="A484" s="31" t="s">
        <v>686</v>
      </c>
      <c r="B484" s="33" t="s">
        <v>394</v>
      </c>
    </row>
    <row r="485" customFormat="false" ht="14.25" hidden="false" customHeight="false" outlineLevel="0" collapsed="false">
      <c r="A485" s="31" t="s">
        <v>687</v>
      </c>
      <c r="B485" s="33" t="s">
        <v>394</v>
      </c>
    </row>
    <row r="486" customFormat="false" ht="14.25" hidden="false" customHeight="false" outlineLevel="0" collapsed="false">
      <c r="A486" s="31" t="s">
        <v>688</v>
      </c>
      <c r="B486" s="33" t="s">
        <v>675</v>
      </c>
    </row>
    <row r="487" customFormat="false" ht="14.25" hidden="false" customHeight="false" outlineLevel="0" collapsed="false">
      <c r="A487" s="31" t="s">
        <v>689</v>
      </c>
      <c r="B487" s="33" t="s">
        <v>675</v>
      </c>
    </row>
    <row r="488" customFormat="false" ht="14.25" hidden="false" customHeight="false" outlineLevel="0" collapsed="false">
      <c r="A488" s="31" t="s">
        <v>690</v>
      </c>
      <c r="B488" s="33" t="s">
        <v>394</v>
      </c>
    </row>
    <row r="489" customFormat="false" ht="14.25" hidden="false" customHeight="false" outlineLevel="0" collapsed="false">
      <c r="A489" s="31" t="s">
        <v>691</v>
      </c>
      <c r="B489" s="33" t="s">
        <v>102</v>
      </c>
    </row>
    <row r="490" customFormat="false" ht="14.25" hidden="false" customHeight="false" outlineLevel="0" collapsed="false">
      <c r="A490" s="31" t="s">
        <v>692</v>
      </c>
      <c r="B490" s="33" t="s">
        <v>693</v>
      </c>
    </row>
    <row r="491" customFormat="false" ht="14.25" hidden="false" customHeight="false" outlineLevel="0" collapsed="false">
      <c r="A491" s="31" t="s">
        <v>694</v>
      </c>
      <c r="B491" s="33" t="s">
        <v>222</v>
      </c>
    </row>
    <row r="492" customFormat="false" ht="14.25" hidden="false" customHeight="false" outlineLevel="0" collapsed="false">
      <c r="A492" s="31" t="s">
        <v>695</v>
      </c>
      <c r="B492" s="33" t="s">
        <v>696</v>
      </c>
    </row>
    <row r="493" customFormat="false" ht="14.25" hidden="false" customHeight="false" outlineLevel="0" collapsed="false">
      <c r="A493" s="31" t="s">
        <v>697</v>
      </c>
      <c r="B493" s="33" t="s">
        <v>43</v>
      </c>
    </row>
    <row r="494" customFormat="false" ht="27" hidden="false" customHeight="false" outlineLevel="0" collapsed="false">
      <c r="A494" s="31" t="s">
        <v>698</v>
      </c>
      <c r="B494" s="33" t="s">
        <v>699</v>
      </c>
    </row>
    <row r="495" customFormat="false" ht="27" hidden="false" customHeight="false" outlineLevel="0" collapsed="false">
      <c r="A495" s="31" t="s">
        <v>700</v>
      </c>
      <c r="B495" s="33" t="s">
        <v>701</v>
      </c>
    </row>
    <row r="496" customFormat="false" ht="27" hidden="false" customHeight="false" outlineLevel="0" collapsed="false">
      <c r="A496" s="31" t="s">
        <v>702</v>
      </c>
      <c r="B496" s="33" t="s">
        <v>701</v>
      </c>
    </row>
    <row r="497" customFormat="false" ht="27" hidden="false" customHeight="false" outlineLevel="0" collapsed="false">
      <c r="A497" s="31" t="s">
        <v>703</v>
      </c>
      <c r="B497" s="33" t="s">
        <v>701</v>
      </c>
    </row>
    <row r="498" customFormat="false" ht="14.25" hidden="false" customHeight="false" outlineLevel="0" collapsed="false">
      <c r="A498" s="31" t="s">
        <v>704</v>
      </c>
      <c r="B498" s="33" t="s">
        <v>705</v>
      </c>
    </row>
    <row r="499" customFormat="false" ht="14.25" hidden="false" customHeight="false" outlineLevel="0" collapsed="false">
      <c r="A499" s="31" t="s">
        <v>706</v>
      </c>
      <c r="B499" s="33" t="s">
        <v>269</v>
      </c>
    </row>
    <row r="500" customFormat="false" ht="14.25" hidden="false" customHeight="false" outlineLevel="0" collapsed="false">
      <c r="A500" s="31" t="s">
        <v>707</v>
      </c>
      <c r="B500" s="33" t="s">
        <v>708</v>
      </c>
    </row>
    <row r="501" customFormat="false" ht="14.25" hidden="false" customHeight="false" outlineLevel="0" collapsed="false">
      <c r="A501" s="31" t="s">
        <v>709</v>
      </c>
      <c r="B501" s="33" t="s">
        <v>454</v>
      </c>
    </row>
    <row r="502" customFormat="false" ht="14.25" hidden="false" customHeight="false" outlineLevel="0" collapsed="false">
      <c r="A502" s="31" t="s">
        <v>710</v>
      </c>
      <c r="B502" s="33" t="s">
        <v>248</v>
      </c>
    </row>
    <row r="503" customFormat="false" ht="14.25" hidden="false" customHeight="false" outlineLevel="0" collapsed="false">
      <c r="A503" s="31" t="s">
        <v>711</v>
      </c>
      <c r="B503" s="33" t="s">
        <v>248</v>
      </c>
    </row>
    <row r="504" customFormat="false" ht="14.25" hidden="false" customHeight="false" outlineLevel="0" collapsed="false">
      <c r="A504" s="31" t="s">
        <v>712</v>
      </c>
      <c r="B504" s="36" t="s">
        <v>713</v>
      </c>
    </row>
    <row r="505" customFormat="false" ht="14.25" hidden="false" customHeight="false" outlineLevel="0" collapsed="false">
      <c r="A505" s="31" t="s">
        <v>714</v>
      </c>
      <c r="B505" s="33" t="s">
        <v>89</v>
      </c>
    </row>
    <row r="506" customFormat="false" ht="14.25" hidden="false" customHeight="false" outlineLevel="0" collapsed="false">
      <c r="A506" s="31" t="s">
        <v>715</v>
      </c>
      <c r="B506" s="33" t="s">
        <v>306</v>
      </c>
    </row>
    <row r="507" customFormat="false" ht="14.25" hidden="false" customHeight="false" outlineLevel="0" collapsed="false">
      <c r="A507" s="31" t="s">
        <v>716</v>
      </c>
      <c r="B507" s="33" t="s">
        <v>94</v>
      </c>
    </row>
    <row r="508" customFormat="false" ht="14.25" hidden="false" customHeight="false" outlineLevel="0" collapsed="false">
      <c r="A508" s="31" t="s">
        <v>717</v>
      </c>
      <c r="B508" s="33" t="s">
        <v>696</v>
      </c>
    </row>
    <row r="509" customFormat="false" ht="14.25" hidden="false" customHeight="false" outlineLevel="0" collapsed="false">
      <c r="A509" s="31" t="s">
        <v>718</v>
      </c>
      <c r="B509" s="33" t="s">
        <v>696</v>
      </c>
    </row>
    <row r="510" customFormat="false" ht="14.25" hidden="false" customHeight="false" outlineLevel="0" collapsed="false">
      <c r="A510" s="31" t="s">
        <v>719</v>
      </c>
      <c r="B510" s="33" t="s">
        <v>720</v>
      </c>
    </row>
    <row r="511" customFormat="false" ht="14.25" hidden="false" customHeight="false" outlineLevel="0" collapsed="false">
      <c r="A511" s="31" t="s">
        <v>721</v>
      </c>
      <c r="B511" s="33" t="s">
        <v>248</v>
      </c>
    </row>
    <row r="512" customFormat="false" ht="27" hidden="false" customHeight="false" outlineLevel="0" collapsed="false">
      <c r="A512" s="31" t="s">
        <v>722</v>
      </c>
      <c r="B512" s="33" t="s">
        <v>373</v>
      </c>
    </row>
    <row r="513" customFormat="false" ht="14.25" hidden="false" customHeight="false" outlineLevel="0" collapsed="false">
      <c r="A513" s="31" t="s">
        <v>723</v>
      </c>
      <c r="B513" s="36" t="s">
        <v>724</v>
      </c>
    </row>
    <row r="514" customFormat="false" ht="14.25" hidden="false" customHeight="false" outlineLevel="0" collapsed="false">
      <c r="A514" s="31" t="s">
        <v>725</v>
      </c>
      <c r="B514" s="33" t="s">
        <v>255</v>
      </c>
    </row>
    <row r="515" customFormat="false" ht="14.25" hidden="false" customHeight="false" outlineLevel="0" collapsed="false">
      <c r="A515" s="31" t="s">
        <v>726</v>
      </c>
      <c r="B515" s="33" t="s">
        <v>163</v>
      </c>
    </row>
    <row r="516" customFormat="false" ht="14.25" hidden="false" customHeight="false" outlineLevel="0" collapsed="false">
      <c r="A516" s="31" t="s">
        <v>727</v>
      </c>
      <c r="B516" s="33" t="s">
        <v>91</v>
      </c>
    </row>
    <row r="517" customFormat="false" ht="14.25" hidden="false" customHeight="false" outlineLevel="0" collapsed="false">
      <c r="A517" s="31" t="s">
        <v>728</v>
      </c>
      <c r="B517" s="33" t="s">
        <v>328</v>
      </c>
    </row>
    <row r="518" customFormat="false" ht="14.25" hidden="false" customHeight="false" outlineLevel="0" collapsed="false">
      <c r="A518" s="31" t="s">
        <v>729</v>
      </c>
      <c r="B518" s="33" t="s">
        <v>91</v>
      </c>
    </row>
    <row r="519" customFormat="false" ht="14.25" hidden="false" customHeight="false" outlineLevel="0" collapsed="false">
      <c r="A519" s="31" t="s">
        <v>730</v>
      </c>
      <c r="B519" s="33" t="s">
        <v>163</v>
      </c>
    </row>
    <row r="520" customFormat="false" ht="14.25" hidden="false" customHeight="false" outlineLevel="0" collapsed="false">
      <c r="A520" s="31" t="s">
        <v>731</v>
      </c>
      <c r="B520" s="33" t="s">
        <v>732</v>
      </c>
    </row>
    <row r="521" customFormat="false" ht="14.25" hidden="false" customHeight="false" outlineLevel="0" collapsed="false">
      <c r="A521" s="31" t="s">
        <v>733</v>
      </c>
      <c r="B521" s="33" t="s">
        <v>732</v>
      </c>
    </row>
    <row r="522" customFormat="false" ht="14.25" hidden="false" customHeight="false" outlineLevel="0" collapsed="false">
      <c r="A522" s="31" t="s">
        <v>734</v>
      </c>
      <c r="B522" s="33" t="s">
        <v>185</v>
      </c>
    </row>
    <row r="523" customFormat="false" ht="14.25" hidden="false" customHeight="false" outlineLevel="0" collapsed="false">
      <c r="A523" s="31" t="s">
        <v>735</v>
      </c>
      <c r="B523" s="33" t="s">
        <v>306</v>
      </c>
    </row>
    <row r="524" customFormat="false" ht="14.25" hidden="false" customHeight="false" outlineLevel="0" collapsed="false">
      <c r="A524" s="31" t="s">
        <v>736</v>
      </c>
      <c r="B524" s="33" t="s">
        <v>328</v>
      </c>
    </row>
    <row r="525" customFormat="false" ht="14.25" hidden="false" customHeight="false" outlineLevel="0" collapsed="false">
      <c r="A525" s="31" t="s">
        <v>737</v>
      </c>
      <c r="B525" s="33" t="s">
        <v>328</v>
      </c>
    </row>
    <row r="526" customFormat="false" ht="14.25" hidden="false" customHeight="false" outlineLevel="0" collapsed="false">
      <c r="A526" s="31" t="s">
        <v>738</v>
      </c>
      <c r="B526" s="33" t="s">
        <v>114</v>
      </c>
    </row>
    <row r="527" customFormat="false" ht="14.25" hidden="false" customHeight="false" outlineLevel="0" collapsed="false">
      <c r="A527" s="31" t="s">
        <v>739</v>
      </c>
      <c r="B527" s="36" t="s">
        <v>740</v>
      </c>
    </row>
    <row r="528" customFormat="false" ht="14.25" hidden="false" customHeight="false" outlineLevel="0" collapsed="false">
      <c r="A528" s="31" t="s">
        <v>741</v>
      </c>
      <c r="B528" s="33" t="s">
        <v>111</v>
      </c>
    </row>
    <row r="529" customFormat="false" ht="14.25" hidden="false" customHeight="false" outlineLevel="0" collapsed="false">
      <c r="A529" s="31" t="s">
        <v>742</v>
      </c>
      <c r="B529" s="33" t="s">
        <v>89</v>
      </c>
    </row>
    <row r="530" customFormat="false" ht="14.25" hidden="false" customHeight="false" outlineLevel="0" collapsed="false">
      <c r="A530" s="31" t="s">
        <v>743</v>
      </c>
      <c r="B530" s="33" t="s">
        <v>269</v>
      </c>
    </row>
    <row r="531" customFormat="false" ht="14.25" hidden="false" customHeight="false" outlineLevel="0" collapsed="false">
      <c r="A531" s="31" t="s">
        <v>744</v>
      </c>
      <c r="B531" s="33" t="s">
        <v>269</v>
      </c>
    </row>
    <row r="532" customFormat="false" ht="14.25" hidden="false" customHeight="false" outlineLevel="0" collapsed="false">
      <c r="A532" s="31" t="s">
        <v>745</v>
      </c>
      <c r="B532" s="33" t="s">
        <v>91</v>
      </c>
    </row>
    <row r="533" customFormat="false" ht="27" hidden="false" customHeight="false" outlineLevel="0" collapsed="false">
      <c r="A533" s="31" t="s">
        <v>746</v>
      </c>
      <c r="B533" s="33" t="s">
        <v>747</v>
      </c>
    </row>
    <row r="534" customFormat="false" ht="27" hidden="false" customHeight="false" outlineLevel="0" collapsed="false">
      <c r="A534" s="31" t="s">
        <v>748</v>
      </c>
      <c r="B534" s="33" t="s">
        <v>747</v>
      </c>
    </row>
    <row r="535" customFormat="false" ht="14.25" hidden="false" customHeight="false" outlineLevel="0" collapsed="false">
      <c r="A535" s="31" t="s">
        <v>749</v>
      </c>
      <c r="B535" s="33" t="s">
        <v>91</v>
      </c>
    </row>
    <row r="536" customFormat="false" ht="14.25" hidden="false" customHeight="false" outlineLevel="0" collapsed="false">
      <c r="A536" s="31" t="s">
        <v>750</v>
      </c>
      <c r="B536" s="33" t="s">
        <v>328</v>
      </c>
    </row>
    <row r="537" customFormat="false" ht="24" hidden="false" customHeight="false" outlineLevel="0" collapsed="false">
      <c r="A537" s="31" t="s">
        <v>751</v>
      </c>
      <c r="B537" s="42" t="s">
        <v>752</v>
      </c>
    </row>
    <row r="538" customFormat="false" ht="24" hidden="false" customHeight="false" outlineLevel="0" collapsed="false">
      <c r="A538" s="31" t="s">
        <v>753</v>
      </c>
      <c r="B538" s="42" t="s">
        <v>752</v>
      </c>
    </row>
    <row r="539" customFormat="false" ht="14.25" hidden="false" customHeight="false" outlineLevel="0" collapsed="false">
      <c r="A539" s="31" t="s">
        <v>754</v>
      </c>
      <c r="B539" s="33" t="s">
        <v>157</v>
      </c>
    </row>
    <row r="540" customFormat="false" ht="14.25" hidden="false" customHeight="false" outlineLevel="0" collapsed="false">
      <c r="A540" s="31" t="s">
        <v>755</v>
      </c>
      <c r="B540" s="33" t="s">
        <v>157</v>
      </c>
    </row>
    <row r="541" customFormat="false" ht="14.25" hidden="false" customHeight="false" outlineLevel="0" collapsed="false">
      <c r="A541" s="31" t="s">
        <v>756</v>
      </c>
      <c r="B541" s="33" t="s">
        <v>157</v>
      </c>
    </row>
    <row r="542" customFormat="false" ht="24" hidden="false" customHeight="false" outlineLevel="0" collapsed="false">
      <c r="A542" s="31" t="s">
        <v>757</v>
      </c>
      <c r="B542" s="42" t="s">
        <v>758</v>
      </c>
    </row>
    <row r="543" customFormat="false" ht="24" hidden="false" customHeight="false" outlineLevel="0" collapsed="false">
      <c r="A543" s="31" t="s">
        <v>759</v>
      </c>
      <c r="B543" s="42" t="s">
        <v>758</v>
      </c>
    </row>
    <row r="544" customFormat="false" ht="14.25" hidden="false" customHeight="false" outlineLevel="0" collapsed="false">
      <c r="A544" s="31" t="s">
        <v>760</v>
      </c>
      <c r="B544" s="33" t="s">
        <v>157</v>
      </c>
    </row>
    <row r="545" customFormat="false" ht="14.25" hidden="false" customHeight="false" outlineLevel="0" collapsed="false">
      <c r="A545" s="31" t="s">
        <v>761</v>
      </c>
      <c r="B545" s="33" t="s">
        <v>157</v>
      </c>
    </row>
    <row r="546" customFormat="false" ht="14.25" hidden="false" customHeight="false" outlineLevel="0" collapsed="false">
      <c r="A546" s="31" t="s">
        <v>762</v>
      </c>
      <c r="B546" s="33" t="s">
        <v>280</v>
      </c>
    </row>
    <row r="547" customFormat="false" ht="14.25" hidden="false" customHeight="false" outlineLevel="0" collapsed="false">
      <c r="A547" s="31" t="s">
        <v>763</v>
      </c>
      <c r="B547" s="33" t="s">
        <v>91</v>
      </c>
    </row>
    <row r="548" customFormat="false" ht="14.25" hidden="false" customHeight="false" outlineLevel="0" collapsed="false">
      <c r="A548" s="31" t="s">
        <v>764</v>
      </c>
      <c r="B548" s="33" t="s">
        <v>454</v>
      </c>
    </row>
    <row r="549" customFormat="false" ht="14.25" hidden="false" customHeight="false" outlineLevel="0" collapsed="false">
      <c r="A549" s="31" t="s">
        <v>765</v>
      </c>
      <c r="B549" s="33" t="s">
        <v>766</v>
      </c>
    </row>
    <row r="550" customFormat="false" ht="14.25" hidden="false" customHeight="false" outlineLevel="0" collapsed="false">
      <c r="A550" s="31" t="s">
        <v>767</v>
      </c>
      <c r="B550" s="33" t="s">
        <v>768</v>
      </c>
    </row>
    <row r="551" customFormat="false" ht="14.25" hidden="false" customHeight="false" outlineLevel="0" collapsed="false">
      <c r="A551" s="31" t="s">
        <v>769</v>
      </c>
      <c r="B551" s="33" t="s">
        <v>563</v>
      </c>
    </row>
    <row r="552" customFormat="false" ht="14.25" hidden="false" customHeight="false" outlineLevel="0" collapsed="false">
      <c r="A552" s="31" t="s">
        <v>770</v>
      </c>
      <c r="B552" s="33" t="s">
        <v>165</v>
      </c>
    </row>
    <row r="553" customFormat="false" ht="14.25" hidden="false" customHeight="false" outlineLevel="0" collapsed="false">
      <c r="A553" s="31" t="s">
        <v>771</v>
      </c>
      <c r="B553" s="33" t="s">
        <v>772</v>
      </c>
    </row>
    <row r="554" customFormat="false" ht="14.25" hidden="false" customHeight="false" outlineLevel="0" collapsed="false">
      <c r="A554" s="31" t="s">
        <v>773</v>
      </c>
      <c r="B554" s="33" t="s">
        <v>772</v>
      </c>
    </row>
    <row r="555" customFormat="false" ht="14.25" hidden="false" customHeight="false" outlineLevel="0" collapsed="false">
      <c r="A555" s="31" t="s">
        <v>774</v>
      </c>
      <c r="B555" s="33" t="s">
        <v>394</v>
      </c>
    </row>
    <row r="556" customFormat="false" ht="14.25" hidden="false" customHeight="false" outlineLevel="0" collapsed="false">
      <c r="A556" s="31" t="s">
        <v>775</v>
      </c>
      <c r="B556" s="33" t="s">
        <v>394</v>
      </c>
    </row>
    <row r="557" customFormat="false" ht="14.25" hidden="false" customHeight="false" outlineLevel="0" collapsed="false">
      <c r="A557" s="31" t="s">
        <v>776</v>
      </c>
      <c r="B557" s="33" t="s">
        <v>212</v>
      </c>
    </row>
    <row r="558" customFormat="false" ht="14.25" hidden="false" customHeight="false" outlineLevel="0" collapsed="false">
      <c r="A558" s="31" t="s">
        <v>777</v>
      </c>
      <c r="B558" s="33" t="s">
        <v>141</v>
      </c>
    </row>
    <row r="559" customFormat="false" ht="14.25" hidden="false" customHeight="false" outlineLevel="0" collapsed="false">
      <c r="A559" s="31" t="s">
        <v>778</v>
      </c>
      <c r="B559" s="33" t="s">
        <v>165</v>
      </c>
    </row>
    <row r="560" customFormat="false" ht="14.25" hidden="false" customHeight="false" outlineLevel="0" collapsed="false">
      <c r="A560" s="31" t="s">
        <v>779</v>
      </c>
      <c r="B560" s="33" t="s">
        <v>780</v>
      </c>
    </row>
    <row r="561" customFormat="false" ht="14.25" hidden="false" customHeight="false" outlineLevel="0" collapsed="false">
      <c r="A561" s="31" t="s">
        <v>781</v>
      </c>
      <c r="B561" s="33" t="s">
        <v>328</v>
      </c>
    </row>
    <row r="562" customFormat="false" ht="14.25" hidden="false" customHeight="false" outlineLevel="0" collapsed="false">
      <c r="A562" s="31" t="s">
        <v>782</v>
      </c>
      <c r="B562" s="33" t="s">
        <v>212</v>
      </c>
    </row>
    <row r="563" customFormat="false" ht="15" hidden="false" customHeight="false" outlineLevel="0" collapsed="false">
      <c r="A563" s="43" t="s">
        <v>783</v>
      </c>
      <c r="B563" s="33" t="s">
        <v>454</v>
      </c>
    </row>
    <row r="564" customFormat="false" ht="14.25" hidden="false" customHeight="false" outlineLevel="0" collapsed="false">
      <c r="A564" s="31" t="s">
        <v>784</v>
      </c>
      <c r="B564" s="33" t="s">
        <v>87</v>
      </c>
    </row>
    <row r="565" customFormat="false" ht="14.25" hidden="false" customHeight="false" outlineLevel="0" collapsed="false">
      <c r="A565" s="31" t="s">
        <v>785</v>
      </c>
      <c r="B565" s="33" t="s">
        <v>85</v>
      </c>
    </row>
    <row r="566" customFormat="false" ht="14.25" hidden="false" customHeight="false" outlineLevel="0" collapsed="false">
      <c r="A566" s="31" t="s">
        <v>786</v>
      </c>
      <c r="B566" s="33" t="s">
        <v>787</v>
      </c>
    </row>
    <row r="567" customFormat="false" ht="14.25" hidden="false" customHeight="false" outlineLevel="0" collapsed="false">
      <c r="A567" s="31" t="s">
        <v>788</v>
      </c>
      <c r="B567" s="33" t="s">
        <v>563</v>
      </c>
    </row>
    <row r="568" customFormat="false" ht="14.25" hidden="false" customHeight="false" outlineLevel="0" collapsed="false">
      <c r="A568" s="31" t="s">
        <v>789</v>
      </c>
      <c r="B568" s="33" t="s">
        <v>94</v>
      </c>
    </row>
    <row r="569" customFormat="false" ht="14.25" hidden="false" customHeight="false" outlineLevel="0" collapsed="false">
      <c r="A569" s="31" t="s">
        <v>790</v>
      </c>
      <c r="B569" s="33" t="s">
        <v>146</v>
      </c>
    </row>
    <row r="570" customFormat="false" ht="14.25" hidden="false" customHeight="false" outlineLevel="0" collapsed="false">
      <c r="A570" s="31" t="s">
        <v>791</v>
      </c>
      <c r="B570" s="33" t="s">
        <v>787</v>
      </c>
    </row>
    <row r="571" customFormat="false" ht="14.25" hidden="false" customHeight="false" outlineLevel="0" collapsed="false">
      <c r="A571" s="31" t="s">
        <v>792</v>
      </c>
      <c r="B571" s="33" t="s">
        <v>157</v>
      </c>
    </row>
    <row r="572" customFormat="false" ht="14.25" hidden="false" customHeight="false" outlineLevel="0" collapsed="false">
      <c r="A572" s="31" t="s">
        <v>793</v>
      </c>
      <c r="B572" s="33" t="s">
        <v>157</v>
      </c>
    </row>
    <row r="573" customFormat="false" ht="14.25" hidden="false" customHeight="false" outlineLevel="0" collapsed="false">
      <c r="A573" s="31" t="s">
        <v>794</v>
      </c>
      <c r="B573" s="33" t="s">
        <v>271</v>
      </c>
    </row>
    <row r="574" customFormat="false" ht="14.25" hidden="false" customHeight="false" outlineLevel="0" collapsed="false">
      <c r="A574" s="31" t="s">
        <v>795</v>
      </c>
      <c r="B574" s="33" t="s">
        <v>165</v>
      </c>
    </row>
    <row r="575" customFormat="false" ht="14.25" hidden="false" customHeight="false" outlineLevel="0" collapsed="false">
      <c r="A575" s="31" t="s">
        <v>796</v>
      </c>
      <c r="B575" s="33" t="s">
        <v>85</v>
      </c>
    </row>
    <row r="576" customFormat="false" ht="14.25" hidden="false" customHeight="false" outlineLevel="0" collapsed="false">
      <c r="A576" s="31" t="s">
        <v>797</v>
      </c>
      <c r="B576" s="36" t="s">
        <v>135</v>
      </c>
    </row>
    <row r="577" customFormat="false" ht="14.25" hidden="false" customHeight="false" outlineLevel="0" collapsed="false">
      <c r="A577" s="31" t="s">
        <v>798</v>
      </c>
      <c r="B577" s="33" t="s">
        <v>799</v>
      </c>
    </row>
    <row r="578" customFormat="false" ht="14.25" hidden="false" customHeight="false" outlineLevel="0" collapsed="false">
      <c r="A578" s="31" t="s">
        <v>800</v>
      </c>
      <c r="B578" s="33" t="s">
        <v>271</v>
      </c>
    </row>
    <row r="579" customFormat="false" ht="14.25" hidden="false" customHeight="false" outlineLevel="0" collapsed="false">
      <c r="A579" s="31" t="s">
        <v>801</v>
      </c>
      <c r="B579" s="33" t="s">
        <v>271</v>
      </c>
    </row>
    <row r="580" customFormat="false" ht="14.25" hidden="false" customHeight="false" outlineLevel="0" collapsed="false">
      <c r="A580" s="31" t="s">
        <v>802</v>
      </c>
      <c r="B580" s="33" t="s">
        <v>271</v>
      </c>
    </row>
    <row r="581" customFormat="false" ht="14.25" hidden="false" customHeight="false" outlineLevel="0" collapsed="false">
      <c r="A581" s="31" t="s">
        <v>803</v>
      </c>
      <c r="B581" s="33" t="s">
        <v>271</v>
      </c>
    </row>
    <row r="582" customFormat="false" ht="14.25" hidden="false" customHeight="false" outlineLevel="0" collapsed="false">
      <c r="A582" s="31" t="s">
        <v>804</v>
      </c>
      <c r="B582" s="33" t="s">
        <v>271</v>
      </c>
    </row>
    <row r="583" customFormat="false" ht="14.25" hidden="false" customHeight="false" outlineLevel="0" collapsed="false">
      <c r="A583" s="31" t="s">
        <v>805</v>
      </c>
      <c r="B583" s="33" t="s">
        <v>111</v>
      </c>
    </row>
    <row r="584" customFormat="false" ht="14.25" hidden="false" customHeight="false" outlineLevel="0" collapsed="false">
      <c r="A584" s="31" t="s">
        <v>806</v>
      </c>
      <c r="B584" s="33" t="s">
        <v>111</v>
      </c>
    </row>
    <row r="585" customFormat="false" ht="14.25" hidden="false" customHeight="false" outlineLevel="0" collapsed="false">
      <c r="A585" s="44" t="s">
        <v>807</v>
      </c>
      <c r="B585" s="33" t="s">
        <v>111</v>
      </c>
    </row>
    <row r="586" customFormat="false" ht="14.25" hidden="false" customHeight="false" outlineLevel="0" collapsed="false">
      <c r="A586" s="31" t="s">
        <v>808</v>
      </c>
      <c r="B586" s="33" t="s">
        <v>111</v>
      </c>
    </row>
    <row r="587" customFormat="false" ht="14.25" hidden="false" customHeight="false" outlineLevel="0" collapsed="false">
      <c r="A587" s="31" t="s">
        <v>809</v>
      </c>
      <c r="B587" s="33" t="s">
        <v>102</v>
      </c>
    </row>
    <row r="588" customFormat="false" ht="14.25" hidden="false" customHeight="false" outlineLevel="0" collapsed="false">
      <c r="A588" s="31" t="s">
        <v>810</v>
      </c>
      <c r="B588" s="36" t="s">
        <v>811</v>
      </c>
    </row>
    <row r="589" customFormat="false" ht="14.25" hidden="false" customHeight="false" outlineLevel="0" collapsed="false">
      <c r="A589" s="31" t="s">
        <v>812</v>
      </c>
      <c r="B589" s="33" t="s">
        <v>813</v>
      </c>
    </row>
    <row r="590" customFormat="false" ht="14.25" hidden="false" customHeight="false" outlineLevel="0" collapsed="false">
      <c r="A590" s="31" t="s">
        <v>814</v>
      </c>
      <c r="B590" s="33" t="s">
        <v>85</v>
      </c>
    </row>
    <row r="591" customFormat="false" ht="14.25" hidden="false" customHeight="false" outlineLevel="0" collapsed="false">
      <c r="A591" s="31" t="s">
        <v>815</v>
      </c>
      <c r="B591" s="33" t="s">
        <v>293</v>
      </c>
    </row>
    <row r="592" customFormat="false" ht="14.25" hidden="false" customHeight="false" outlineLevel="0" collapsed="false">
      <c r="A592" s="31" t="s">
        <v>816</v>
      </c>
      <c r="B592" s="33" t="s">
        <v>296</v>
      </c>
    </row>
    <row r="593" customFormat="false" ht="14.25" hidden="false" customHeight="false" outlineLevel="0" collapsed="false">
      <c r="A593" s="31" t="s">
        <v>817</v>
      </c>
      <c r="B593" s="33" t="s">
        <v>296</v>
      </c>
    </row>
    <row r="594" customFormat="false" ht="14.25" hidden="false" customHeight="false" outlineLevel="0" collapsed="false">
      <c r="A594" s="31" t="s">
        <v>818</v>
      </c>
      <c r="B594" s="33" t="s">
        <v>296</v>
      </c>
    </row>
    <row r="595" customFormat="false" ht="14.25" hidden="false" customHeight="false" outlineLevel="0" collapsed="false">
      <c r="A595" s="31" t="s">
        <v>819</v>
      </c>
      <c r="B595" s="33" t="s">
        <v>114</v>
      </c>
    </row>
    <row r="596" customFormat="false" ht="14.25" hidden="false" customHeight="false" outlineLevel="0" collapsed="false">
      <c r="A596" s="31" t="s">
        <v>820</v>
      </c>
      <c r="B596" s="33" t="s">
        <v>114</v>
      </c>
    </row>
    <row r="597" customFormat="false" ht="14.25" hidden="false" customHeight="false" outlineLevel="0" collapsed="false">
      <c r="A597" s="31" t="s">
        <v>821</v>
      </c>
      <c r="B597" s="33" t="s">
        <v>111</v>
      </c>
    </row>
    <row r="598" customFormat="false" ht="14.25" hidden="false" customHeight="false" outlineLevel="0" collapsed="false">
      <c r="A598" s="31" t="s">
        <v>822</v>
      </c>
      <c r="B598" s="33" t="s">
        <v>111</v>
      </c>
    </row>
    <row r="599" customFormat="false" ht="14.25" hidden="false" customHeight="false" outlineLevel="0" collapsed="false">
      <c r="A599" s="31" t="s">
        <v>823</v>
      </c>
      <c r="B599" s="33" t="s">
        <v>114</v>
      </c>
    </row>
    <row r="600" customFormat="false" ht="14.25" hidden="false" customHeight="false" outlineLevel="0" collapsed="false">
      <c r="A600" s="31" t="s">
        <v>824</v>
      </c>
      <c r="B600" s="33" t="s">
        <v>367</v>
      </c>
    </row>
    <row r="601" customFormat="false" ht="14.25" hidden="false" customHeight="false" outlineLevel="0" collapsed="false">
      <c r="A601" s="31" t="s">
        <v>825</v>
      </c>
      <c r="B601" s="33" t="s">
        <v>255</v>
      </c>
    </row>
    <row r="602" customFormat="false" ht="14.25" hidden="false" customHeight="false" outlineLevel="0" collapsed="false">
      <c r="A602" s="31" t="s">
        <v>826</v>
      </c>
      <c r="B602" s="36" t="s">
        <v>827</v>
      </c>
    </row>
    <row r="603" customFormat="false" ht="14.25" hidden="false" customHeight="false" outlineLevel="0" collapsed="false">
      <c r="A603" s="31" t="s">
        <v>828</v>
      </c>
      <c r="B603" s="36" t="s">
        <v>532</v>
      </c>
    </row>
    <row r="604" customFormat="false" ht="14.25" hidden="false" customHeight="false" outlineLevel="0" collapsed="false">
      <c r="A604" s="31" t="s">
        <v>829</v>
      </c>
      <c r="B604" s="33" t="s">
        <v>830</v>
      </c>
    </row>
    <row r="605" customFormat="false" ht="14.25" hidden="false" customHeight="false" outlineLevel="0" collapsed="false">
      <c r="A605" s="31" t="s">
        <v>831</v>
      </c>
      <c r="B605" s="33" t="s">
        <v>157</v>
      </c>
    </row>
    <row r="606" customFormat="false" ht="14.25" hidden="false" customHeight="false" outlineLevel="0" collapsed="false">
      <c r="A606" s="31" t="s">
        <v>832</v>
      </c>
      <c r="B606" s="36" t="s">
        <v>135</v>
      </c>
    </row>
    <row r="607" customFormat="false" ht="14.25" hidden="false" customHeight="false" outlineLevel="0" collapsed="false">
      <c r="A607" s="31" t="s">
        <v>833</v>
      </c>
      <c r="B607" s="33" t="s">
        <v>157</v>
      </c>
    </row>
    <row r="608" customFormat="false" ht="14.25" hidden="false" customHeight="false" outlineLevel="0" collapsed="false">
      <c r="A608" s="31" t="s">
        <v>834</v>
      </c>
      <c r="B608" s="33" t="s">
        <v>269</v>
      </c>
    </row>
    <row r="609" customFormat="false" ht="14.25" hidden="false" customHeight="false" outlineLevel="0" collapsed="false">
      <c r="A609" s="31" t="s">
        <v>835</v>
      </c>
      <c r="B609" s="33" t="s">
        <v>146</v>
      </c>
    </row>
    <row r="610" customFormat="false" ht="14.25" hidden="false" customHeight="false" outlineLevel="0" collapsed="false">
      <c r="A610" s="31" t="s">
        <v>836</v>
      </c>
      <c r="B610" s="36" t="s">
        <v>532</v>
      </c>
    </row>
    <row r="611" customFormat="false" ht="14.25" hidden="false" customHeight="false" outlineLevel="0" collapsed="false">
      <c r="A611" s="31" t="s">
        <v>837</v>
      </c>
      <c r="B611" s="33" t="s">
        <v>293</v>
      </c>
    </row>
    <row r="612" customFormat="false" ht="14.25" hidden="false" customHeight="false" outlineLevel="0" collapsed="false">
      <c r="A612" s="31" t="s">
        <v>838</v>
      </c>
      <c r="B612" s="33" t="s">
        <v>89</v>
      </c>
    </row>
    <row r="613" customFormat="false" ht="27" hidden="false" customHeight="false" outlineLevel="0" collapsed="false">
      <c r="A613" s="31" t="s">
        <v>839</v>
      </c>
      <c r="B613" s="33" t="s">
        <v>840</v>
      </c>
    </row>
    <row r="614" customFormat="false" ht="14.25" hidden="false" customHeight="false" outlineLevel="0" collapsed="false">
      <c r="A614" s="31" t="s">
        <v>841</v>
      </c>
      <c r="B614" s="33" t="s">
        <v>499</v>
      </c>
    </row>
    <row r="615" customFormat="false" ht="57.75" hidden="false" customHeight="false" outlineLevel="0" collapsed="false">
      <c r="A615" s="31" t="s">
        <v>842</v>
      </c>
      <c r="B615" s="45" t="s">
        <v>843</v>
      </c>
    </row>
    <row r="616" customFormat="false" ht="14.25" hidden="false" customHeight="false" outlineLevel="0" collapsed="false">
      <c r="A616" s="31" t="s">
        <v>844</v>
      </c>
      <c r="B616" s="33" t="s">
        <v>845</v>
      </c>
    </row>
    <row r="617" customFormat="false" ht="14.25" hidden="false" customHeight="false" outlineLevel="0" collapsed="false">
      <c r="A617" s="31" t="s">
        <v>846</v>
      </c>
      <c r="B617" s="33" t="s">
        <v>847</v>
      </c>
    </row>
    <row r="618" customFormat="false" ht="14.25" hidden="false" customHeight="false" outlineLevel="0" collapsed="false">
      <c r="A618" s="31" t="s">
        <v>848</v>
      </c>
      <c r="B618" s="33" t="s">
        <v>306</v>
      </c>
    </row>
    <row r="619" customFormat="false" ht="14.25" hidden="false" customHeight="false" outlineLevel="0" collapsed="false">
      <c r="A619" s="31" t="s">
        <v>849</v>
      </c>
      <c r="B619" s="33" t="s">
        <v>185</v>
      </c>
    </row>
    <row r="620" customFormat="false" ht="14.25" hidden="false" customHeight="false" outlineLevel="0" collapsed="false">
      <c r="A620" s="31" t="s">
        <v>850</v>
      </c>
      <c r="B620" s="33" t="s">
        <v>222</v>
      </c>
    </row>
    <row r="621" customFormat="false" ht="14.25" hidden="false" customHeight="false" outlineLevel="0" collapsed="false">
      <c r="A621" s="31" t="s">
        <v>851</v>
      </c>
      <c r="B621" s="33" t="s">
        <v>165</v>
      </c>
    </row>
    <row r="622" customFormat="false" ht="65.25" hidden="false" customHeight="false" outlineLevel="0" collapsed="false">
      <c r="A622" s="31" t="s">
        <v>852</v>
      </c>
      <c r="B622" s="33" t="s">
        <v>853</v>
      </c>
    </row>
    <row r="623" customFormat="false" ht="27" hidden="false" customHeight="false" outlineLevel="0" collapsed="false">
      <c r="A623" s="31" t="s">
        <v>854</v>
      </c>
      <c r="B623" s="33" t="s">
        <v>680</v>
      </c>
    </row>
    <row r="624" customFormat="false" ht="27" hidden="false" customHeight="false" outlineLevel="0" collapsed="false">
      <c r="A624" s="31" t="s">
        <v>855</v>
      </c>
      <c r="B624" s="33" t="s">
        <v>680</v>
      </c>
    </row>
    <row r="625" customFormat="false" ht="14.25" hidden="false" customHeight="false" outlineLevel="0" collapsed="false">
      <c r="A625" s="31" t="s">
        <v>856</v>
      </c>
      <c r="B625" s="33" t="s">
        <v>102</v>
      </c>
    </row>
    <row r="626" customFormat="false" ht="14.25" hidden="false" customHeight="false" outlineLevel="0" collapsed="false">
      <c r="A626" s="31" t="s">
        <v>857</v>
      </c>
      <c r="B626" s="36" t="s">
        <v>135</v>
      </c>
    </row>
    <row r="627" customFormat="false" ht="14.25" hidden="false" customHeight="false" outlineLevel="0" collapsed="false">
      <c r="A627" s="31" t="s">
        <v>858</v>
      </c>
      <c r="B627" s="33" t="s">
        <v>94</v>
      </c>
    </row>
    <row r="628" customFormat="false" ht="14.25" hidden="false" customHeight="false" outlineLevel="0" collapsed="false">
      <c r="A628" s="31" t="s">
        <v>859</v>
      </c>
      <c r="B628" s="33" t="s">
        <v>860</v>
      </c>
    </row>
    <row r="629" customFormat="false" ht="14.25" hidden="false" customHeight="false" outlineLevel="0" collapsed="false">
      <c r="A629" s="31" t="s">
        <v>861</v>
      </c>
      <c r="B629" s="36" t="s">
        <v>862</v>
      </c>
    </row>
    <row r="630" customFormat="false" ht="27" hidden="false" customHeight="false" outlineLevel="0" collapsed="false">
      <c r="A630" s="31" t="s">
        <v>863</v>
      </c>
      <c r="B630" s="36" t="s">
        <v>864</v>
      </c>
    </row>
    <row r="631" customFormat="false" ht="27" hidden="false" customHeight="false" outlineLevel="0" collapsed="false">
      <c r="A631" s="31" t="s">
        <v>865</v>
      </c>
      <c r="B631" s="36" t="s">
        <v>864</v>
      </c>
    </row>
    <row r="632" customFormat="false" ht="14.25" hidden="false" customHeight="false" outlineLevel="0" collapsed="false">
      <c r="A632" s="31" t="s">
        <v>866</v>
      </c>
      <c r="B632" s="33" t="s">
        <v>33</v>
      </c>
    </row>
    <row r="633" customFormat="false" ht="14.25" hidden="false" customHeight="false" outlineLevel="0" collapsed="false">
      <c r="A633" s="31" t="s">
        <v>867</v>
      </c>
      <c r="B633" s="33" t="s">
        <v>153</v>
      </c>
    </row>
    <row r="634" customFormat="false" ht="14.25" hidden="false" customHeight="false" outlineLevel="0" collapsed="false">
      <c r="A634" s="31" t="s">
        <v>868</v>
      </c>
      <c r="B634" s="33" t="s">
        <v>648</v>
      </c>
    </row>
    <row r="635" customFormat="false" ht="14.25" hidden="false" customHeight="false" outlineLevel="0" collapsed="false">
      <c r="A635" s="31" t="s">
        <v>869</v>
      </c>
      <c r="B635" s="33" t="s">
        <v>130</v>
      </c>
    </row>
    <row r="636" customFormat="false" ht="14.25" hidden="false" customHeight="false" outlineLevel="0" collapsed="false">
      <c r="A636" s="31" t="s">
        <v>870</v>
      </c>
      <c r="B636" s="33" t="s">
        <v>871</v>
      </c>
    </row>
    <row r="637" customFormat="false" ht="14.25" hidden="false" customHeight="false" outlineLevel="0" collapsed="false">
      <c r="A637" s="31" t="s">
        <v>872</v>
      </c>
      <c r="B637" s="33" t="s">
        <v>873</v>
      </c>
    </row>
    <row r="638" customFormat="false" ht="14.25" hidden="false" customHeight="false" outlineLevel="0" collapsed="false">
      <c r="A638" s="31" t="s">
        <v>874</v>
      </c>
      <c r="B638" s="33" t="s">
        <v>255</v>
      </c>
    </row>
    <row r="639" customFormat="false" ht="14.25" hidden="false" customHeight="false" outlineLevel="0" collapsed="false">
      <c r="A639" s="31" t="s">
        <v>875</v>
      </c>
      <c r="B639" s="33" t="s">
        <v>255</v>
      </c>
    </row>
    <row r="640" customFormat="false" ht="14.25" hidden="false" customHeight="false" outlineLevel="0" collapsed="false">
      <c r="A640" s="31" t="s">
        <v>876</v>
      </c>
      <c r="B640" s="33" t="s">
        <v>813</v>
      </c>
    </row>
    <row r="641" customFormat="false" ht="14.25" hidden="false" customHeight="false" outlineLevel="0" collapsed="false">
      <c r="A641" s="31" t="s">
        <v>877</v>
      </c>
      <c r="B641" s="36" t="s">
        <v>139</v>
      </c>
    </row>
    <row r="642" customFormat="false" ht="14.25" hidden="false" customHeight="false" outlineLevel="0" collapsed="false">
      <c r="A642" s="31" t="s">
        <v>878</v>
      </c>
      <c r="B642" s="33" t="s">
        <v>255</v>
      </c>
    </row>
    <row r="643" customFormat="false" ht="14.25" hidden="false" customHeight="false" outlineLevel="0" collapsed="false">
      <c r="A643" s="31" t="s">
        <v>879</v>
      </c>
      <c r="B643" s="36" t="s">
        <v>139</v>
      </c>
    </row>
    <row r="644" customFormat="false" ht="14.25" hidden="false" customHeight="false" outlineLevel="0" collapsed="false">
      <c r="A644" s="31" t="s">
        <v>880</v>
      </c>
      <c r="B644" s="33" t="s">
        <v>87</v>
      </c>
    </row>
    <row r="645" customFormat="false" ht="14.25" hidden="false" customHeight="false" outlineLevel="0" collapsed="false">
      <c r="A645" s="31" t="s">
        <v>881</v>
      </c>
      <c r="B645" s="33" t="s">
        <v>87</v>
      </c>
    </row>
    <row r="646" customFormat="false" ht="14.25" hidden="false" customHeight="false" outlineLevel="0" collapsed="false">
      <c r="A646" s="31" t="s">
        <v>882</v>
      </c>
      <c r="B646" s="33" t="s">
        <v>87</v>
      </c>
    </row>
    <row r="647" customFormat="false" ht="14.25" hidden="false" customHeight="false" outlineLevel="0" collapsed="false">
      <c r="A647" s="31" t="s">
        <v>883</v>
      </c>
      <c r="B647" s="33" t="s">
        <v>87</v>
      </c>
    </row>
    <row r="648" customFormat="false" ht="14.25" hidden="false" customHeight="false" outlineLevel="0" collapsed="false">
      <c r="A648" s="31" t="s">
        <v>884</v>
      </c>
      <c r="B648" s="33" t="s">
        <v>328</v>
      </c>
    </row>
    <row r="649" customFormat="false" ht="14.25" hidden="false" customHeight="false" outlineLevel="0" collapsed="false">
      <c r="A649" s="31" t="s">
        <v>885</v>
      </c>
      <c r="B649" s="33" t="s">
        <v>85</v>
      </c>
    </row>
    <row r="650" customFormat="false" ht="14.25" hidden="false" customHeight="false" outlineLevel="0" collapsed="false">
      <c r="A650" s="31" t="s">
        <v>886</v>
      </c>
      <c r="B650" s="33" t="s">
        <v>43</v>
      </c>
    </row>
    <row r="651" customFormat="false" ht="14.25" hidden="false" customHeight="false" outlineLevel="0" collapsed="false">
      <c r="A651" s="31" t="s">
        <v>887</v>
      </c>
      <c r="B651" s="33" t="s">
        <v>768</v>
      </c>
    </row>
    <row r="652" customFormat="false" ht="14.25" hidden="false" customHeight="false" outlineLevel="0" collapsed="false">
      <c r="A652" s="31" t="s">
        <v>888</v>
      </c>
      <c r="B652" s="36" t="s">
        <v>331</v>
      </c>
    </row>
    <row r="653" customFormat="false" ht="14.25" hidden="false" customHeight="false" outlineLevel="0" collapsed="false">
      <c r="A653" s="31" t="s">
        <v>889</v>
      </c>
      <c r="B653" s="33" t="s">
        <v>205</v>
      </c>
    </row>
    <row r="654" customFormat="false" ht="14.25" hidden="false" customHeight="false" outlineLevel="0" collapsed="false">
      <c r="A654" s="31" t="s">
        <v>890</v>
      </c>
      <c r="B654" s="33" t="s">
        <v>873</v>
      </c>
    </row>
    <row r="655" customFormat="false" ht="14.25" hidden="false" customHeight="false" outlineLevel="0" collapsed="false">
      <c r="A655" s="31" t="s">
        <v>891</v>
      </c>
      <c r="B655" s="33" t="s">
        <v>892</v>
      </c>
    </row>
    <row r="656" customFormat="false" ht="39.75" hidden="false" customHeight="false" outlineLevel="0" collapsed="false">
      <c r="A656" s="31" t="s">
        <v>893</v>
      </c>
      <c r="B656" s="33" t="s">
        <v>894</v>
      </c>
    </row>
    <row r="657" customFormat="false" ht="14.25" hidden="false" customHeight="false" outlineLevel="0" collapsed="false">
      <c r="A657" s="31" t="s">
        <v>895</v>
      </c>
      <c r="B657" s="33" t="s">
        <v>293</v>
      </c>
    </row>
    <row r="658" customFormat="false" ht="14.25" hidden="false" customHeight="false" outlineLevel="0" collapsed="false">
      <c r="A658" s="31" t="s">
        <v>896</v>
      </c>
      <c r="B658" s="33" t="s">
        <v>306</v>
      </c>
    </row>
    <row r="659" customFormat="false" ht="14.25" hidden="false" customHeight="false" outlineLevel="0" collapsed="false">
      <c r="A659" s="31" t="s">
        <v>897</v>
      </c>
      <c r="B659" s="36" t="s">
        <v>898</v>
      </c>
    </row>
    <row r="660" customFormat="false" ht="14.25" hidden="false" customHeight="false" outlineLevel="0" collapsed="false">
      <c r="A660" s="31" t="s">
        <v>899</v>
      </c>
      <c r="B660" s="36" t="s">
        <v>898</v>
      </c>
    </row>
    <row r="661" customFormat="false" ht="14.25" hidden="false" customHeight="false" outlineLevel="0" collapsed="false">
      <c r="A661" s="31" t="s">
        <v>900</v>
      </c>
      <c r="B661" s="36" t="s">
        <v>331</v>
      </c>
    </row>
    <row r="662" customFormat="false" ht="14.25" hidden="false" customHeight="false" outlineLevel="0" collapsed="false">
      <c r="A662" s="31" t="s">
        <v>901</v>
      </c>
      <c r="B662" s="33" t="s">
        <v>394</v>
      </c>
    </row>
    <row r="663" customFormat="false" ht="27" hidden="false" customHeight="false" outlineLevel="0" collapsed="false">
      <c r="A663" s="31" t="s">
        <v>902</v>
      </c>
      <c r="B663" s="36" t="s">
        <v>903</v>
      </c>
    </row>
    <row r="664" customFormat="false" ht="14.25" hidden="false" customHeight="false" outlineLevel="0" collapsed="false">
      <c r="A664" s="31" t="s">
        <v>904</v>
      </c>
      <c r="B664" s="33" t="s">
        <v>91</v>
      </c>
    </row>
    <row r="665" customFormat="false" ht="14.25" hidden="false" customHeight="false" outlineLevel="0" collapsed="false">
      <c r="A665" s="31" t="s">
        <v>905</v>
      </c>
      <c r="B665" s="33" t="s">
        <v>873</v>
      </c>
    </row>
    <row r="666" customFormat="false" ht="14.25" hidden="false" customHeight="false" outlineLevel="0" collapsed="false">
      <c r="A666" s="31" t="s">
        <v>906</v>
      </c>
      <c r="B666" s="33" t="s">
        <v>873</v>
      </c>
    </row>
    <row r="667" customFormat="false" ht="14.25" hidden="false" customHeight="false" outlineLevel="0" collapsed="false">
      <c r="A667" s="31" t="s">
        <v>907</v>
      </c>
      <c r="B667" s="33" t="s">
        <v>873</v>
      </c>
    </row>
    <row r="668" customFormat="false" ht="14.25" hidden="false" customHeight="false" outlineLevel="0" collapsed="false">
      <c r="A668" s="31" t="s">
        <v>908</v>
      </c>
      <c r="B668" s="33" t="s">
        <v>873</v>
      </c>
    </row>
    <row r="669" customFormat="false" ht="14.25" hidden="false" customHeight="false" outlineLevel="0" collapsed="false">
      <c r="A669" s="46" t="s">
        <v>909</v>
      </c>
      <c r="B669" s="33" t="s">
        <v>873</v>
      </c>
    </row>
    <row r="670" customFormat="false" ht="14.25" hidden="false" customHeight="false" outlineLevel="0" collapsed="false">
      <c r="A670" s="31" t="s">
        <v>910</v>
      </c>
      <c r="B670" s="33" t="s">
        <v>873</v>
      </c>
    </row>
    <row r="671" customFormat="false" ht="14.25" hidden="false" customHeight="false" outlineLevel="0" collapsed="false">
      <c r="A671" s="31" t="s">
        <v>911</v>
      </c>
      <c r="B671" s="33" t="s">
        <v>91</v>
      </c>
    </row>
    <row r="672" customFormat="false" ht="14.25" hidden="false" customHeight="false" outlineLevel="0" collapsed="false">
      <c r="A672" s="31" t="s">
        <v>912</v>
      </c>
      <c r="B672" s="36" t="s">
        <v>331</v>
      </c>
    </row>
    <row r="673" customFormat="false" ht="14.25" hidden="false" customHeight="false" outlineLevel="0" collapsed="false">
      <c r="A673" s="31" t="s">
        <v>913</v>
      </c>
      <c r="B673" s="36" t="s">
        <v>557</v>
      </c>
    </row>
    <row r="674" customFormat="false" ht="14.25" hidden="false" customHeight="false" outlineLevel="0" collapsed="false">
      <c r="A674" s="31" t="s">
        <v>914</v>
      </c>
      <c r="B674" s="33" t="s">
        <v>91</v>
      </c>
    </row>
    <row r="675" customFormat="false" ht="14.25" hidden="false" customHeight="false" outlineLevel="0" collapsed="false">
      <c r="A675" s="31" t="s">
        <v>915</v>
      </c>
      <c r="B675" s="33" t="s">
        <v>280</v>
      </c>
    </row>
    <row r="676" customFormat="false" ht="14.25" hidden="false" customHeight="false" outlineLevel="0" collapsed="false">
      <c r="A676" s="31" t="s">
        <v>916</v>
      </c>
      <c r="B676" s="36" t="s">
        <v>557</v>
      </c>
    </row>
    <row r="677" customFormat="false" ht="14.25" hidden="false" customHeight="false" outlineLevel="0" collapsed="false">
      <c r="A677" s="31" t="s">
        <v>917</v>
      </c>
      <c r="B677" s="33" t="s">
        <v>306</v>
      </c>
    </row>
    <row r="678" customFormat="false" ht="14.25" hidden="false" customHeight="false" outlineLevel="0" collapsed="false">
      <c r="A678" s="31" t="s">
        <v>918</v>
      </c>
      <c r="B678" s="33" t="s">
        <v>85</v>
      </c>
    </row>
    <row r="679" customFormat="false" ht="14.25" hidden="false" customHeight="false" outlineLevel="0" collapsed="false">
      <c r="A679" s="31" t="s">
        <v>919</v>
      </c>
      <c r="B679" s="33" t="s">
        <v>271</v>
      </c>
    </row>
    <row r="680" customFormat="false" ht="14.25" hidden="false" customHeight="false" outlineLevel="0" collapsed="false">
      <c r="A680" s="31" t="s">
        <v>920</v>
      </c>
      <c r="B680" s="33" t="s">
        <v>79</v>
      </c>
    </row>
    <row r="681" customFormat="false" ht="14.25" hidden="false" customHeight="false" outlineLevel="0" collapsed="false">
      <c r="A681" s="31" t="s">
        <v>921</v>
      </c>
      <c r="B681" s="33" t="s">
        <v>79</v>
      </c>
    </row>
    <row r="682" customFormat="false" ht="14.25" hidden="false" customHeight="false" outlineLevel="0" collapsed="false">
      <c r="A682" s="31" t="s">
        <v>922</v>
      </c>
      <c r="B682" s="33" t="s">
        <v>185</v>
      </c>
    </row>
    <row r="683" customFormat="false" ht="14.25" hidden="false" customHeight="false" outlineLevel="0" collapsed="false">
      <c r="A683" s="31" t="s">
        <v>923</v>
      </c>
      <c r="B683" s="33" t="s">
        <v>121</v>
      </c>
    </row>
    <row r="684" customFormat="false" ht="14.25" hidden="false" customHeight="false" outlineLevel="0" collapsed="false">
      <c r="A684" s="31" t="s">
        <v>924</v>
      </c>
      <c r="B684" s="33" t="s">
        <v>121</v>
      </c>
    </row>
    <row r="685" customFormat="false" ht="14.25" hidden="false" customHeight="false" outlineLevel="0" collapsed="false">
      <c r="A685" s="31" t="s">
        <v>925</v>
      </c>
      <c r="B685" s="33" t="s">
        <v>85</v>
      </c>
    </row>
    <row r="686" customFormat="false" ht="14.25" hidden="false" customHeight="false" outlineLevel="0" collapsed="false">
      <c r="A686" s="31" t="s">
        <v>926</v>
      </c>
      <c r="B686" s="33" t="s">
        <v>927</v>
      </c>
    </row>
    <row r="687" customFormat="false" ht="14.25" hidden="false" customHeight="false" outlineLevel="0" collapsed="false">
      <c r="A687" s="31" t="s">
        <v>928</v>
      </c>
      <c r="B687" s="36" t="s">
        <v>646</v>
      </c>
    </row>
    <row r="688" customFormat="false" ht="14.25" hidden="false" customHeight="false" outlineLevel="0" collapsed="false">
      <c r="A688" s="31" t="s">
        <v>929</v>
      </c>
      <c r="B688" s="36" t="s">
        <v>205</v>
      </c>
    </row>
    <row r="689" customFormat="false" ht="14.25" hidden="false" customHeight="false" outlineLevel="0" collapsed="false">
      <c r="A689" s="31" t="s">
        <v>930</v>
      </c>
      <c r="B689" s="33" t="s">
        <v>931</v>
      </c>
    </row>
    <row r="690" customFormat="false" ht="14.25" hidden="false" customHeight="false" outlineLevel="0" collapsed="false">
      <c r="A690" s="31" t="s">
        <v>932</v>
      </c>
      <c r="B690" s="33" t="s">
        <v>91</v>
      </c>
    </row>
    <row r="691" customFormat="false" ht="14.25" hidden="false" customHeight="false" outlineLevel="0" collapsed="false">
      <c r="A691" s="31" t="s">
        <v>933</v>
      </c>
      <c r="B691" s="36" t="s">
        <v>532</v>
      </c>
    </row>
    <row r="692" customFormat="false" ht="14.25" hidden="false" customHeight="false" outlineLevel="0" collapsed="false">
      <c r="A692" s="31" t="s">
        <v>934</v>
      </c>
      <c r="B692" s="33" t="s">
        <v>454</v>
      </c>
    </row>
    <row r="693" customFormat="false" ht="14.25" hidden="false" customHeight="false" outlineLevel="0" collapsed="false">
      <c r="A693" s="31" t="s">
        <v>935</v>
      </c>
      <c r="B693" s="33" t="s">
        <v>91</v>
      </c>
    </row>
    <row r="694" customFormat="false" ht="14.25" hidden="false" customHeight="false" outlineLevel="0" collapsed="false">
      <c r="A694" s="31" t="s">
        <v>936</v>
      </c>
      <c r="B694" s="33" t="s">
        <v>130</v>
      </c>
    </row>
    <row r="695" customFormat="false" ht="14.25" hidden="false" customHeight="false" outlineLevel="0" collapsed="false">
      <c r="A695" s="31" t="s">
        <v>937</v>
      </c>
      <c r="B695" s="33" t="s">
        <v>306</v>
      </c>
    </row>
    <row r="696" customFormat="false" ht="14.25" hidden="false" customHeight="false" outlineLevel="0" collapsed="false">
      <c r="A696" s="31" t="s">
        <v>938</v>
      </c>
      <c r="B696" s="33" t="s">
        <v>306</v>
      </c>
    </row>
    <row r="697" customFormat="false" ht="14.25" hidden="false" customHeight="false" outlineLevel="0" collapsed="false">
      <c r="A697" s="31" t="s">
        <v>939</v>
      </c>
      <c r="B697" s="33" t="s">
        <v>768</v>
      </c>
    </row>
    <row r="698" customFormat="false" ht="14.25" hidden="false" customHeight="false" outlineLevel="0" collapsed="false">
      <c r="A698" s="31" t="s">
        <v>940</v>
      </c>
      <c r="B698" s="33" t="s">
        <v>394</v>
      </c>
    </row>
    <row r="699" customFormat="false" ht="14.25" hidden="false" customHeight="false" outlineLevel="0" collapsed="false">
      <c r="A699" s="31" t="s">
        <v>941</v>
      </c>
      <c r="B699" s="33" t="s">
        <v>942</v>
      </c>
    </row>
    <row r="700" customFormat="false" ht="14.25" hidden="false" customHeight="false" outlineLevel="0" collapsed="false">
      <c r="A700" s="31" t="s">
        <v>943</v>
      </c>
      <c r="B700" s="33" t="s">
        <v>212</v>
      </c>
    </row>
    <row r="701" customFormat="false" ht="14.25" hidden="false" customHeight="false" outlineLevel="0" collapsed="false">
      <c r="A701" s="31" t="s">
        <v>944</v>
      </c>
      <c r="B701" s="33" t="s">
        <v>768</v>
      </c>
    </row>
    <row r="702" customFormat="false" ht="14.25" hidden="false" customHeight="false" outlineLevel="0" collapsed="false">
      <c r="A702" s="31" t="s">
        <v>945</v>
      </c>
      <c r="B702" s="33" t="s">
        <v>946</v>
      </c>
    </row>
    <row r="703" customFormat="false" ht="14.25" hidden="false" customHeight="false" outlineLevel="0" collapsed="false">
      <c r="A703" s="31" t="s">
        <v>947</v>
      </c>
      <c r="B703" s="33" t="s">
        <v>948</v>
      </c>
    </row>
    <row r="704" customFormat="false" ht="14.25" hidden="false" customHeight="false" outlineLevel="0" collapsed="false">
      <c r="A704" s="31" t="s">
        <v>949</v>
      </c>
      <c r="B704" s="33" t="s">
        <v>950</v>
      </c>
    </row>
    <row r="705" customFormat="false" ht="14.25" hidden="false" customHeight="false" outlineLevel="0" collapsed="false">
      <c r="A705" s="31" t="s">
        <v>899</v>
      </c>
      <c r="B705" s="33" t="s">
        <v>627</v>
      </c>
    </row>
    <row r="706" customFormat="false" ht="14.25" hidden="false" customHeight="false" outlineLevel="0" collapsed="false">
      <c r="A706" s="31" t="s">
        <v>951</v>
      </c>
      <c r="B706" s="33" t="s">
        <v>91</v>
      </c>
    </row>
    <row r="707" customFormat="false" ht="14.25" hidden="false" customHeight="false" outlineLevel="0" collapsed="false">
      <c r="A707" s="31" t="s">
        <v>952</v>
      </c>
      <c r="B707" s="33" t="s">
        <v>953</v>
      </c>
    </row>
    <row r="708" customFormat="false" ht="14.25" hidden="false" customHeight="false" outlineLevel="0" collapsed="false">
      <c r="A708" s="31" t="s">
        <v>954</v>
      </c>
      <c r="B708" s="36" t="s">
        <v>130</v>
      </c>
    </row>
    <row r="709" customFormat="false" ht="14.25" hidden="false" customHeight="false" outlineLevel="0" collapsed="false">
      <c r="A709" s="31" t="s">
        <v>955</v>
      </c>
      <c r="B709" s="36" t="s">
        <v>141</v>
      </c>
    </row>
    <row r="710" customFormat="false" ht="14.25" hidden="false" customHeight="false" outlineLevel="0" collapsed="false">
      <c r="A710" s="31" t="s">
        <v>956</v>
      </c>
      <c r="B710" s="36" t="s">
        <v>141</v>
      </c>
    </row>
    <row r="711" customFormat="false" ht="14.25" hidden="false" customHeight="false" outlineLevel="0" collapsed="false">
      <c r="A711" s="31" t="s">
        <v>957</v>
      </c>
      <c r="B711" s="36" t="s">
        <v>367</v>
      </c>
    </row>
    <row r="712" customFormat="false" ht="14.25" hidden="false" customHeight="false" outlineLevel="0" collapsed="false">
      <c r="A712" s="31" t="s">
        <v>958</v>
      </c>
      <c r="B712" s="33" t="s">
        <v>693</v>
      </c>
    </row>
    <row r="713" customFormat="false" ht="14.25" hidden="false" customHeight="false" outlineLevel="0" collapsed="false">
      <c r="A713" s="31" t="s">
        <v>959</v>
      </c>
      <c r="B713" s="33" t="s">
        <v>693</v>
      </c>
    </row>
    <row r="714" customFormat="false" ht="14.25" hidden="false" customHeight="false" outlineLevel="0" collapsed="false">
      <c r="A714" s="31" t="s">
        <v>960</v>
      </c>
      <c r="B714" s="33" t="s">
        <v>300</v>
      </c>
    </row>
    <row r="715" customFormat="false" ht="14.25" hidden="false" customHeight="false" outlineLevel="0" collapsed="false">
      <c r="A715" s="31" t="s">
        <v>961</v>
      </c>
      <c r="B715" s="33" t="s">
        <v>300</v>
      </c>
    </row>
    <row r="716" customFormat="false" ht="14.25" hidden="false" customHeight="false" outlineLevel="0" collapsed="false">
      <c r="A716" s="31" t="s">
        <v>962</v>
      </c>
      <c r="B716" s="33" t="s">
        <v>300</v>
      </c>
    </row>
    <row r="717" customFormat="false" ht="14.25" hidden="false" customHeight="false" outlineLevel="0" collapsed="false">
      <c r="A717" s="31" t="s">
        <v>963</v>
      </c>
      <c r="B717" s="33" t="s">
        <v>91</v>
      </c>
    </row>
    <row r="718" customFormat="false" ht="14.25" hidden="false" customHeight="false" outlineLevel="0" collapsed="false">
      <c r="A718" s="31" t="s">
        <v>964</v>
      </c>
      <c r="B718" s="33" t="s">
        <v>218</v>
      </c>
    </row>
    <row r="719" customFormat="false" ht="14.25" hidden="false" customHeight="false" outlineLevel="0" collapsed="false">
      <c r="A719" s="31" t="s">
        <v>965</v>
      </c>
      <c r="B719" s="33" t="s">
        <v>91</v>
      </c>
    </row>
    <row r="720" customFormat="false" ht="27" hidden="false" customHeight="false" outlineLevel="0" collapsed="false">
      <c r="A720" s="31" t="s">
        <v>966</v>
      </c>
      <c r="B720" s="33" t="s">
        <v>967</v>
      </c>
    </row>
    <row r="721" customFormat="false" ht="27" hidden="false" customHeight="false" outlineLevel="0" collapsed="false">
      <c r="A721" s="31" t="s">
        <v>968</v>
      </c>
      <c r="B721" s="36" t="s">
        <v>969</v>
      </c>
    </row>
    <row r="722" customFormat="false" ht="14.25" hidden="false" customHeight="false" outlineLevel="0" collapsed="false">
      <c r="A722" s="31" t="s">
        <v>970</v>
      </c>
      <c r="B722" s="36" t="s">
        <v>173</v>
      </c>
    </row>
    <row r="723" customFormat="false" ht="14.25" hidden="false" customHeight="false" outlineLevel="0" collapsed="false">
      <c r="A723" s="31" t="s">
        <v>971</v>
      </c>
      <c r="B723" s="33" t="s">
        <v>91</v>
      </c>
    </row>
    <row r="724" customFormat="false" ht="14.25" hidden="false" customHeight="false" outlineLevel="0" collapsed="false">
      <c r="A724" s="31" t="s">
        <v>972</v>
      </c>
      <c r="B724" s="33" t="s">
        <v>973</v>
      </c>
    </row>
    <row r="725" customFormat="false" ht="14.25" hidden="false" customHeight="false" outlineLevel="0" collapsed="false">
      <c r="A725" s="31" t="s">
        <v>974</v>
      </c>
      <c r="B725" s="33" t="s">
        <v>157</v>
      </c>
    </row>
    <row r="726" customFormat="false" ht="14.25" hidden="false" customHeight="false" outlineLevel="0" collapsed="false">
      <c r="A726" s="31" t="s">
        <v>975</v>
      </c>
      <c r="B726" s="36" t="s">
        <v>976</v>
      </c>
    </row>
    <row r="727" customFormat="false" ht="14.25" hidden="false" customHeight="false" outlineLevel="0" collapsed="false">
      <c r="A727" s="31" t="s">
        <v>977</v>
      </c>
      <c r="B727" s="33" t="s">
        <v>532</v>
      </c>
    </row>
    <row r="728" customFormat="false" ht="14.25" hidden="false" customHeight="false" outlineLevel="0" collapsed="false">
      <c r="A728" s="31" t="s">
        <v>978</v>
      </c>
      <c r="B728" s="33" t="s">
        <v>979</v>
      </c>
    </row>
    <row r="729" customFormat="false" ht="14.25" hidden="false" customHeight="false" outlineLevel="0" collapsed="false">
      <c r="A729" s="31" t="s">
        <v>980</v>
      </c>
      <c r="B729" s="33" t="s">
        <v>979</v>
      </c>
    </row>
    <row r="730" customFormat="false" ht="14.25" hidden="false" customHeight="false" outlineLevel="0" collapsed="false">
      <c r="A730" s="31" t="s">
        <v>981</v>
      </c>
      <c r="B730" s="33" t="s">
        <v>946</v>
      </c>
    </row>
    <row r="731" customFormat="false" ht="14.25" hidden="false" customHeight="false" outlineLevel="0" collapsed="false">
      <c r="A731" s="31" t="s">
        <v>982</v>
      </c>
      <c r="B731" s="33" t="s">
        <v>983</v>
      </c>
    </row>
    <row r="732" customFormat="false" ht="14.25" hidden="false" customHeight="false" outlineLevel="0" collapsed="false">
      <c r="A732" s="31" t="s">
        <v>984</v>
      </c>
      <c r="B732" s="33" t="s">
        <v>111</v>
      </c>
    </row>
    <row r="733" customFormat="false" ht="27" hidden="false" customHeight="false" outlineLevel="0" collapsed="false">
      <c r="A733" s="31" t="s">
        <v>985</v>
      </c>
      <c r="B733" s="33" t="s">
        <v>986</v>
      </c>
    </row>
    <row r="734" customFormat="false" ht="14.25" hidden="false" customHeight="false" outlineLevel="0" collapsed="false">
      <c r="A734" s="31" t="s">
        <v>987</v>
      </c>
      <c r="B734" s="33" t="s">
        <v>141</v>
      </c>
    </row>
    <row r="735" customFormat="false" ht="14.25" hidden="false" customHeight="false" outlineLevel="0" collapsed="false">
      <c r="A735" s="31" t="s">
        <v>988</v>
      </c>
      <c r="B735" s="33" t="s">
        <v>306</v>
      </c>
    </row>
    <row r="736" customFormat="false" ht="14.25" hidden="false" customHeight="false" outlineLevel="0" collapsed="false">
      <c r="A736" s="31" t="s">
        <v>989</v>
      </c>
      <c r="B736" s="33" t="s">
        <v>300</v>
      </c>
    </row>
    <row r="737" customFormat="false" ht="14.25" hidden="false" customHeight="false" outlineLevel="0" collapsed="false">
      <c r="A737" s="31" t="s">
        <v>990</v>
      </c>
      <c r="B737" s="33" t="s">
        <v>85</v>
      </c>
    </row>
    <row r="738" customFormat="false" ht="14.25" hidden="false" customHeight="false" outlineLevel="0" collapsed="false">
      <c r="A738" s="31" t="s">
        <v>991</v>
      </c>
      <c r="B738" s="33" t="s">
        <v>111</v>
      </c>
    </row>
    <row r="739" customFormat="false" ht="14.25" hidden="false" customHeight="false" outlineLevel="0" collapsed="false">
      <c r="A739" s="31" t="s">
        <v>992</v>
      </c>
      <c r="B739" s="33" t="s">
        <v>675</v>
      </c>
    </row>
    <row r="740" customFormat="false" ht="14.25" hidden="false" customHeight="false" outlineLevel="0" collapsed="false">
      <c r="A740" s="31" t="s">
        <v>993</v>
      </c>
      <c r="B740" s="33" t="s">
        <v>146</v>
      </c>
    </row>
    <row r="741" customFormat="false" ht="14.25" hidden="false" customHeight="false" outlineLevel="0" collapsed="false">
      <c r="A741" s="31" t="s">
        <v>994</v>
      </c>
      <c r="B741" s="33" t="s">
        <v>367</v>
      </c>
    </row>
    <row r="742" customFormat="false" ht="14.25" hidden="false" customHeight="false" outlineLevel="0" collapsed="false">
      <c r="A742" s="31" t="s">
        <v>995</v>
      </c>
      <c r="B742" s="33" t="s">
        <v>996</v>
      </c>
    </row>
    <row r="743" customFormat="false" ht="14.25" hidden="false" customHeight="false" outlineLevel="0" collapsed="false">
      <c r="A743" s="31" t="s">
        <v>997</v>
      </c>
      <c r="B743" s="33" t="s">
        <v>713</v>
      </c>
    </row>
    <row r="744" customFormat="false" ht="14.25" hidden="false" customHeight="false" outlineLevel="0" collapsed="false">
      <c r="A744" s="31" t="s">
        <v>998</v>
      </c>
      <c r="B744" s="33" t="s">
        <v>255</v>
      </c>
    </row>
    <row r="745" customFormat="false" ht="14.25" hidden="false" customHeight="false" outlineLevel="0" collapsed="false">
      <c r="A745" s="31" t="s">
        <v>999</v>
      </c>
      <c r="B745" s="33" t="s">
        <v>153</v>
      </c>
    </row>
    <row r="746" customFormat="false" ht="14.25" hidden="false" customHeight="false" outlineLevel="0" collapsed="false">
      <c r="A746" s="31" t="s">
        <v>1000</v>
      </c>
      <c r="B746" s="33" t="s">
        <v>91</v>
      </c>
    </row>
    <row r="747" customFormat="false" ht="14.25" hidden="false" customHeight="false" outlineLevel="0" collapsed="false">
      <c r="A747" s="31" t="s">
        <v>1001</v>
      </c>
      <c r="B747" s="33" t="s">
        <v>91</v>
      </c>
    </row>
    <row r="748" customFormat="false" ht="14.25" hidden="false" customHeight="false" outlineLevel="0" collapsed="false">
      <c r="A748" s="31" t="s">
        <v>1002</v>
      </c>
      <c r="B748" s="33" t="s">
        <v>91</v>
      </c>
    </row>
    <row r="749" customFormat="false" ht="14.25" hidden="false" customHeight="false" outlineLevel="0" collapsed="false">
      <c r="A749" s="47" t="s">
        <v>1003</v>
      </c>
      <c r="B749" s="33" t="s">
        <v>193</v>
      </c>
    </row>
    <row r="750" customFormat="false" ht="14.25" hidden="false" customHeight="false" outlineLevel="0" collapsed="false">
      <c r="A750" s="31" t="s">
        <v>1004</v>
      </c>
      <c r="B750" s="33" t="s">
        <v>91</v>
      </c>
    </row>
    <row r="751" customFormat="false" ht="14.25" hidden="false" customHeight="false" outlineLevel="0" collapsed="false">
      <c r="A751" s="31" t="s">
        <v>1005</v>
      </c>
      <c r="B751" s="33" t="s">
        <v>91</v>
      </c>
    </row>
    <row r="752" customFormat="false" ht="14.25" hidden="false" customHeight="false" outlineLevel="0" collapsed="false">
      <c r="A752" s="31" t="s">
        <v>1006</v>
      </c>
      <c r="B752" s="33" t="s">
        <v>91</v>
      </c>
    </row>
    <row r="753" customFormat="false" ht="14.25" hidden="false" customHeight="false" outlineLevel="0" collapsed="false">
      <c r="A753" s="31" t="s">
        <v>1007</v>
      </c>
      <c r="B753" s="33" t="s">
        <v>1008</v>
      </c>
    </row>
    <row r="754" customFormat="false" ht="14.25" hidden="false" customHeight="false" outlineLevel="0" collapsed="false">
      <c r="A754" s="31" t="s">
        <v>1009</v>
      </c>
      <c r="B754" s="33" t="s">
        <v>79</v>
      </c>
    </row>
    <row r="755" customFormat="false" ht="14.25" hidden="false" customHeight="false" outlineLevel="0" collapsed="false">
      <c r="A755" s="31" t="s">
        <v>1010</v>
      </c>
      <c r="B755" s="33" t="s">
        <v>222</v>
      </c>
    </row>
    <row r="756" customFormat="false" ht="14.25" hidden="false" customHeight="false" outlineLevel="0" collapsed="false">
      <c r="A756" s="31" t="s">
        <v>1011</v>
      </c>
      <c r="B756" s="33" t="s">
        <v>255</v>
      </c>
    </row>
    <row r="757" customFormat="false" ht="14.25" hidden="false" customHeight="false" outlineLevel="0" collapsed="false">
      <c r="A757" s="31" t="s">
        <v>1012</v>
      </c>
      <c r="B757" s="33" t="s">
        <v>1013</v>
      </c>
    </row>
    <row r="758" customFormat="false" ht="14.25" hidden="false" customHeight="false" outlineLevel="0" collapsed="false">
      <c r="A758" s="31" t="s">
        <v>1014</v>
      </c>
      <c r="B758" s="33" t="s">
        <v>1015</v>
      </c>
    </row>
    <row r="759" customFormat="false" ht="14.25" hidden="false" customHeight="false" outlineLevel="0" collapsed="false">
      <c r="A759" s="31" t="s">
        <v>1016</v>
      </c>
      <c r="B759" s="33" t="s">
        <v>1017</v>
      </c>
    </row>
    <row r="760" customFormat="false" ht="14.25" hidden="false" customHeight="false" outlineLevel="0" collapsed="false">
      <c r="A760" s="31" t="s">
        <v>1018</v>
      </c>
      <c r="B760" s="33" t="s">
        <v>79</v>
      </c>
    </row>
    <row r="761" customFormat="false" ht="14.25" hidden="false" customHeight="false" outlineLevel="0" collapsed="false">
      <c r="A761" s="31" t="s">
        <v>1019</v>
      </c>
      <c r="B761" s="33" t="s">
        <v>1020</v>
      </c>
    </row>
    <row r="762" customFormat="false" ht="14.25" hidden="false" customHeight="false" outlineLevel="0" collapsed="false">
      <c r="A762" s="31" t="s">
        <v>1021</v>
      </c>
      <c r="B762" s="33" t="s">
        <v>693</v>
      </c>
    </row>
    <row r="763" customFormat="false" ht="14.25" hidden="false" customHeight="false" outlineLevel="0" collapsed="false">
      <c r="A763" s="31" t="s">
        <v>1022</v>
      </c>
      <c r="B763" s="33" t="s">
        <v>85</v>
      </c>
    </row>
    <row r="764" customFormat="false" ht="14.25" hidden="false" customHeight="false" outlineLevel="0" collapsed="false">
      <c r="A764" s="31" t="s">
        <v>1023</v>
      </c>
      <c r="B764" s="33" t="s">
        <v>127</v>
      </c>
    </row>
    <row r="765" customFormat="false" ht="14.25" hidden="false" customHeight="false" outlineLevel="0" collapsed="false">
      <c r="A765" s="31" t="s">
        <v>1024</v>
      </c>
      <c r="B765" s="33" t="s">
        <v>33</v>
      </c>
    </row>
    <row r="766" customFormat="false" ht="14.25" hidden="false" customHeight="false" outlineLevel="0" collapsed="false">
      <c r="A766" s="31" t="s">
        <v>1025</v>
      </c>
      <c r="B766" s="33" t="s">
        <v>871</v>
      </c>
    </row>
    <row r="767" customFormat="false" ht="14.25" hidden="false" customHeight="false" outlineLevel="0" collapsed="false">
      <c r="A767" s="31" t="s">
        <v>1026</v>
      </c>
      <c r="B767" s="33" t="s">
        <v>871</v>
      </c>
    </row>
    <row r="768" customFormat="false" ht="14.25" hidden="false" customHeight="false" outlineLevel="0" collapsed="false">
      <c r="A768" s="31" t="s">
        <v>1027</v>
      </c>
      <c r="B768" s="33" t="s">
        <v>157</v>
      </c>
    </row>
    <row r="769" customFormat="false" ht="14.25" hidden="false" customHeight="false" outlineLevel="0" collapsed="false">
      <c r="A769" s="31" t="s">
        <v>1028</v>
      </c>
      <c r="B769" s="33" t="s">
        <v>1029</v>
      </c>
    </row>
    <row r="770" customFormat="false" ht="14.25" hidden="false" customHeight="false" outlineLevel="0" collapsed="false">
      <c r="A770" s="31" t="s">
        <v>1030</v>
      </c>
      <c r="B770" s="33" t="s">
        <v>87</v>
      </c>
    </row>
    <row r="771" customFormat="false" ht="14.25" hidden="false" customHeight="false" outlineLevel="0" collapsed="false">
      <c r="A771" s="31" t="s">
        <v>1031</v>
      </c>
      <c r="B771" s="33" t="s">
        <v>87</v>
      </c>
    </row>
    <row r="772" customFormat="false" ht="14.25" hidden="false" customHeight="false" outlineLevel="0" collapsed="false">
      <c r="A772" s="31" t="s">
        <v>1032</v>
      </c>
      <c r="B772" s="33" t="s">
        <v>1029</v>
      </c>
    </row>
    <row r="773" customFormat="false" ht="14.25" hidden="false" customHeight="false" outlineLevel="0" collapsed="false">
      <c r="A773" s="31" t="s">
        <v>1033</v>
      </c>
      <c r="B773" s="33" t="s">
        <v>367</v>
      </c>
    </row>
    <row r="774" customFormat="false" ht="14.25" hidden="false" customHeight="false" outlineLevel="0" collapsed="false">
      <c r="A774" s="31" t="s">
        <v>1034</v>
      </c>
      <c r="B774" s="33" t="s">
        <v>293</v>
      </c>
    </row>
    <row r="775" customFormat="false" ht="14.25" hidden="false" customHeight="false" outlineLevel="0" collapsed="false">
      <c r="A775" s="31" t="s">
        <v>1035</v>
      </c>
      <c r="B775" s="33" t="s">
        <v>293</v>
      </c>
    </row>
    <row r="776" customFormat="false" ht="14.25" hidden="false" customHeight="false" outlineLevel="0" collapsed="false">
      <c r="A776" s="31" t="s">
        <v>1036</v>
      </c>
      <c r="B776" s="33" t="s">
        <v>293</v>
      </c>
    </row>
    <row r="777" customFormat="false" ht="14.25" hidden="false" customHeight="false" outlineLevel="0" collapsed="false">
      <c r="A777" s="31" t="s">
        <v>1037</v>
      </c>
      <c r="B777" s="33" t="s">
        <v>293</v>
      </c>
    </row>
    <row r="778" customFormat="false" ht="14.25" hidden="false" customHeight="false" outlineLevel="0" collapsed="false">
      <c r="A778" s="31" t="s">
        <v>1038</v>
      </c>
      <c r="B778" s="33" t="s">
        <v>293</v>
      </c>
    </row>
    <row r="779" customFormat="false" ht="14.25" hidden="false" customHeight="false" outlineLevel="0" collapsed="false">
      <c r="A779" s="31" t="s">
        <v>1039</v>
      </c>
      <c r="B779" s="33" t="s">
        <v>1040</v>
      </c>
    </row>
    <row r="780" customFormat="false" ht="14.25" hidden="false" customHeight="false" outlineLevel="0" collapsed="false">
      <c r="A780" s="31" t="s">
        <v>1041</v>
      </c>
      <c r="B780" s="33" t="s">
        <v>226</v>
      </c>
    </row>
    <row r="781" customFormat="false" ht="14.25" hidden="false" customHeight="false" outlineLevel="0" collapsed="false">
      <c r="A781" s="31" t="s">
        <v>1042</v>
      </c>
      <c r="B781" s="33" t="s">
        <v>79</v>
      </c>
    </row>
    <row r="782" customFormat="false" ht="14.25" hidden="false" customHeight="false" outlineLevel="0" collapsed="false">
      <c r="A782" s="31" t="s">
        <v>1043</v>
      </c>
      <c r="B782" s="33" t="s">
        <v>79</v>
      </c>
    </row>
    <row r="783" customFormat="false" ht="14.25" hidden="false" customHeight="false" outlineLevel="0" collapsed="false">
      <c r="A783" s="31" t="s">
        <v>1044</v>
      </c>
      <c r="B783" s="33" t="s">
        <v>79</v>
      </c>
    </row>
    <row r="784" customFormat="false" ht="14.25" hidden="false" customHeight="false" outlineLevel="0" collapsed="false">
      <c r="A784" s="31" t="s">
        <v>1045</v>
      </c>
      <c r="B784" s="33" t="s">
        <v>79</v>
      </c>
    </row>
    <row r="785" customFormat="false" ht="14.25" hidden="false" customHeight="false" outlineLevel="0" collapsed="false">
      <c r="A785" s="31" t="s">
        <v>1046</v>
      </c>
      <c r="B785" s="33" t="s">
        <v>191</v>
      </c>
    </row>
    <row r="786" customFormat="false" ht="14.25" hidden="false" customHeight="false" outlineLevel="0" collapsed="false">
      <c r="A786" s="31" t="s">
        <v>1047</v>
      </c>
      <c r="B786" s="33" t="s">
        <v>76</v>
      </c>
    </row>
    <row r="787" customFormat="false" ht="14.25" hidden="false" customHeight="false" outlineLevel="0" collapsed="false">
      <c r="A787" s="31" t="s">
        <v>1048</v>
      </c>
      <c r="B787" s="33" t="s">
        <v>76</v>
      </c>
    </row>
    <row r="788" customFormat="false" ht="14.25" hidden="false" customHeight="false" outlineLevel="0" collapsed="false">
      <c r="A788" s="31" t="s">
        <v>1049</v>
      </c>
      <c r="B788" s="33" t="s">
        <v>163</v>
      </c>
    </row>
    <row r="789" customFormat="false" ht="14.25" hidden="false" customHeight="false" outlineLevel="0" collapsed="false">
      <c r="A789" s="31" t="s">
        <v>1050</v>
      </c>
      <c r="B789" s="33" t="s">
        <v>1051</v>
      </c>
    </row>
    <row r="790" customFormat="false" ht="14.25" hidden="false" customHeight="false" outlineLevel="0" collapsed="false">
      <c r="A790" s="31" t="s">
        <v>1052</v>
      </c>
      <c r="B790" s="33" t="s">
        <v>1053</v>
      </c>
    </row>
    <row r="791" customFormat="false" ht="14.25" hidden="false" customHeight="false" outlineLevel="0" collapsed="false">
      <c r="A791" s="31" t="s">
        <v>1054</v>
      </c>
      <c r="B791" s="33" t="s">
        <v>768</v>
      </c>
    </row>
    <row r="792" customFormat="false" ht="14.25" hidden="false" customHeight="false" outlineLevel="0" collapsed="false">
      <c r="A792" s="31" t="s">
        <v>1055</v>
      </c>
      <c r="B792" s="33" t="s">
        <v>127</v>
      </c>
    </row>
    <row r="793" customFormat="false" ht="14.25" hidden="false" customHeight="false" outlineLevel="0" collapsed="false">
      <c r="A793" s="31" t="s">
        <v>1056</v>
      </c>
      <c r="B793" s="33" t="s">
        <v>76</v>
      </c>
    </row>
    <row r="794" customFormat="false" ht="14.25" hidden="false" customHeight="false" outlineLevel="0" collapsed="false">
      <c r="A794" s="31" t="s">
        <v>1057</v>
      </c>
      <c r="B794" s="33" t="s">
        <v>94</v>
      </c>
    </row>
    <row r="795" customFormat="false" ht="14.25" hidden="false" customHeight="false" outlineLevel="0" collapsed="false">
      <c r="A795" s="31" t="s">
        <v>1058</v>
      </c>
      <c r="B795" s="33" t="s">
        <v>1059</v>
      </c>
    </row>
    <row r="796" customFormat="false" ht="14.25" hidden="false" customHeight="false" outlineLevel="0" collapsed="false">
      <c r="A796" s="31" t="s">
        <v>1060</v>
      </c>
      <c r="B796" s="33" t="s">
        <v>102</v>
      </c>
    </row>
    <row r="797" customFormat="false" ht="14.25" hidden="false" customHeight="false" outlineLevel="0" collapsed="false">
      <c r="A797" s="31" t="s">
        <v>1061</v>
      </c>
      <c r="B797" s="33" t="s">
        <v>111</v>
      </c>
    </row>
    <row r="798" customFormat="false" ht="14.25" hidden="false" customHeight="false" outlineLevel="0" collapsed="false">
      <c r="A798" s="31" t="s">
        <v>1062</v>
      </c>
      <c r="B798" s="33" t="s">
        <v>1063</v>
      </c>
    </row>
    <row r="799" customFormat="false" ht="14.25" hidden="false" customHeight="false" outlineLevel="0" collapsed="false">
      <c r="A799" s="31" t="s">
        <v>1064</v>
      </c>
      <c r="B799" s="33" t="s">
        <v>94</v>
      </c>
    </row>
    <row r="800" customFormat="false" ht="14.25" hidden="false" customHeight="false" outlineLevel="0" collapsed="false">
      <c r="A800" s="31" t="s">
        <v>1065</v>
      </c>
      <c r="B800" s="33" t="s">
        <v>1053</v>
      </c>
    </row>
    <row r="801" customFormat="false" ht="14.25" hidden="false" customHeight="false" outlineLevel="0" collapsed="false">
      <c r="A801" s="31" t="s">
        <v>1066</v>
      </c>
      <c r="B801" s="33" t="s">
        <v>601</v>
      </c>
    </row>
    <row r="802" customFormat="false" ht="14.25" hidden="false" customHeight="false" outlineLevel="0" collapsed="false">
      <c r="A802" s="31" t="s">
        <v>1067</v>
      </c>
      <c r="B802" s="33" t="s">
        <v>91</v>
      </c>
    </row>
    <row r="803" customFormat="false" ht="14.25" hidden="false" customHeight="false" outlineLevel="0" collapsed="false">
      <c r="A803" s="31" t="s">
        <v>1068</v>
      </c>
      <c r="B803" s="33" t="s">
        <v>130</v>
      </c>
    </row>
    <row r="804" customFormat="false" ht="14.25" hidden="false" customHeight="false" outlineLevel="0" collapsed="false">
      <c r="A804" s="31" t="s">
        <v>1069</v>
      </c>
      <c r="B804" s="33" t="s">
        <v>130</v>
      </c>
    </row>
    <row r="805" customFormat="false" ht="14.25" hidden="false" customHeight="false" outlineLevel="0" collapsed="false">
      <c r="A805" s="31" t="s">
        <v>1070</v>
      </c>
      <c r="B805" s="33" t="s">
        <v>102</v>
      </c>
    </row>
    <row r="806" customFormat="false" ht="14.25" hidden="false" customHeight="false" outlineLevel="0" collapsed="false">
      <c r="A806" s="31" t="s">
        <v>1071</v>
      </c>
      <c r="B806" s="33" t="s">
        <v>43</v>
      </c>
    </row>
    <row r="807" customFormat="false" ht="14.25" hidden="false" customHeight="false" outlineLevel="0" collapsed="false">
      <c r="A807" s="31" t="s">
        <v>1072</v>
      </c>
      <c r="B807" s="33" t="s">
        <v>85</v>
      </c>
    </row>
    <row r="808" customFormat="false" ht="14.25" hidden="false" customHeight="false" outlineLevel="0" collapsed="false">
      <c r="A808" s="31" t="s">
        <v>1073</v>
      </c>
      <c r="B808" s="33" t="s">
        <v>1074</v>
      </c>
    </row>
    <row r="809" customFormat="false" ht="14.25" hidden="false" customHeight="false" outlineLevel="0" collapsed="false">
      <c r="A809" s="31" t="s">
        <v>1075</v>
      </c>
      <c r="B809" s="33" t="s">
        <v>772</v>
      </c>
    </row>
    <row r="810" customFormat="false" ht="14.25" hidden="false" customHeight="false" outlineLevel="0" collapsed="false">
      <c r="A810" s="31" t="s">
        <v>1076</v>
      </c>
      <c r="B810" s="33" t="s">
        <v>772</v>
      </c>
    </row>
    <row r="811" customFormat="false" ht="14.25" hidden="false" customHeight="false" outlineLevel="0" collapsed="false">
      <c r="A811" s="31" t="s">
        <v>1077</v>
      </c>
      <c r="B811" s="33" t="s">
        <v>772</v>
      </c>
    </row>
    <row r="812" customFormat="false" ht="14.25" hidden="false" customHeight="false" outlineLevel="0" collapsed="false">
      <c r="A812" s="31" t="s">
        <v>1078</v>
      </c>
      <c r="B812" s="33" t="s">
        <v>111</v>
      </c>
    </row>
    <row r="813" customFormat="false" ht="14.25" hidden="false" customHeight="false" outlineLevel="0" collapsed="false">
      <c r="A813" s="31" t="s">
        <v>1079</v>
      </c>
      <c r="B813" s="33" t="s">
        <v>111</v>
      </c>
    </row>
    <row r="814" customFormat="false" ht="14.25" hidden="false" customHeight="false" outlineLevel="0" collapsed="false">
      <c r="A814" s="31" t="s">
        <v>1080</v>
      </c>
      <c r="B814" s="33" t="s">
        <v>111</v>
      </c>
    </row>
    <row r="815" customFormat="false" ht="14.25" hidden="false" customHeight="false" outlineLevel="0" collapsed="false">
      <c r="A815" s="31" t="s">
        <v>1081</v>
      </c>
      <c r="B815" s="33" t="s">
        <v>111</v>
      </c>
    </row>
    <row r="816" customFormat="false" ht="14.25" hidden="false" customHeight="false" outlineLevel="0" collapsed="false">
      <c r="A816" s="31" t="s">
        <v>1082</v>
      </c>
      <c r="B816" s="33" t="s">
        <v>713</v>
      </c>
    </row>
    <row r="817" customFormat="false" ht="14.25" hidden="false" customHeight="false" outlineLevel="0" collapsed="false">
      <c r="A817" s="31" t="s">
        <v>1083</v>
      </c>
      <c r="B817" s="33" t="s">
        <v>543</v>
      </c>
    </row>
    <row r="818" customFormat="false" ht="14.25" hidden="false" customHeight="false" outlineLevel="0" collapsed="false">
      <c r="A818" s="31" t="s">
        <v>1084</v>
      </c>
      <c r="B818" s="33" t="s">
        <v>91</v>
      </c>
    </row>
    <row r="819" customFormat="false" ht="14.25" hidden="false" customHeight="false" outlineLevel="0" collapsed="false">
      <c r="A819" s="31" t="s">
        <v>1085</v>
      </c>
      <c r="B819" s="33" t="s">
        <v>454</v>
      </c>
    </row>
    <row r="820" customFormat="false" ht="14.25" hidden="false" customHeight="false" outlineLevel="0" collapsed="false">
      <c r="A820" s="31" t="s">
        <v>1086</v>
      </c>
      <c r="B820" s="33" t="s">
        <v>300</v>
      </c>
    </row>
    <row r="821" customFormat="false" ht="14.25" hidden="false" customHeight="false" outlineLevel="0" collapsed="false">
      <c r="A821" s="31" t="s">
        <v>1087</v>
      </c>
      <c r="B821" s="33" t="s">
        <v>125</v>
      </c>
    </row>
    <row r="822" customFormat="false" ht="14.25" hidden="false" customHeight="false" outlineLevel="0" collapsed="false">
      <c r="A822" s="31" t="s">
        <v>1088</v>
      </c>
      <c r="B822" s="33" t="s">
        <v>306</v>
      </c>
    </row>
    <row r="823" customFormat="false" ht="14.25" hidden="false" customHeight="false" outlineLevel="0" collapsed="false">
      <c r="A823" s="31" t="s">
        <v>1089</v>
      </c>
      <c r="B823" s="33" t="s">
        <v>127</v>
      </c>
    </row>
    <row r="824" customFormat="false" ht="14.25" hidden="false" customHeight="false" outlineLevel="0" collapsed="false">
      <c r="A824" s="31" t="s">
        <v>1090</v>
      </c>
      <c r="B824" s="33" t="s">
        <v>331</v>
      </c>
    </row>
    <row r="825" customFormat="false" ht="14.25" hidden="false" customHeight="false" outlineLevel="0" collapsed="false">
      <c r="A825" s="31" t="s">
        <v>1091</v>
      </c>
      <c r="B825" s="33" t="s">
        <v>293</v>
      </c>
    </row>
    <row r="826" customFormat="false" ht="14.25" hidden="false" customHeight="false" outlineLevel="0" collapsed="false">
      <c r="A826" s="31" t="s">
        <v>1092</v>
      </c>
      <c r="B826" s="33" t="s">
        <v>146</v>
      </c>
    </row>
    <row r="827" customFormat="false" ht="14.25" hidden="false" customHeight="false" outlineLevel="0" collapsed="false">
      <c r="A827" s="31" t="s">
        <v>1093</v>
      </c>
      <c r="B827" s="33" t="s">
        <v>394</v>
      </c>
    </row>
    <row r="828" customFormat="false" ht="14.25" hidden="false" customHeight="false" outlineLevel="0" collapsed="false">
      <c r="A828" s="31" t="s">
        <v>1094</v>
      </c>
      <c r="B828" s="33" t="s">
        <v>79</v>
      </c>
    </row>
    <row r="829" customFormat="false" ht="14.25" hidden="false" customHeight="false" outlineLevel="0" collapsed="false">
      <c r="A829" s="31" t="s">
        <v>1095</v>
      </c>
      <c r="B829" s="33" t="s">
        <v>146</v>
      </c>
    </row>
    <row r="830" customFormat="false" ht="14.25" hidden="false" customHeight="false" outlineLevel="0" collapsed="false">
      <c r="A830" s="31" t="s">
        <v>1096</v>
      </c>
      <c r="B830" s="33" t="s">
        <v>146</v>
      </c>
    </row>
    <row r="831" customFormat="false" ht="14.25" hidden="false" customHeight="false" outlineLevel="0" collapsed="false">
      <c r="A831" s="31" t="s">
        <v>1097</v>
      </c>
      <c r="B831" s="33" t="s">
        <v>79</v>
      </c>
    </row>
    <row r="832" customFormat="false" ht="14.25" hidden="false" customHeight="false" outlineLevel="0" collapsed="false">
      <c r="A832" s="31" t="s">
        <v>1098</v>
      </c>
      <c r="B832" s="33" t="s">
        <v>79</v>
      </c>
    </row>
    <row r="833" customFormat="false" ht="14.25" hidden="false" customHeight="false" outlineLevel="0" collapsed="false">
      <c r="A833" s="48" t="s">
        <v>1099</v>
      </c>
      <c r="B833" s="49" t="s">
        <v>387</v>
      </c>
    </row>
    <row r="834" customFormat="false" ht="13.8" hidden="false" customHeight="false" outlineLevel="0" collapsed="false">
      <c r="A834" s="40" t="s">
        <v>1100</v>
      </c>
      <c r="B834" s="40" t="s">
        <v>563</v>
      </c>
    </row>
    <row r="835" customFormat="false" ht="13.8" hidden="false" customHeight="false" outlineLevel="0" collapsed="false">
      <c r="A835" s="31" t="s">
        <v>1101</v>
      </c>
      <c r="B835" s="31" t="s">
        <v>306</v>
      </c>
    </row>
    <row r="836" customFormat="false" ht="13.8" hidden="false" customHeight="false" outlineLevel="0" collapsed="false">
      <c r="A836" s="31" t="s">
        <v>1102</v>
      </c>
      <c r="B836" s="44" t="s">
        <v>1103</v>
      </c>
    </row>
    <row r="837" customFormat="false" ht="13.8" hidden="false" customHeight="false" outlineLevel="0" collapsed="false">
      <c r="A837" s="31" t="s">
        <v>1104</v>
      </c>
      <c r="B837" s="31" t="s">
        <v>157</v>
      </c>
    </row>
    <row r="838" customFormat="false" ht="13.8" hidden="false" customHeight="false" outlineLevel="0" collapsed="false">
      <c r="A838" s="31" t="s">
        <v>1105</v>
      </c>
      <c r="B838" s="31" t="s">
        <v>212</v>
      </c>
    </row>
    <row r="839" customFormat="false" ht="13.8" hidden="false" customHeight="false" outlineLevel="0" collapsed="false">
      <c r="A839" s="31" t="s">
        <v>1106</v>
      </c>
      <c r="B839" s="31" t="s">
        <v>813</v>
      </c>
    </row>
    <row r="840" customFormat="false" ht="13.8" hidden="false" customHeight="false" outlineLevel="0" collapsed="false">
      <c r="A840" s="31" t="s">
        <v>1107</v>
      </c>
      <c r="B840" s="31" t="s">
        <v>1108</v>
      </c>
    </row>
    <row r="841" customFormat="false" ht="13.8" hidden="false" customHeight="false" outlineLevel="0" collapsed="false">
      <c r="A841" s="31" t="s">
        <v>1109</v>
      </c>
      <c r="B841" s="31" t="s">
        <v>454</v>
      </c>
    </row>
    <row r="842" customFormat="false" ht="13.8" hidden="false" customHeight="false" outlineLevel="0" collapsed="false">
      <c r="A842" s="31" t="s">
        <v>1110</v>
      </c>
      <c r="B842" s="31" t="s">
        <v>454</v>
      </c>
    </row>
    <row r="843" customFormat="false" ht="13.8" hidden="false" customHeight="false" outlineLevel="0" collapsed="false">
      <c r="A843" s="31" t="s">
        <v>1111</v>
      </c>
      <c r="B843" s="31" t="s">
        <v>454</v>
      </c>
    </row>
    <row r="844" customFormat="false" ht="13.8" hidden="false" customHeight="false" outlineLevel="0" collapsed="false">
      <c r="A844" s="31" t="s">
        <v>1112</v>
      </c>
      <c r="B844" s="31" t="s">
        <v>454</v>
      </c>
    </row>
    <row r="845" customFormat="false" ht="13.8" hidden="false" customHeight="false" outlineLevel="0" collapsed="false">
      <c r="A845" s="31" t="s">
        <v>1113</v>
      </c>
      <c r="B845" s="31" t="s">
        <v>454</v>
      </c>
    </row>
    <row r="846" customFormat="false" ht="13.8" hidden="false" customHeight="false" outlineLevel="0" collapsed="false">
      <c r="A846" s="31" t="s">
        <v>1114</v>
      </c>
      <c r="B846" s="31" t="s">
        <v>454</v>
      </c>
    </row>
    <row r="847" customFormat="false" ht="13.8" hidden="false" customHeight="false" outlineLevel="0" collapsed="false">
      <c r="A847" s="31" t="s">
        <v>1115</v>
      </c>
      <c r="B847" s="31" t="s">
        <v>454</v>
      </c>
    </row>
    <row r="848" customFormat="false" ht="13.8" hidden="false" customHeight="false" outlineLevel="0" collapsed="false">
      <c r="A848" s="31" t="s">
        <v>1116</v>
      </c>
      <c r="B848" s="31" t="s">
        <v>454</v>
      </c>
    </row>
    <row r="849" customFormat="false" ht="13.8" hidden="false" customHeight="false" outlineLevel="0" collapsed="false">
      <c r="A849" s="31" t="s">
        <v>1117</v>
      </c>
      <c r="B849" s="31" t="s">
        <v>454</v>
      </c>
    </row>
    <row r="850" customFormat="false" ht="13.8" hidden="false" customHeight="false" outlineLevel="0" collapsed="false">
      <c r="A850" s="31" t="s">
        <v>1118</v>
      </c>
      <c r="B850" s="31" t="s">
        <v>454</v>
      </c>
    </row>
    <row r="851" customFormat="false" ht="13.8" hidden="false" customHeight="false" outlineLevel="0" collapsed="false">
      <c r="A851" s="31" t="s">
        <v>1119</v>
      </c>
      <c r="B851" s="44" t="s">
        <v>1103</v>
      </c>
    </row>
    <row r="852" customFormat="false" ht="14.25" hidden="false" customHeight="false" outlineLevel="0" collapsed="false">
      <c r="A852" s="31" t="s">
        <v>1120</v>
      </c>
      <c r="B852" s="36" t="s">
        <v>1121</v>
      </c>
    </row>
    <row r="853" customFormat="false" ht="13.8" hidden="false" customHeight="false" outlineLevel="0" collapsed="false">
      <c r="A853" s="31" t="s">
        <v>1122</v>
      </c>
      <c r="B853" s="31" t="s">
        <v>218</v>
      </c>
    </row>
    <row r="854" customFormat="false" ht="13.8" hidden="false" customHeight="false" outlineLevel="0" collapsed="false">
      <c r="A854" s="31" t="s">
        <v>1123</v>
      </c>
      <c r="B854" s="31" t="s">
        <v>43</v>
      </c>
    </row>
    <row r="855" customFormat="false" ht="13.8" hidden="false" customHeight="false" outlineLevel="0" collapsed="false">
      <c r="A855" s="31" t="s">
        <v>1124</v>
      </c>
      <c r="B855" s="31" t="s">
        <v>79</v>
      </c>
    </row>
    <row r="856" customFormat="false" ht="13.8" hidden="false" customHeight="false" outlineLevel="0" collapsed="false">
      <c r="A856" s="31" t="s">
        <v>1125</v>
      </c>
      <c r="B856" s="44" t="s">
        <v>1126</v>
      </c>
    </row>
    <row r="857" customFormat="false" ht="13.8" hidden="false" customHeight="false" outlineLevel="0" collapsed="false">
      <c r="A857" s="31" t="s">
        <v>1127</v>
      </c>
      <c r="B857" s="44" t="s">
        <v>1126</v>
      </c>
    </row>
    <row r="858" customFormat="false" ht="13.8" hidden="false" customHeight="false" outlineLevel="0" collapsed="false">
      <c r="A858" s="31" t="s">
        <v>1128</v>
      </c>
      <c r="B858" s="50" t="s">
        <v>646</v>
      </c>
    </row>
    <row r="859" customFormat="false" ht="13.8" hidden="false" customHeight="false" outlineLevel="0" collapsed="false">
      <c r="A859" s="31" t="s">
        <v>1129</v>
      </c>
      <c r="B859" s="50" t="s">
        <v>646</v>
      </c>
    </row>
    <row r="860" customFormat="false" ht="13.8" hidden="false" customHeight="false" outlineLevel="0" collapsed="false">
      <c r="A860" s="31" t="s">
        <v>1130</v>
      </c>
      <c r="B860" s="31" t="s">
        <v>1108</v>
      </c>
    </row>
    <row r="861" customFormat="false" ht="13.8" hidden="false" customHeight="false" outlineLevel="0" collapsed="false">
      <c r="A861" s="31" t="s">
        <v>1131</v>
      </c>
      <c r="B861" s="31" t="s">
        <v>43</v>
      </c>
    </row>
    <row r="862" customFormat="false" ht="13.8" hidden="false" customHeight="false" outlineLevel="0" collapsed="false">
      <c r="A862" s="31" t="s">
        <v>1132</v>
      </c>
      <c r="B862" s="31" t="s">
        <v>1133</v>
      </c>
    </row>
    <row r="863" customFormat="false" ht="13.8" hidden="false" customHeight="false" outlineLevel="0" collapsed="false">
      <c r="A863" s="31" t="s">
        <v>1134</v>
      </c>
      <c r="B863" s="31" t="s">
        <v>43</v>
      </c>
    </row>
    <row r="864" customFormat="false" ht="13.8" hidden="false" customHeight="false" outlineLevel="0" collapsed="false">
      <c r="A864" s="31" t="s">
        <v>1135</v>
      </c>
      <c r="B864" s="31" t="s">
        <v>91</v>
      </c>
    </row>
    <row r="865" customFormat="false" ht="13.8" hidden="false" customHeight="false" outlineLevel="0" collapsed="false">
      <c r="A865" s="31" t="s">
        <v>1136</v>
      </c>
      <c r="B865" s="31" t="s">
        <v>1137</v>
      </c>
    </row>
    <row r="866" customFormat="false" ht="13.8" hidden="false" customHeight="false" outlineLevel="0" collapsed="false">
      <c r="A866" s="31" t="s">
        <v>1138</v>
      </c>
      <c r="B866" s="31" t="s">
        <v>91</v>
      </c>
    </row>
    <row r="867" customFormat="false" ht="13.8" hidden="false" customHeight="false" outlineLevel="0" collapsed="false">
      <c r="A867" s="31" t="s">
        <v>1139</v>
      </c>
      <c r="B867" s="31" t="s">
        <v>43</v>
      </c>
    </row>
    <row r="868" customFormat="false" ht="13.8" hidden="false" customHeight="false" outlineLevel="0" collapsed="false">
      <c r="A868" s="31" t="s">
        <v>1140</v>
      </c>
      <c r="B868" s="31" t="s">
        <v>43</v>
      </c>
    </row>
    <row r="869" customFormat="false" ht="13.8" hidden="false" customHeight="false" outlineLevel="0" collapsed="false">
      <c r="A869" s="31" t="s">
        <v>1141</v>
      </c>
      <c r="B869" s="31" t="s">
        <v>43</v>
      </c>
    </row>
    <row r="870" customFormat="false" ht="13.8" hidden="false" customHeight="false" outlineLevel="0" collapsed="false">
      <c r="A870" s="31" t="s">
        <v>1142</v>
      </c>
      <c r="B870" s="31" t="s">
        <v>43</v>
      </c>
    </row>
    <row r="871" customFormat="false" ht="13.8" hidden="false" customHeight="false" outlineLevel="0" collapsed="false">
      <c r="A871" s="31" t="s">
        <v>1143</v>
      </c>
      <c r="B871" s="31" t="s">
        <v>772</v>
      </c>
    </row>
    <row r="872" customFormat="false" ht="13.8" hidden="false" customHeight="false" outlineLevel="0" collapsed="false">
      <c r="A872" s="31" t="s">
        <v>1144</v>
      </c>
      <c r="B872" s="31" t="s">
        <v>43</v>
      </c>
    </row>
    <row r="873" customFormat="false" ht="13.8" hidden="false" customHeight="false" outlineLevel="0" collapsed="false">
      <c r="A873" s="31" t="s">
        <v>1145</v>
      </c>
      <c r="B873" s="31" t="s">
        <v>141</v>
      </c>
    </row>
    <row r="874" customFormat="false" ht="13.8" hidden="false" customHeight="false" outlineLevel="0" collapsed="false">
      <c r="A874" s="31" t="s">
        <v>1146</v>
      </c>
      <c r="B874" s="31" t="s">
        <v>141</v>
      </c>
    </row>
    <row r="875" customFormat="false" ht="13.8" hidden="false" customHeight="false" outlineLevel="0" collapsed="false">
      <c r="A875" s="31" t="s">
        <v>1147</v>
      </c>
      <c r="B875" s="31" t="s">
        <v>454</v>
      </c>
    </row>
    <row r="876" customFormat="false" ht="13.8" hidden="false" customHeight="false" outlineLevel="0" collapsed="false">
      <c r="A876" s="31" t="s">
        <v>1148</v>
      </c>
      <c r="B876" s="31" t="s">
        <v>454</v>
      </c>
    </row>
    <row r="877" customFormat="false" ht="13.8" hidden="false" customHeight="false" outlineLevel="0" collapsed="false">
      <c r="A877" s="31" t="s">
        <v>1149</v>
      </c>
      <c r="B877" s="31" t="s">
        <v>43</v>
      </c>
    </row>
    <row r="878" customFormat="false" ht="13.8" hidden="false" customHeight="false" outlineLevel="0" collapsed="false">
      <c r="A878" s="31" t="s">
        <v>1150</v>
      </c>
      <c r="B878" s="31" t="s">
        <v>43</v>
      </c>
    </row>
    <row r="879" customFormat="false" ht="13.8" hidden="false" customHeight="false" outlineLevel="0" collapsed="false">
      <c r="A879" s="31" t="s">
        <v>1151</v>
      </c>
      <c r="B879" s="31" t="s">
        <v>43</v>
      </c>
    </row>
    <row r="880" customFormat="false" ht="13.8" hidden="false" customHeight="false" outlineLevel="0" collapsed="false">
      <c r="A880" s="31" t="s">
        <v>1152</v>
      </c>
      <c r="B880" s="31" t="s">
        <v>1153</v>
      </c>
    </row>
    <row r="881" customFormat="false" ht="13.8" hidden="false" customHeight="false" outlineLevel="0" collapsed="false">
      <c r="A881" s="31" t="s">
        <v>1154</v>
      </c>
      <c r="B881" s="31" t="s">
        <v>43</v>
      </c>
    </row>
    <row r="882" customFormat="false" ht="13.8" hidden="false" customHeight="false" outlineLevel="0" collapsed="false">
      <c r="A882" s="31" t="s">
        <v>1155</v>
      </c>
      <c r="B882" s="31" t="s">
        <v>43</v>
      </c>
    </row>
    <row r="883" customFormat="false" ht="13.8" hidden="false" customHeight="false" outlineLevel="0" collapsed="false">
      <c r="A883" s="31" t="s">
        <v>1156</v>
      </c>
      <c r="B883" s="31" t="s">
        <v>1157</v>
      </c>
    </row>
    <row r="884" customFormat="false" ht="13.8" hidden="false" customHeight="false" outlineLevel="0" collapsed="false">
      <c r="A884" s="31" t="s">
        <v>1158</v>
      </c>
      <c r="B884" s="31" t="s">
        <v>1157</v>
      </c>
    </row>
    <row r="885" customFormat="false" ht="13.8" hidden="false" customHeight="false" outlineLevel="0" collapsed="false">
      <c r="A885" s="31" t="s">
        <v>1159</v>
      </c>
      <c r="B885" s="31" t="s">
        <v>1157</v>
      </c>
    </row>
    <row r="886" customFormat="false" ht="13.8" hidden="false" customHeight="false" outlineLevel="0" collapsed="false">
      <c r="A886" s="31" t="s">
        <v>1160</v>
      </c>
      <c r="B886" s="31" t="s">
        <v>306</v>
      </c>
    </row>
    <row r="887" customFormat="false" ht="13.8" hidden="false" customHeight="false" outlineLevel="0" collapsed="false">
      <c r="A887" s="31" t="s">
        <v>1161</v>
      </c>
      <c r="B887" s="31" t="s">
        <v>91</v>
      </c>
    </row>
    <row r="888" customFormat="false" ht="13.8" hidden="false" customHeight="false" outlineLevel="0" collapsed="false">
      <c r="A888" s="31" t="s">
        <v>1162</v>
      </c>
      <c r="B888" s="31" t="s">
        <v>91</v>
      </c>
    </row>
    <row r="889" customFormat="false" ht="13.8" hidden="false" customHeight="false" outlineLevel="0" collapsed="false">
      <c r="A889" s="31" t="s">
        <v>1163</v>
      </c>
      <c r="B889" s="31" t="s">
        <v>1164</v>
      </c>
    </row>
    <row r="890" customFormat="false" ht="13.8" hidden="false" customHeight="false" outlineLevel="0" collapsed="false">
      <c r="A890" s="31" t="s">
        <v>1165</v>
      </c>
      <c r="B890" s="31" t="s">
        <v>1166</v>
      </c>
    </row>
    <row r="891" customFormat="false" ht="13.8" hidden="false" customHeight="false" outlineLevel="0" collapsed="false">
      <c r="A891" s="31" t="s">
        <v>1167</v>
      </c>
      <c r="B891" s="31" t="s">
        <v>1133</v>
      </c>
    </row>
    <row r="892" customFormat="false" ht="14.25" hidden="false" customHeight="false" outlineLevel="0" collapsed="false">
      <c r="A892" s="31" t="s">
        <v>1168</v>
      </c>
      <c r="B892" s="36" t="s">
        <v>1121</v>
      </c>
    </row>
    <row r="893" customFormat="false" ht="13.8" hidden="false" customHeight="false" outlineLevel="0" collapsed="false">
      <c r="A893" s="31" t="s">
        <v>1169</v>
      </c>
      <c r="B893" s="31" t="s">
        <v>141</v>
      </c>
    </row>
    <row r="894" customFormat="false" ht="13.8" hidden="false" customHeight="false" outlineLevel="0" collapsed="false">
      <c r="A894" s="31" t="s">
        <v>1170</v>
      </c>
      <c r="B894" s="31" t="s">
        <v>91</v>
      </c>
    </row>
    <row r="895" customFormat="false" ht="13.8" hidden="false" customHeight="false" outlineLevel="0" collapsed="false">
      <c r="A895" s="31" t="s">
        <v>1171</v>
      </c>
      <c r="B895" s="31" t="s">
        <v>306</v>
      </c>
    </row>
    <row r="896" customFormat="false" ht="13.8" hidden="false" customHeight="false" outlineLevel="0" collapsed="false">
      <c r="A896" s="31" t="s">
        <v>1172</v>
      </c>
      <c r="B896" s="31" t="s">
        <v>91</v>
      </c>
    </row>
    <row r="897" customFormat="false" ht="13.8" hidden="false" customHeight="false" outlineLevel="0" collapsed="false">
      <c r="A897" s="31" t="s">
        <v>1173</v>
      </c>
      <c r="B897" s="31" t="s">
        <v>91</v>
      </c>
    </row>
    <row r="898" customFormat="false" ht="13.8" hidden="false" customHeight="false" outlineLevel="0" collapsed="false">
      <c r="A898" s="31" t="s">
        <v>1174</v>
      </c>
      <c r="B898" s="31" t="s">
        <v>454</v>
      </c>
    </row>
    <row r="899" customFormat="false" ht="13.8" hidden="false" customHeight="false" outlineLevel="0" collapsed="false">
      <c r="A899" s="31" t="s">
        <v>1175</v>
      </c>
      <c r="B899" s="31" t="s">
        <v>454</v>
      </c>
    </row>
    <row r="900" customFormat="false" ht="13.8" hidden="false" customHeight="false" outlineLevel="0" collapsed="false">
      <c r="A900" s="31" t="s">
        <v>1176</v>
      </c>
      <c r="B900" s="31" t="s">
        <v>280</v>
      </c>
    </row>
    <row r="901" customFormat="false" ht="13.8" hidden="false" customHeight="false" outlineLevel="0" collapsed="false">
      <c r="A901" s="31" t="s">
        <v>1177</v>
      </c>
      <c r="B901" s="31" t="s">
        <v>280</v>
      </c>
    </row>
    <row r="902" customFormat="false" ht="13.8" hidden="false" customHeight="false" outlineLevel="0" collapsed="false">
      <c r="A902" s="31" t="s">
        <v>1178</v>
      </c>
      <c r="B902" s="31" t="s">
        <v>280</v>
      </c>
    </row>
    <row r="903" customFormat="false" ht="13.8" hidden="false" customHeight="false" outlineLevel="0" collapsed="false">
      <c r="A903" s="31" t="s">
        <v>1179</v>
      </c>
      <c r="B903" s="31" t="s">
        <v>280</v>
      </c>
    </row>
    <row r="904" customFormat="false" ht="13.8" hidden="false" customHeight="false" outlineLevel="0" collapsed="false">
      <c r="A904" s="31" t="s">
        <v>1180</v>
      </c>
      <c r="B904" s="31" t="s">
        <v>280</v>
      </c>
    </row>
    <row r="905" customFormat="false" ht="13.8" hidden="false" customHeight="false" outlineLevel="0" collapsed="false">
      <c r="A905" s="31" t="s">
        <v>1181</v>
      </c>
      <c r="B905" s="31" t="s">
        <v>218</v>
      </c>
    </row>
    <row r="906" customFormat="false" ht="13.8" hidden="false" customHeight="false" outlineLevel="0" collapsed="false">
      <c r="A906" s="31" t="s">
        <v>1182</v>
      </c>
      <c r="B906" s="31" t="s">
        <v>222</v>
      </c>
    </row>
    <row r="907" customFormat="false" ht="13.8" hidden="false" customHeight="false" outlineLevel="0" collapsed="false">
      <c r="A907" s="31" t="s">
        <v>1183</v>
      </c>
      <c r="B907" s="31" t="s">
        <v>148</v>
      </c>
    </row>
    <row r="908" customFormat="false" ht="13.8" hidden="false" customHeight="false" outlineLevel="0" collapsed="false">
      <c r="A908" s="31" t="s">
        <v>1184</v>
      </c>
      <c r="B908" s="31" t="s">
        <v>1185</v>
      </c>
    </row>
    <row r="909" customFormat="false" ht="13.8" hidden="false" customHeight="false" outlineLevel="0" collapsed="false">
      <c r="A909" s="31" t="s">
        <v>1186</v>
      </c>
      <c r="B909" s="31" t="s">
        <v>1185</v>
      </c>
    </row>
    <row r="910" customFormat="false" ht="13.8" hidden="false" customHeight="false" outlineLevel="0" collapsed="false">
      <c r="A910" s="31" t="s">
        <v>1187</v>
      </c>
      <c r="B910" s="31" t="s">
        <v>43</v>
      </c>
    </row>
    <row r="911" customFormat="false" ht="13.8" hidden="false" customHeight="false" outlineLevel="0" collapsed="false">
      <c r="A911" s="31" t="s">
        <v>1188</v>
      </c>
      <c r="B911" s="31" t="s">
        <v>85</v>
      </c>
    </row>
    <row r="912" customFormat="false" ht="13.8" hidden="false" customHeight="false" outlineLevel="0" collapsed="false">
      <c r="A912" s="31" t="s">
        <v>1189</v>
      </c>
      <c r="B912" s="31" t="s">
        <v>212</v>
      </c>
    </row>
    <row r="913" customFormat="false" ht="13.8" hidden="false" customHeight="false" outlineLevel="0" collapsed="false">
      <c r="A913" s="31" t="s">
        <v>1190</v>
      </c>
      <c r="B913" s="31" t="s">
        <v>1191</v>
      </c>
    </row>
    <row r="914" customFormat="false" ht="13.8" hidden="false" customHeight="false" outlineLevel="0" collapsed="false">
      <c r="A914" s="31" t="s">
        <v>1192</v>
      </c>
      <c r="B914" s="31" t="s">
        <v>306</v>
      </c>
    </row>
    <row r="915" customFormat="false" ht="13.8" hidden="false" customHeight="false" outlineLevel="0" collapsed="false">
      <c r="A915" s="31" t="s">
        <v>1193</v>
      </c>
      <c r="B915" s="31" t="s">
        <v>306</v>
      </c>
    </row>
    <row r="916" customFormat="false" ht="13.8" hidden="false" customHeight="false" outlineLevel="0" collapsed="false">
      <c r="A916" s="31" t="s">
        <v>1194</v>
      </c>
      <c r="B916" s="31" t="s">
        <v>1195</v>
      </c>
    </row>
    <row r="917" customFormat="false" ht="13.8" hidden="false" customHeight="false" outlineLevel="0" collapsed="false">
      <c r="A917" s="31" t="s">
        <v>1196</v>
      </c>
      <c r="B917" s="31" t="s">
        <v>222</v>
      </c>
    </row>
    <row r="918" customFormat="false" ht="13.8" hidden="false" customHeight="false" outlineLevel="0" collapsed="false">
      <c r="A918" s="31" t="s">
        <v>1197</v>
      </c>
      <c r="B918" s="31" t="s">
        <v>1198</v>
      </c>
    </row>
    <row r="919" customFormat="false" ht="13.8" hidden="false" customHeight="false" outlineLevel="0" collapsed="false">
      <c r="A919" s="31" t="s">
        <v>1199</v>
      </c>
      <c r="B919" s="31" t="s">
        <v>1198</v>
      </c>
    </row>
    <row r="920" customFormat="false" ht="13.8" hidden="false" customHeight="false" outlineLevel="0" collapsed="false">
      <c r="A920" s="31" t="s">
        <v>1200</v>
      </c>
      <c r="B920" s="31" t="s">
        <v>1198</v>
      </c>
    </row>
    <row r="921" customFormat="false" ht="13.8" hidden="false" customHeight="false" outlineLevel="0" collapsed="false">
      <c r="A921" s="31" t="s">
        <v>1201</v>
      </c>
      <c r="B921" s="31" t="s">
        <v>306</v>
      </c>
    </row>
    <row r="922" customFormat="false" ht="13.8" hidden="false" customHeight="false" outlineLevel="0" collapsed="false">
      <c r="A922" s="31" t="s">
        <v>1202</v>
      </c>
      <c r="B922" s="31" t="s">
        <v>226</v>
      </c>
    </row>
    <row r="923" customFormat="false" ht="13.8" hidden="false" customHeight="false" outlineLevel="0" collapsed="false">
      <c r="A923" s="51" t="s">
        <v>1203</v>
      </c>
      <c r="B923" s="52" t="s">
        <v>205</v>
      </c>
    </row>
    <row r="924" customFormat="false" ht="13.8" hidden="false" customHeight="false" outlineLevel="0" collapsed="false">
      <c r="A924" s="31" t="s">
        <v>1204</v>
      </c>
      <c r="B924" s="31" t="s">
        <v>222</v>
      </c>
    </row>
    <row r="925" customFormat="false" ht="13.8" hidden="false" customHeight="false" outlineLevel="0" collapsed="false">
      <c r="A925" s="31" t="s">
        <v>1205</v>
      </c>
      <c r="B925" s="31" t="s">
        <v>130</v>
      </c>
    </row>
    <row r="926" customFormat="false" ht="13.8" hidden="false" customHeight="false" outlineLevel="0" collapsed="false">
      <c r="A926" s="31" t="s">
        <v>1206</v>
      </c>
      <c r="B926" s="31" t="s">
        <v>130</v>
      </c>
    </row>
    <row r="927" customFormat="false" ht="13.8" hidden="false" customHeight="false" outlineLevel="0" collapsed="false">
      <c r="A927" s="31" t="s">
        <v>1207</v>
      </c>
      <c r="B927" s="31" t="s">
        <v>1208</v>
      </c>
    </row>
    <row r="928" customFormat="false" ht="13.8" hidden="false" customHeight="false" outlineLevel="0" collapsed="false">
      <c r="A928" s="31" t="s">
        <v>1209</v>
      </c>
      <c r="B928" s="31" t="s">
        <v>1166</v>
      </c>
    </row>
    <row r="929" customFormat="false" ht="13.8" hidden="false" customHeight="false" outlineLevel="0" collapsed="false">
      <c r="A929" s="31" t="s">
        <v>1210</v>
      </c>
      <c r="B929" s="31" t="s">
        <v>91</v>
      </c>
    </row>
    <row r="930" customFormat="false" ht="13.8" hidden="false" customHeight="false" outlineLevel="0" collapsed="false">
      <c r="A930" s="31" t="s">
        <v>1211</v>
      </c>
      <c r="B930" s="31" t="s">
        <v>1212</v>
      </c>
    </row>
    <row r="931" customFormat="false" ht="13.8" hidden="false" customHeight="false" outlineLevel="0" collapsed="false">
      <c r="A931" s="31" t="s">
        <v>1213</v>
      </c>
      <c r="B931" s="31" t="s">
        <v>201</v>
      </c>
    </row>
    <row r="932" customFormat="false" ht="13.8" hidden="false" customHeight="false" outlineLevel="0" collapsed="false">
      <c r="A932" s="31" t="s">
        <v>1214</v>
      </c>
      <c r="B932" s="53" t="s">
        <v>76</v>
      </c>
    </row>
    <row r="933" customFormat="false" ht="13.8" hidden="false" customHeight="false" outlineLevel="0" collapsed="false">
      <c r="A933" s="31" t="s">
        <v>1215</v>
      </c>
      <c r="B933" s="31" t="s">
        <v>114</v>
      </c>
    </row>
    <row r="934" customFormat="false" ht="13.8" hidden="false" customHeight="false" outlineLevel="0" collapsed="false">
      <c r="A934" s="31" t="s">
        <v>1216</v>
      </c>
      <c r="B934" s="31" t="s">
        <v>1217</v>
      </c>
    </row>
    <row r="935" customFormat="false" ht="13.8" hidden="false" customHeight="false" outlineLevel="0" collapsed="false">
      <c r="A935" s="31" t="s">
        <v>1218</v>
      </c>
      <c r="B935" s="31" t="s">
        <v>563</v>
      </c>
    </row>
    <row r="936" customFormat="false" ht="13.8" hidden="false" customHeight="false" outlineLevel="0" collapsed="false">
      <c r="A936" s="31" t="s">
        <v>1219</v>
      </c>
      <c r="B936" s="31" t="s">
        <v>91</v>
      </c>
    </row>
    <row r="937" customFormat="false" ht="13.8" hidden="false" customHeight="false" outlineLevel="0" collapsed="false">
      <c r="A937" s="31" t="s">
        <v>1220</v>
      </c>
      <c r="B937" s="31" t="s">
        <v>111</v>
      </c>
    </row>
    <row r="938" customFormat="false" ht="13.8" hidden="false" customHeight="false" outlineLevel="0" collapsed="false">
      <c r="A938" s="31" t="s">
        <v>1221</v>
      </c>
      <c r="B938" s="31" t="s">
        <v>111</v>
      </c>
    </row>
    <row r="939" customFormat="false" ht="13.8" hidden="false" customHeight="false" outlineLevel="0" collapsed="false">
      <c r="A939" s="31" t="s">
        <v>1222</v>
      </c>
      <c r="B939" s="31" t="s">
        <v>201</v>
      </c>
    </row>
    <row r="940" customFormat="false" ht="13.8" hidden="false" customHeight="false" outlineLevel="0" collapsed="false">
      <c r="A940" s="31" t="s">
        <v>1223</v>
      </c>
      <c r="B940" s="31" t="s">
        <v>130</v>
      </c>
    </row>
    <row r="941" customFormat="false" ht="13.8" hidden="false" customHeight="false" outlineLevel="0" collapsed="false">
      <c r="A941" s="31" t="s">
        <v>1224</v>
      </c>
      <c r="B941" s="31" t="s">
        <v>130</v>
      </c>
    </row>
    <row r="942" customFormat="false" ht="13.8" hidden="false" customHeight="false" outlineLevel="0" collapsed="false">
      <c r="A942" s="31" t="s">
        <v>1225</v>
      </c>
      <c r="B942" s="31" t="s">
        <v>43</v>
      </c>
    </row>
    <row r="943" customFormat="false" ht="13.8" hidden="false" customHeight="false" outlineLevel="0" collapsed="false">
      <c r="A943" s="31" t="s">
        <v>1226</v>
      </c>
      <c r="B943" s="31" t="s">
        <v>79</v>
      </c>
    </row>
    <row r="944" customFormat="false" ht="13.8" hidden="false" customHeight="false" outlineLevel="0" collapsed="false">
      <c r="A944" s="31" t="s">
        <v>1227</v>
      </c>
      <c r="B944" s="31" t="s">
        <v>271</v>
      </c>
    </row>
    <row r="945" customFormat="false" ht="13.8" hidden="false" customHeight="false" outlineLevel="0" collapsed="false">
      <c r="A945" s="31" t="s">
        <v>1228</v>
      </c>
      <c r="B945" s="31" t="s">
        <v>79</v>
      </c>
    </row>
    <row r="946" customFormat="false" ht="13.8" hidden="false" customHeight="false" outlineLevel="0" collapsed="false">
      <c r="A946" s="31" t="s">
        <v>1229</v>
      </c>
      <c r="B946" s="31" t="s">
        <v>79</v>
      </c>
    </row>
    <row r="947" customFormat="false" ht="13.8" hidden="false" customHeight="false" outlineLevel="0" collapsed="false">
      <c r="A947" s="31" t="s">
        <v>1230</v>
      </c>
      <c r="B947" s="31" t="s">
        <v>306</v>
      </c>
    </row>
    <row r="948" customFormat="false" ht="13.8" hidden="false" customHeight="false" outlineLevel="0" collapsed="false">
      <c r="A948" s="31" t="s">
        <v>1231</v>
      </c>
      <c r="B948" s="31" t="s">
        <v>43</v>
      </c>
    </row>
    <row r="949" customFormat="false" ht="13.8" hidden="false" customHeight="false" outlineLevel="0" collapsed="false">
      <c r="A949" s="51" t="s">
        <v>1232</v>
      </c>
      <c r="B949" s="51" t="s">
        <v>1233</v>
      </c>
    </row>
    <row r="950" customFormat="false" ht="13.8" hidden="false" customHeight="false" outlineLevel="0" collapsed="false">
      <c r="A950" s="31" t="s">
        <v>1234</v>
      </c>
      <c r="B950" s="31" t="s">
        <v>1235</v>
      </c>
    </row>
    <row r="951" customFormat="false" ht="13.8" hidden="false" customHeight="false" outlineLevel="0" collapsed="false">
      <c r="A951" s="31" t="s">
        <v>1236</v>
      </c>
      <c r="B951" s="31" t="s">
        <v>255</v>
      </c>
    </row>
    <row r="952" customFormat="false" ht="13.8" hidden="false" customHeight="false" outlineLevel="0" collapsed="false">
      <c r="A952" s="31" t="s">
        <v>1237</v>
      </c>
      <c r="B952" s="31" t="s">
        <v>1238</v>
      </c>
    </row>
    <row r="953" customFormat="false" ht="13.8" hidden="false" customHeight="false" outlineLevel="0" collapsed="false">
      <c r="A953" s="31" t="s">
        <v>1239</v>
      </c>
      <c r="B953" s="31" t="s">
        <v>1240</v>
      </c>
    </row>
    <row r="954" customFormat="false" ht="13.8" hidden="false" customHeight="false" outlineLevel="0" collapsed="false">
      <c r="A954" s="31" t="s">
        <v>1241</v>
      </c>
      <c r="B954" s="31" t="s">
        <v>1242</v>
      </c>
    </row>
    <row r="955" customFormat="false" ht="13.8" hidden="false" customHeight="false" outlineLevel="0" collapsed="false">
      <c r="A955" s="31" t="s">
        <v>1243</v>
      </c>
      <c r="B955" s="31" t="s">
        <v>271</v>
      </c>
    </row>
    <row r="956" customFormat="false" ht="13.8" hidden="false" customHeight="false" outlineLevel="0" collapsed="false">
      <c r="A956" s="31" t="s">
        <v>1244</v>
      </c>
      <c r="B956" s="31" t="s">
        <v>157</v>
      </c>
    </row>
    <row r="957" customFormat="false" ht="13.8" hidden="false" customHeight="false" outlineLevel="0" collapsed="false">
      <c r="A957" s="31" t="s">
        <v>1245</v>
      </c>
      <c r="B957" s="31" t="s">
        <v>153</v>
      </c>
    </row>
    <row r="958" customFormat="false" ht="13.8" hidden="false" customHeight="false" outlineLevel="0" collapsed="false">
      <c r="A958" s="31" t="s">
        <v>1246</v>
      </c>
      <c r="B958" s="31" t="s">
        <v>163</v>
      </c>
    </row>
    <row r="959" customFormat="false" ht="13.8" hidden="false" customHeight="false" outlineLevel="0" collapsed="false">
      <c r="A959" s="31" t="s">
        <v>1247</v>
      </c>
      <c r="B959" s="31" t="s">
        <v>153</v>
      </c>
    </row>
    <row r="960" customFormat="false" ht="13.8" hidden="false" customHeight="false" outlineLevel="0" collapsed="false">
      <c r="A960" s="31" t="s">
        <v>1248</v>
      </c>
      <c r="B960" s="31" t="s">
        <v>153</v>
      </c>
    </row>
    <row r="961" customFormat="false" ht="13.8" hidden="false" customHeight="false" outlineLevel="0" collapsed="false">
      <c r="A961" s="31" t="s">
        <v>1249</v>
      </c>
      <c r="B961" s="31" t="s">
        <v>153</v>
      </c>
    </row>
    <row r="962" customFormat="false" ht="13.8" hidden="false" customHeight="false" outlineLevel="0" collapsed="false">
      <c r="A962" s="31" t="s">
        <v>1250</v>
      </c>
      <c r="B962" s="31" t="s">
        <v>79</v>
      </c>
    </row>
    <row r="963" customFormat="false" ht="13.8" hidden="false" customHeight="false" outlineLevel="0" collapsed="false">
      <c r="A963" s="31" t="s">
        <v>1251</v>
      </c>
      <c r="B963" s="31" t="s">
        <v>383</v>
      </c>
    </row>
    <row r="964" customFormat="false" ht="13.8" hidden="false" customHeight="false" outlineLevel="0" collapsed="false">
      <c r="A964" s="31" t="s">
        <v>1252</v>
      </c>
      <c r="B964" s="31" t="s">
        <v>130</v>
      </c>
    </row>
    <row r="965" customFormat="false" ht="13.8" hidden="false" customHeight="false" outlineLevel="0" collapsed="false">
      <c r="A965" s="31" t="s">
        <v>1253</v>
      </c>
      <c r="B965" s="31" t="s">
        <v>1254</v>
      </c>
    </row>
    <row r="966" customFormat="false" ht="13.8" hidden="false" customHeight="false" outlineLevel="0" collapsed="false">
      <c r="A966" s="31" t="s">
        <v>1255</v>
      </c>
      <c r="B966" s="31" t="s">
        <v>1254</v>
      </c>
    </row>
    <row r="967" customFormat="false" ht="13.8" hidden="false" customHeight="false" outlineLevel="0" collapsed="false">
      <c r="A967" s="31" t="s">
        <v>1256</v>
      </c>
      <c r="B967" s="31" t="s">
        <v>1257</v>
      </c>
    </row>
    <row r="968" customFormat="false" ht="13.8" hidden="false" customHeight="false" outlineLevel="0" collapsed="false">
      <c r="A968" s="31" t="s">
        <v>1258</v>
      </c>
      <c r="B968" s="31" t="s">
        <v>1259</v>
      </c>
    </row>
    <row r="969" customFormat="false" ht="13.8" hidden="false" customHeight="false" outlineLevel="0" collapsed="false">
      <c r="A969" s="31" t="s">
        <v>1260</v>
      </c>
      <c r="B969" s="31" t="s">
        <v>394</v>
      </c>
    </row>
    <row r="970" customFormat="false" ht="13.8" hidden="false" customHeight="false" outlineLevel="0" collapsed="false">
      <c r="A970" s="31" t="s">
        <v>1261</v>
      </c>
      <c r="B970" s="31" t="s">
        <v>96</v>
      </c>
    </row>
    <row r="971" customFormat="false" ht="13.8" hidden="false" customHeight="false" outlineLevel="0" collapsed="false">
      <c r="A971" s="51" t="s">
        <v>1262</v>
      </c>
      <c r="B971" s="52" t="s">
        <v>1263</v>
      </c>
    </row>
    <row r="972" customFormat="false" ht="13.8" hidden="false" customHeight="false" outlineLevel="0" collapsed="false">
      <c r="A972" s="31" t="s">
        <v>1264</v>
      </c>
      <c r="B972" s="31" t="s">
        <v>91</v>
      </c>
    </row>
    <row r="973" customFormat="false" ht="13.8" hidden="false" customHeight="false" outlineLevel="0" collapsed="false">
      <c r="A973" s="31" t="s">
        <v>1265</v>
      </c>
      <c r="B973" s="31" t="s">
        <v>271</v>
      </c>
    </row>
    <row r="974" customFormat="false" ht="13.8" hidden="false" customHeight="false" outlineLevel="0" collapsed="false">
      <c r="A974" s="31" t="s">
        <v>1266</v>
      </c>
      <c r="B974" s="31" t="s">
        <v>74</v>
      </c>
    </row>
    <row r="975" customFormat="false" ht="13.8" hidden="false" customHeight="false" outlineLevel="0" collapsed="false">
      <c r="A975" s="31" t="s">
        <v>1267</v>
      </c>
      <c r="B975" s="31" t="s">
        <v>255</v>
      </c>
    </row>
    <row r="976" customFormat="false" ht="13.8" hidden="false" customHeight="false" outlineLevel="0" collapsed="false">
      <c r="A976" s="31" t="s">
        <v>1268</v>
      </c>
      <c r="B976" s="31" t="s">
        <v>1269</v>
      </c>
    </row>
    <row r="977" customFormat="false" ht="14.25" hidden="false" customHeight="false" outlineLevel="0" collapsed="false">
      <c r="A977" s="31" t="s">
        <v>1270</v>
      </c>
      <c r="B977" s="33" t="s">
        <v>1271</v>
      </c>
    </row>
    <row r="978" customFormat="false" ht="13.8" hidden="false" customHeight="false" outlineLevel="0" collapsed="false">
      <c r="A978" s="51" t="s">
        <v>1272</v>
      </c>
      <c r="B978" s="52" t="s">
        <v>205</v>
      </c>
    </row>
    <row r="979" customFormat="false" ht="13.8" hidden="false" customHeight="false" outlineLevel="0" collapsed="false">
      <c r="A979" s="31" t="s">
        <v>1273</v>
      </c>
      <c r="B979" s="31" t="s">
        <v>1274</v>
      </c>
    </row>
    <row r="980" customFormat="false" ht="13.8" hidden="false" customHeight="false" outlineLevel="0" collapsed="false">
      <c r="A980" s="31" t="s">
        <v>1275</v>
      </c>
      <c r="B980" s="31" t="s">
        <v>1269</v>
      </c>
    </row>
    <row r="981" customFormat="false" ht="13.8" hidden="false" customHeight="false" outlineLevel="0" collapsed="false">
      <c r="A981" s="31" t="s">
        <v>1276</v>
      </c>
      <c r="B981" s="31" t="s">
        <v>1217</v>
      </c>
    </row>
    <row r="982" customFormat="false" ht="13.8" hidden="false" customHeight="false" outlineLevel="0" collapsed="false">
      <c r="A982" s="31" t="s">
        <v>1277</v>
      </c>
      <c r="B982" s="31" t="s">
        <v>1278</v>
      </c>
    </row>
    <row r="983" customFormat="false" ht="13.8" hidden="false" customHeight="false" outlineLevel="0" collapsed="false">
      <c r="A983" s="31" t="s">
        <v>1279</v>
      </c>
      <c r="B983" s="31" t="s">
        <v>1280</v>
      </c>
    </row>
    <row r="984" customFormat="false" ht="13.8" hidden="false" customHeight="false" outlineLevel="0" collapsed="false">
      <c r="A984" s="31" t="s">
        <v>1281</v>
      </c>
      <c r="B984" s="31" t="s">
        <v>1282</v>
      </c>
    </row>
    <row r="985" customFormat="false" ht="13.8" hidden="false" customHeight="false" outlineLevel="0" collapsed="false">
      <c r="A985" s="31" t="s">
        <v>1283</v>
      </c>
      <c r="B985" s="31" t="s">
        <v>306</v>
      </c>
    </row>
    <row r="986" customFormat="false" ht="13.8" hidden="false" customHeight="false" outlineLevel="0" collapsed="false">
      <c r="A986" s="31" t="s">
        <v>1284</v>
      </c>
      <c r="B986" s="31" t="s">
        <v>306</v>
      </c>
    </row>
    <row r="987" customFormat="false" ht="13.8" hidden="false" customHeight="false" outlineLevel="0" collapsed="false">
      <c r="A987" s="31" t="s">
        <v>1285</v>
      </c>
      <c r="B987" s="31" t="s">
        <v>1286</v>
      </c>
    </row>
    <row r="988" customFormat="false" ht="13.8" hidden="false" customHeight="false" outlineLevel="0" collapsed="false">
      <c r="A988" s="31" t="s">
        <v>1287</v>
      </c>
      <c r="B988" s="31" t="s">
        <v>306</v>
      </c>
    </row>
    <row r="989" customFormat="false" ht="13.8" hidden="false" customHeight="false" outlineLevel="0" collapsed="false">
      <c r="A989" s="31" t="s">
        <v>1288</v>
      </c>
      <c r="B989" s="31" t="s">
        <v>306</v>
      </c>
    </row>
    <row r="990" customFormat="false" ht="13.8" hidden="false" customHeight="false" outlineLevel="0" collapsed="false">
      <c r="A990" s="31" t="s">
        <v>1289</v>
      </c>
      <c r="B990" s="31" t="s">
        <v>91</v>
      </c>
    </row>
    <row r="991" customFormat="false" ht="13.8" hidden="false" customHeight="false" outlineLevel="0" collapsed="false">
      <c r="A991" s="31" t="s">
        <v>1290</v>
      </c>
      <c r="B991" s="31" t="s">
        <v>1254</v>
      </c>
    </row>
    <row r="992" customFormat="false" ht="13.8" hidden="false" customHeight="false" outlineLevel="0" collapsed="false">
      <c r="A992" s="31" t="s">
        <v>1291</v>
      </c>
      <c r="B992" s="31" t="s">
        <v>328</v>
      </c>
    </row>
    <row r="993" customFormat="false" ht="13.8" hidden="false" customHeight="false" outlineLevel="0" collapsed="false">
      <c r="A993" s="31" t="s">
        <v>1292</v>
      </c>
      <c r="B993" s="31" t="s">
        <v>114</v>
      </c>
    </row>
    <row r="994" customFormat="false" ht="13.8" hidden="false" customHeight="false" outlineLevel="0" collapsed="false">
      <c r="A994" s="31" t="s">
        <v>1293</v>
      </c>
      <c r="B994" s="31" t="s">
        <v>130</v>
      </c>
    </row>
    <row r="995" customFormat="false" ht="14.25" hidden="false" customHeight="false" outlineLevel="0" collapsed="false">
      <c r="A995" s="31" t="s">
        <v>1294</v>
      </c>
      <c r="B995" s="36" t="s">
        <v>1295</v>
      </c>
    </row>
    <row r="996" customFormat="false" ht="13.8" hidden="false" customHeight="false" outlineLevel="0" collapsed="false">
      <c r="A996" s="31" t="s">
        <v>1296</v>
      </c>
      <c r="B996" s="31" t="s">
        <v>328</v>
      </c>
    </row>
    <row r="997" customFormat="false" ht="13.8" hidden="false" customHeight="false" outlineLevel="0" collapsed="false">
      <c r="A997" s="31" t="s">
        <v>1297</v>
      </c>
      <c r="B997" s="31" t="s">
        <v>1298</v>
      </c>
    </row>
    <row r="998" customFormat="false" ht="13.8" hidden="false" customHeight="false" outlineLevel="0" collapsed="false">
      <c r="A998" s="51" t="s">
        <v>1299</v>
      </c>
      <c r="B998" s="52" t="s">
        <v>557</v>
      </c>
    </row>
    <row r="999" customFormat="false" ht="13.8" hidden="false" customHeight="false" outlineLevel="0" collapsed="false">
      <c r="A999" s="31" t="s">
        <v>1300</v>
      </c>
      <c r="B999" s="53" t="s">
        <v>1301</v>
      </c>
    </row>
    <row r="1000" customFormat="false" ht="13.8" hidden="false" customHeight="false" outlineLevel="0" collapsed="false">
      <c r="A1000" s="31" t="s">
        <v>1302</v>
      </c>
      <c r="B1000" s="31" t="s">
        <v>146</v>
      </c>
    </row>
    <row r="1001" customFormat="false" ht="13.8" hidden="false" customHeight="false" outlineLevel="0" collapsed="false">
      <c r="A1001" s="31" t="s">
        <v>1303</v>
      </c>
      <c r="B1001" s="31" t="s">
        <v>102</v>
      </c>
    </row>
    <row r="1002" customFormat="false" ht="14.25" hidden="false" customHeight="false" outlineLevel="0" collapsed="false">
      <c r="A1002" s="31" t="s">
        <v>1304</v>
      </c>
      <c r="B1002" s="36" t="s">
        <v>1305</v>
      </c>
    </row>
    <row r="1003" customFormat="false" ht="13.8" hidden="false" customHeight="false" outlineLevel="0" collapsed="false">
      <c r="A1003" s="31" t="s">
        <v>1306</v>
      </c>
      <c r="B1003" s="31" t="s">
        <v>91</v>
      </c>
    </row>
    <row r="1004" customFormat="false" ht="13.8" hidden="false" customHeight="false" outlineLevel="0" collapsed="false">
      <c r="A1004" s="31" t="s">
        <v>1307</v>
      </c>
      <c r="B1004" s="31" t="s">
        <v>185</v>
      </c>
    </row>
    <row r="1005" customFormat="false" ht="13.8" hidden="false" customHeight="false" outlineLevel="0" collapsed="false">
      <c r="A1005" s="31" t="s">
        <v>1308</v>
      </c>
      <c r="B1005" s="31" t="s">
        <v>102</v>
      </c>
    </row>
    <row r="1006" customFormat="false" ht="13.8" hidden="false" customHeight="false" outlineLevel="0" collapsed="false">
      <c r="A1006" s="31" t="s">
        <v>1309</v>
      </c>
      <c r="B1006" s="31" t="s">
        <v>102</v>
      </c>
    </row>
    <row r="1007" customFormat="false" ht="13.8" hidden="false" customHeight="false" outlineLevel="0" collapsed="false">
      <c r="A1007" s="31" t="s">
        <v>1310</v>
      </c>
      <c r="B1007" s="31" t="s">
        <v>102</v>
      </c>
    </row>
    <row r="1008" customFormat="false" ht="13.8" hidden="false" customHeight="false" outlineLevel="0" collapsed="false">
      <c r="A1008" s="31" t="s">
        <v>1311</v>
      </c>
      <c r="B1008" s="31" t="s">
        <v>218</v>
      </c>
    </row>
    <row r="1009" customFormat="false" ht="13.8" hidden="false" customHeight="false" outlineLevel="0" collapsed="false">
      <c r="A1009" s="31" t="s">
        <v>1312</v>
      </c>
      <c r="B1009" s="31" t="s">
        <v>931</v>
      </c>
    </row>
    <row r="1010" customFormat="false" ht="13.8" hidden="false" customHeight="false" outlineLevel="0" collapsed="false">
      <c r="A1010" s="31" t="s">
        <v>1313</v>
      </c>
      <c r="B1010" s="31" t="s">
        <v>931</v>
      </c>
    </row>
    <row r="1011" customFormat="false" ht="13.8" hidden="false" customHeight="false" outlineLevel="0" collapsed="false">
      <c r="A1011" s="31" t="s">
        <v>1314</v>
      </c>
      <c r="B1011" s="31" t="s">
        <v>328</v>
      </c>
    </row>
    <row r="1012" customFormat="false" ht="13.8" hidden="false" customHeight="false" outlineLevel="0" collapsed="false">
      <c r="A1012" s="31" t="s">
        <v>1315</v>
      </c>
      <c r="B1012" s="31" t="s">
        <v>931</v>
      </c>
    </row>
    <row r="1013" customFormat="false" ht="13.8" hidden="false" customHeight="false" outlineLevel="0" collapsed="false">
      <c r="A1013" s="31" t="s">
        <v>1316</v>
      </c>
      <c r="B1013" s="31" t="s">
        <v>185</v>
      </c>
    </row>
    <row r="1014" customFormat="false" ht="13.8" hidden="false" customHeight="false" outlineLevel="0" collapsed="false">
      <c r="A1014" s="31" t="s">
        <v>1317</v>
      </c>
      <c r="B1014" s="31" t="s">
        <v>185</v>
      </c>
    </row>
    <row r="1015" customFormat="false" ht="13.8" hidden="false" customHeight="false" outlineLevel="0" collapsed="false">
      <c r="A1015" s="31" t="s">
        <v>1318</v>
      </c>
      <c r="B1015" s="31" t="s">
        <v>306</v>
      </c>
    </row>
    <row r="1016" customFormat="false" ht="13.8" hidden="false" customHeight="false" outlineLevel="0" collapsed="false">
      <c r="A1016" s="31" t="s">
        <v>1319</v>
      </c>
      <c r="B1016" s="31" t="s">
        <v>185</v>
      </c>
    </row>
    <row r="1017" customFormat="false" ht="13.8" hidden="false" customHeight="false" outlineLevel="0" collapsed="false">
      <c r="A1017" s="31" t="s">
        <v>1320</v>
      </c>
      <c r="B1017" s="31" t="s">
        <v>1286</v>
      </c>
    </row>
    <row r="1018" customFormat="false" ht="13.8" hidden="false" customHeight="false" outlineLevel="0" collapsed="false">
      <c r="A1018" s="31" t="s">
        <v>1321</v>
      </c>
      <c r="B1018" s="31" t="s">
        <v>1185</v>
      </c>
    </row>
    <row r="1019" customFormat="false" ht="13.8" hidden="false" customHeight="false" outlineLevel="0" collapsed="false">
      <c r="A1019" s="31" t="s">
        <v>1322</v>
      </c>
      <c r="B1019" s="31" t="s">
        <v>1323</v>
      </c>
    </row>
    <row r="1020" customFormat="false" ht="13.8" hidden="false" customHeight="false" outlineLevel="0" collapsed="false">
      <c r="A1020" s="31" t="s">
        <v>1324</v>
      </c>
      <c r="B1020" s="31" t="s">
        <v>222</v>
      </c>
    </row>
    <row r="1021" customFormat="false" ht="14.25" hidden="false" customHeight="false" outlineLevel="0" collapsed="false">
      <c r="A1021" s="31" t="s">
        <v>1325</v>
      </c>
      <c r="B1021" s="33" t="s">
        <v>1271</v>
      </c>
    </row>
    <row r="1022" customFormat="false" ht="13.8" hidden="false" customHeight="false" outlineLevel="0" collapsed="false">
      <c r="A1022" s="31" t="s">
        <v>1326</v>
      </c>
      <c r="B1022" s="31" t="s">
        <v>185</v>
      </c>
    </row>
    <row r="1023" customFormat="false" ht="13.8" hidden="false" customHeight="false" outlineLevel="0" collapsed="false">
      <c r="A1023" s="31" t="s">
        <v>1327</v>
      </c>
      <c r="B1023" s="31" t="s">
        <v>43</v>
      </c>
    </row>
    <row r="1024" customFormat="false" ht="13.8" hidden="false" customHeight="false" outlineLevel="0" collapsed="false">
      <c r="A1024" s="31" t="s">
        <v>1328</v>
      </c>
      <c r="B1024" s="31" t="s">
        <v>1329</v>
      </c>
    </row>
    <row r="1025" customFormat="false" ht="13.8" hidden="false" customHeight="false" outlineLevel="0" collapsed="false">
      <c r="A1025" s="31" t="s">
        <v>1330</v>
      </c>
      <c r="B1025" s="31" t="s">
        <v>87</v>
      </c>
    </row>
    <row r="1026" customFormat="false" ht="13.8" hidden="false" customHeight="false" outlineLevel="0" collapsed="false">
      <c r="A1026" s="31" t="s">
        <v>1331</v>
      </c>
      <c r="B1026" s="31" t="s">
        <v>87</v>
      </c>
    </row>
    <row r="1027" customFormat="false" ht="13.8" hidden="false" customHeight="false" outlineLevel="0" collapsed="false">
      <c r="A1027" s="31" t="s">
        <v>1332</v>
      </c>
      <c r="B1027" s="31" t="s">
        <v>87</v>
      </c>
    </row>
    <row r="1028" customFormat="false" ht="13.8" hidden="false" customHeight="false" outlineLevel="0" collapsed="false">
      <c r="A1028" s="31" t="s">
        <v>1333</v>
      </c>
      <c r="B1028" s="31" t="s">
        <v>772</v>
      </c>
    </row>
    <row r="1029" customFormat="false" ht="14.25" hidden="false" customHeight="false" outlineLevel="0" collapsed="false">
      <c r="A1029" s="33" t="s">
        <v>1334</v>
      </c>
      <c r="B1029" s="33" t="s">
        <v>255</v>
      </c>
    </row>
    <row r="1030" customFormat="false" ht="14.25" hidden="false" customHeight="false" outlineLevel="0" collapsed="false">
      <c r="A1030" s="33" t="s">
        <v>1335</v>
      </c>
      <c r="B1030" s="31" t="s">
        <v>185</v>
      </c>
    </row>
    <row r="1031" customFormat="false" ht="13.8" hidden="false" customHeight="false" outlineLevel="0" collapsed="false">
      <c r="A1031" s="31" t="s">
        <v>1336</v>
      </c>
      <c r="B1031" s="31" t="s">
        <v>328</v>
      </c>
    </row>
    <row r="1032" customFormat="false" ht="13.8" hidden="false" customHeight="false" outlineLevel="0" collapsed="false">
      <c r="A1032" s="31" t="s">
        <v>1337</v>
      </c>
      <c r="B1032" s="31" t="s">
        <v>33</v>
      </c>
    </row>
    <row r="1033" customFormat="false" ht="13.8" hidden="false" customHeight="false" outlineLevel="0" collapsed="false">
      <c r="A1033" s="31" t="s">
        <v>1338</v>
      </c>
      <c r="B1033" s="31" t="s">
        <v>91</v>
      </c>
    </row>
    <row r="1034" customFormat="false" ht="13.8" hidden="false" customHeight="false" outlineLevel="0" collapsed="false">
      <c r="A1034" s="31" t="s">
        <v>1339</v>
      </c>
      <c r="B1034" s="31" t="s">
        <v>85</v>
      </c>
    </row>
    <row r="1035" customFormat="false" ht="13.8" hidden="false" customHeight="false" outlineLevel="0" collapsed="false">
      <c r="A1035" s="31" t="s">
        <v>1340</v>
      </c>
      <c r="B1035" s="31" t="s">
        <v>85</v>
      </c>
    </row>
    <row r="1036" customFormat="false" ht="13.8" hidden="false" customHeight="false" outlineLevel="0" collapsed="false">
      <c r="A1036" s="31" t="s">
        <v>1341</v>
      </c>
      <c r="B1036" s="31" t="s">
        <v>85</v>
      </c>
    </row>
    <row r="1037" customFormat="false" ht="13.8" hidden="false" customHeight="false" outlineLevel="0" collapsed="false">
      <c r="A1037" s="31" t="s">
        <v>1342</v>
      </c>
      <c r="B1037" s="31" t="s">
        <v>85</v>
      </c>
    </row>
    <row r="1038" customFormat="false" ht="13.8" hidden="false" customHeight="false" outlineLevel="0" collapsed="false">
      <c r="A1038" s="31" t="s">
        <v>1343</v>
      </c>
      <c r="B1038" s="31" t="s">
        <v>85</v>
      </c>
    </row>
    <row r="1039" customFormat="false" ht="13.8" hidden="false" customHeight="false" outlineLevel="0" collapsed="false">
      <c r="A1039" s="31" t="s">
        <v>1344</v>
      </c>
      <c r="B1039" s="31" t="s">
        <v>1345</v>
      </c>
    </row>
    <row r="1040" customFormat="false" ht="13.8" hidden="false" customHeight="false" outlineLevel="0" collapsed="false">
      <c r="A1040" s="31" t="s">
        <v>1346</v>
      </c>
      <c r="B1040" s="31" t="s">
        <v>157</v>
      </c>
    </row>
    <row r="1041" customFormat="false" ht="13.8" hidden="false" customHeight="false" outlineLevel="0" collapsed="false">
      <c r="A1041" s="31" t="s">
        <v>1347</v>
      </c>
      <c r="B1041" s="31" t="s">
        <v>157</v>
      </c>
    </row>
    <row r="1042" customFormat="false" ht="13.8" hidden="false" customHeight="false" outlineLevel="0" collapsed="false">
      <c r="A1042" s="31" t="s">
        <v>1348</v>
      </c>
      <c r="B1042" s="31" t="s">
        <v>157</v>
      </c>
    </row>
    <row r="1043" customFormat="false" ht="13.8" hidden="false" customHeight="false" outlineLevel="0" collapsed="false">
      <c r="A1043" s="31" t="s">
        <v>1349</v>
      </c>
      <c r="B1043" s="31" t="s">
        <v>1254</v>
      </c>
    </row>
    <row r="1044" customFormat="false" ht="14.25" hidden="false" customHeight="false" outlineLevel="0" collapsed="false">
      <c r="A1044" s="31" t="s">
        <v>1350</v>
      </c>
      <c r="B1044" s="33" t="s">
        <v>1271</v>
      </c>
    </row>
    <row r="1045" customFormat="false" ht="13.8" hidden="false" customHeight="false" outlineLevel="0" collapsed="false">
      <c r="A1045" s="31" t="s">
        <v>1351</v>
      </c>
      <c r="B1045" s="31" t="s">
        <v>159</v>
      </c>
    </row>
    <row r="1046" customFormat="false" ht="13.8" hidden="false" customHeight="false" outlineLevel="0" collapsed="false">
      <c r="A1046" s="31" t="s">
        <v>1352</v>
      </c>
      <c r="B1046" s="31" t="s">
        <v>125</v>
      </c>
    </row>
    <row r="1047" customFormat="false" ht="13.8" hidden="false" customHeight="false" outlineLevel="0" collapsed="false">
      <c r="A1047" s="31" t="s">
        <v>1353</v>
      </c>
      <c r="B1047" s="31" t="s">
        <v>91</v>
      </c>
    </row>
    <row r="1048" customFormat="false" ht="13.8" hidden="false" customHeight="false" outlineLevel="0" collapsed="false">
      <c r="A1048" s="31" t="s">
        <v>1354</v>
      </c>
      <c r="B1048" s="31" t="s">
        <v>306</v>
      </c>
    </row>
    <row r="1049" customFormat="false" ht="13.8" hidden="false" customHeight="false" outlineLevel="0" collapsed="false">
      <c r="A1049" s="31" t="s">
        <v>1355</v>
      </c>
      <c r="B1049" s="31" t="s">
        <v>148</v>
      </c>
    </row>
    <row r="1050" customFormat="false" ht="13.8" hidden="false" customHeight="false" outlineLevel="0" collapsed="false">
      <c r="A1050" s="31" t="s">
        <v>1356</v>
      </c>
      <c r="B1050" s="31" t="s">
        <v>43</v>
      </c>
    </row>
    <row r="1051" customFormat="false" ht="13.8" hidden="false" customHeight="false" outlineLevel="0" collapsed="false">
      <c r="A1051" s="31" t="s">
        <v>1357</v>
      </c>
      <c r="B1051" s="31" t="s">
        <v>1278</v>
      </c>
    </row>
    <row r="1052" customFormat="false" ht="13.8" hidden="false" customHeight="false" outlineLevel="0" collapsed="false">
      <c r="A1052" s="31" t="s">
        <v>1358</v>
      </c>
      <c r="B1052" s="31" t="s">
        <v>94</v>
      </c>
    </row>
    <row r="1053" customFormat="false" ht="13.8" hidden="false" customHeight="false" outlineLevel="0" collapsed="false">
      <c r="A1053" s="31" t="s">
        <v>1359</v>
      </c>
      <c r="B1053" s="31" t="s">
        <v>94</v>
      </c>
    </row>
    <row r="1054" customFormat="false" ht="13.8" hidden="false" customHeight="false" outlineLevel="0" collapsed="false">
      <c r="A1054" s="31" t="s">
        <v>1360</v>
      </c>
      <c r="B1054" s="31" t="s">
        <v>33</v>
      </c>
    </row>
    <row r="1055" customFormat="false" ht="13.8" hidden="false" customHeight="false" outlineLevel="0" collapsed="false">
      <c r="A1055" s="31" t="s">
        <v>1361</v>
      </c>
      <c r="B1055" s="31" t="s">
        <v>1362</v>
      </c>
    </row>
    <row r="1056" customFormat="false" ht="13.8" hidden="false" customHeight="false" outlineLevel="0" collapsed="false">
      <c r="A1056" s="31" t="s">
        <v>1363</v>
      </c>
      <c r="B1056" s="31" t="s">
        <v>1362</v>
      </c>
    </row>
    <row r="1057" customFormat="false" ht="13.8" hidden="false" customHeight="false" outlineLevel="0" collapsed="false">
      <c r="A1057" s="31" t="s">
        <v>1364</v>
      </c>
      <c r="B1057" s="31" t="s">
        <v>1362</v>
      </c>
    </row>
    <row r="1058" customFormat="false" ht="13.8" hidden="false" customHeight="false" outlineLevel="0" collapsed="false">
      <c r="A1058" s="31" t="s">
        <v>1365</v>
      </c>
      <c r="B1058" s="31" t="s">
        <v>306</v>
      </c>
    </row>
    <row r="1059" customFormat="false" ht="13.8" hidden="false" customHeight="false" outlineLevel="0" collapsed="false">
      <c r="A1059" s="31" t="s">
        <v>1366</v>
      </c>
      <c r="B1059" s="31" t="s">
        <v>1362</v>
      </c>
    </row>
    <row r="1060" customFormat="false" ht="13.8" hidden="false" customHeight="false" outlineLevel="0" collapsed="false">
      <c r="A1060" s="31" t="s">
        <v>1367</v>
      </c>
      <c r="B1060" s="31" t="s">
        <v>328</v>
      </c>
    </row>
    <row r="1061" customFormat="false" ht="13.8" hidden="false" customHeight="false" outlineLevel="0" collapsed="false">
      <c r="A1061" s="31" t="s">
        <v>1368</v>
      </c>
      <c r="B1061" s="31" t="s">
        <v>1369</v>
      </c>
    </row>
    <row r="1062" customFormat="false" ht="13.8" hidden="false" customHeight="false" outlineLevel="0" collapsed="false">
      <c r="A1062" s="31" t="s">
        <v>1370</v>
      </c>
      <c r="B1062" s="31" t="s">
        <v>1369</v>
      </c>
    </row>
    <row r="1063" customFormat="false" ht="14.25" hidden="false" customHeight="false" outlineLevel="0" collapsed="false">
      <c r="A1063" s="31" t="s">
        <v>1371</v>
      </c>
      <c r="B1063" s="36" t="s">
        <v>1121</v>
      </c>
    </row>
    <row r="1064" customFormat="false" ht="13.8" hidden="false" customHeight="false" outlineLevel="0" collapsed="false">
      <c r="A1064" s="31" t="s">
        <v>1372</v>
      </c>
      <c r="B1064" s="31" t="s">
        <v>191</v>
      </c>
    </row>
    <row r="1065" customFormat="false" ht="13.8" hidden="false" customHeight="false" outlineLevel="0" collapsed="false">
      <c r="A1065" s="31" t="s">
        <v>1373</v>
      </c>
      <c r="B1065" s="31" t="s">
        <v>269</v>
      </c>
    </row>
    <row r="1066" customFormat="false" ht="13.8" hidden="false" customHeight="false" outlineLevel="0" collapsed="false">
      <c r="A1066" s="31" t="s">
        <v>1374</v>
      </c>
      <c r="B1066" s="31" t="s">
        <v>87</v>
      </c>
    </row>
    <row r="1067" customFormat="false" ht="13.8" hidden="false" customHeight="false" outlineLevel="0" collapsed="false">
      <c r="A1067" s="31" t="s">
        <v>1375</v>
      </c>
      <c r="B1067" s="31" t="s">
        <v>87</v>
      </c>
    </row>
    <row r="1068" customFormat="false" ht="13.8" hidden="false" customHeight="false" outlineLevel="0" collapsed="false">
      <c r="A1068" s="31" t="s">
        <v>1376</v>
      </c>
      <c r="B1068" s="31" t="s">
        <v>1377</v>
      </c>
    </row>
    <row r="1069" customFormat="false" ht="13.8" hidden="false" customHeight="false" outlineLevel="0" collapsed="false">
      <c r="A1069" s="31" t="s">
        <v>1378</v>
      </c>
      <c r="B1069" s="31" t="s">
        <v>1379</v>
      </c>
    </row>
    <row r="1070" customFormat="false" ht="13.8" hidden="false" customHeight="false" outlineLevel="0" collapsed="false">
      <c r="A1070" s="31" t="s">
        <v>1380</v>
      </c>
      <c r="B1070" s="31" t="s">
        <v>191</v>
      </c>
    </row>
    <row r="1071" customFormat="false" ht="13.8" hidden="false" customHeight="false" outlineLevel="0" collapsed="false">
      <c r="A1071" s="51" t="s">
        <v>1381</v>
      </c>
      <c r="B1071" s="52" t="s">
        <v>1382</v>
      </c>
    </row>
    <row r="1072" customFormat="false" ht="13.8" hidden="false" customHeight="false" outlineLevel="0" collapsed="false">
      <c r="A1072" s="31" t="s">
        <v>1383</v>
      </c>
      <c r="B1072" s="31" t="s">
        <v>218</v>
      </c>
    </row>
    <row r="1073" customFormat="false" ht="13.8" hidden="false" customHeight="false" outlineLevel="0" collapsed="false">
      <c r="A1073" s="31" t="s">
        <v>1384</v>
      </c>
      <c r="B1073" s="31" t="s">
        <v>1369</v>
      </c>
    </row>
    <row r="1074" customFormat="false" ht="13.8" hidden="false" customHeight="false" outlineLevel="0" collapsed="false">
      <c r="A1074" s="31" t="s">
        <v>1385</v>
      </c>
      <c r="B1074" s="31" t="s">
        <v>1386</v>
      </c>
    </row>
    <row r="1075" customFormat="false" ht="13.8" hidden="false" customHeight="false" outlineLevel="0" collapsed="false">
      <c r="A1075" s="31" t="s">
        <v>1387</v>
      </c>
      <c r="B1075" s="31" t="s">
        <v>191</v>
      </c>
    </row>
    <row r="1076" customFormat="false" ht="13.8" hidden="false" customHeight="false" outlineLevel="0" collapsed="false">
      <c r="A1076" s="31" t="s">
        <v>1388</v>
      </c>
      <c r="B1076" s="31" t="s">
        <v>191</v>
      </c>
    </row>
    <row r="1077" customFormat="false" ht="13.8" hidden="false" customHeight="false" outlineLevel="0" collapsed="false">
      <c r="A1077" s="31" t="s">
        <v>1389</v>
      </c>
      <c r="B1077" s="31" t="s">
        <v>43</v>
      </c>
    </row>
    <row r="1078" customFormat="false" ht="13.8" hidden="false" customHeight="false" outlineLevel="0" collapsed="false">
      <c r="A1078" s="31" t="s">
        <v>1390</v>
      </c>
      <c r="B1078" s="31" t="s">
        <v>306</v>
      </c>
    </row>
    <row r="1079" customFormat="false" ht="13.8" hidden="false" customHeight="false" outlineLevel="0" collapsed="false">
      <c r="A1079" s="31" t="s">
        <v>1391</v>
      </c>
      <c r="B1079" s="31" t="s">
        <v>191</v>
      </c>
    </row>
    <row r="1080" customFormat="false" ht="13.8" hidden="false" customHeight="false" outlineLevel="0" collapsed="false">
      <c r="A1080" s="31" t="s">
        <v>1392</v>
      </c>
      <c r="B1080" s="31" t="s">
        <v>191</v>
      </c>
    </row>
    <row r="1081" customFormat="false" ht="13.8" hidden="false" customHeight="false" outlineLevel="0" collapsed="false">
      <c r="A1081" s="31" t="s">
        <v>1393</v>
      </c>
      <c r="B1081" s="31" t="s">
        <v>191</v>
      </c>
    </row>
    <row r="1082" customFormat="false" ht="13.8" hidden="false" customHeight="false" outlineLevel="0" collapsed="false">
      <c r="A1082" s="31" t="s">
        <v>1394</v>
      </c>
      <c r="B1082" s="31" t="s">
        <v>1198</v>
      </c>
    </row>
    <row r="1083" customFormat="false" ht="13.8" hidden="false" customHeight="false" outlineLevel="0" collapsed="false">
      <c r="A1083" s="31" t="s">
        <v>1395</v>
      </c>
      <c r="B1083" s="31" t="s">
        <v>1198</v>
      </c>
    </row>
    <row r="1084" customFormat="false" ht="13.8" hidden="false" customHeight="false" outlineLevel="0" collapsed="false">
      <c r="A1084" s="31" t="s">
        <v>1396</v>
      </c>
      <c r="B1084" s="31" t="s">
        <v>1198</v>
      </c>
    </row>
    <row r="1085" customFormat="false" ht="13.8" hidden="false" customHeight="false" outlineLevel="0" collapsed="false">
      <c r="A1085" s="31" t="s">
        <v>1397</v>
      </c>
      <c r="B1085" s="31" t="s">
        <v>1198</v>
      </c>
    </row>
    <row r="1086" customFormat="false" ht="13.8" hidden="false" customHeight="false" outlineLevel="0" collapsed="false">
      <c r="A1086" s="31" t="s">
        <v>1398</v>
      </c>
      <c r="B1086" s="31" t="s">
        <v>222</v>
      </c>
    </row>
    <row r="1087" customFormat="false" ht="13.8" hidden="false" customHeight="false" outlineLevel="0" collapsed="false">
      <c r="A1087" s="31" t="s">
        <v>1399</v>
      </c>
      <c r="B1087" s="31" t="s">
        <v>130</v>
      </c>
    </row>
    <row r="1088" customFormat="false" ht="13.8" hidden="false" customHeight="false" outlineLevel="0" collapsed="false">
      <c r="A1088" s="31" t="s">
        <v>1400</v>
      </c>
      <c r="B1088" s="31" t="s">
        <v>1198</v>
      </c>
    </row>
    <row r="1089" customFormat="false" ht="13.8" hidden="false" customHeight="false" outlineLevel="0" collapsed="false">
      <c r="A1089" s="31" t="s">
        <v>1401</v>
      </c>
      <c r="B1089" s="31" t="s">
        <v>141</v>
      </c>
    </row>
    <row r="1090" customFormat="false" ht="13.8" hidden="false" customHeight="false" outlineLevel="0" collapsed="false">
      <c r="A1090" s="31" t="s">
        <v>1402</v>
      </c>
      <c r="B1090" s="31" t="s">
        <v>91</v>
      </c>
    </row>
    <row r="1091" customFormat="false" ht="13.8" hidden="false" customHeight="false" outlineLevel="0" collapsed="false">
      <c r="A1091" s="31" t="s">
        <v>1403</v>
      </c>
      <c r="B1091" s="31" t="s">
        <v>91</v>
      </c>
    </row>
    <row r="1092" customFormat="false" ht="13.8" hidden="false" customHeight="false" outlineLevel="0" collapsed="false">
      <c r="A1092" s="31" t="s">
        <v>1404</v>
      </c>
      <c r="B1092" s="31" t="s">
        <v>141</v>
      </c>
    </row>
    <row r="1093" customFormat="false" ht="13.8" hidden="false" customHeight="false" outlineLevel="0" collapsed="false">
      <c r="A1093" s="31" t="s">
        <v>1405</v>
      </c>
      <c r="B1093" s="31" t="s">
        <v>218</v>
      </c>
    </row>
    <row r="1094" customFormat="false" ht="13.8" hidden="false" customHeight="false" outlineLevel="0" collapsed="false">
      <c r="A1094" s="31" t="s">
        <v>1406</v>
      </c>
      <c r="B1094" s="31" t="s">
        <v>94</v>
      </c>
    </row>
    <row r="1095" customFormat="false" ht="13.8" hidden="false" customHeight="false" outlineLevel="0" collapsed="false">
      <c r="A1095" s="31" t="s">
        <v>1407</v>
      </c>
      <c r="B1095" s="31" t="s">
        <v>931</v>
      </c>
    </row>
    <row r="1096" customFormat="false" ht="13.8" hidden="false" customHeight="false" outlineLevel="0" collapsed="false">
      <c r="A1096" s="31" t="s">
        <v>1408</v>
      </c>
      <c r="B1096" s="31" t="s">
        <v>1185</v>
      </c>
    </row>
    <row r="1097" customFormat="false" ht="14.25" hidden="false" customHeight="false" outlineLevel="0" collapsed="false">
      <c r="A1097" s="31" t="s">
        <v>1409</v>
      </c>
      <c r="B1097" s="33" t="s">
        <v>931</v>
      </c>
    </row>
    <row r="1098" customFormat="false" ht="13.8" hidden="false" customHeight="false" outlineLevel="0" collapsed="false">
      <c r="A1098" s="31" t="s">
        <v>1410</v>
      </c>
      <c r="B1098" s="31" t="s">
        <v>222</v>
      </c>
    </row>
    <row r="1099" customFormat="false" ht="27" hidden="false" customHeight="false" outlineLevel="0" collapsed="false">
      <c r="A1099" s="31" t="s">
        <v>1411</v>
      </c>
      <c r="B1099" s="33" t="s">
        <v>1377</v>
      </c>
    </row>
    <row r="1100" customFormat="false" ht="13.8" hidden="false" customHeight="false" outlineLevel="0" collapsed="false">
      <c r="A1100" s="31" t="s">
        <v>1412</v>
      </c>
      <c r="B1100" s="31" t="s">
        <v>931</v>
      </c>
    </row>
    <row r="1101" customFormat="false" ht="13.8" hidden="false" customHeight="false" outlineLevel="0" collapsed="false">
      <c r="A1101" s="31" t="s">
        <v>1413</v>
      </c>
      <c r="B1101" s="31" t="s">
        <v>218</v>
      </c>
    </row>
    <row r="1102" customFormat="false" ht="13.8" hidden="false" customHeight="false" outlineLevel="0" collapsed="false">
      <c r="A1102" s="31" t="s">
        <v>1414</v>
      </c>
      <c r="B1102" s="31" t="s">
        <v>94</v>
      </c>
    </row>
    <row r="1103" customFormat="false" ht="13.8" hidden="false" customHeight="false" outlineLevel="0" collapsed="false">
      <c r="A1103" s="31" t="s">
        <v>1415</v>
      </c>
      <c r="B1103" s="31" t="s">
        <v>1416</v>
      </c>
    </row>
    <row r="1104" customFormat="false" ht="13.8" hidden="false" customHeight="false" outlineLevel="0" collapsed="false">
      <c r="A1104" s="31" t="s">
        <v>1417</v>
      </c>
      <c r="B1104" s="31" t="s">
        <v>125</v>
      </c>
    </row>
    <row r="1105" customFormat="false" ht="13.8" hidden="false" customHeight="false" outlineLevel="0" collapsed="false">
      <c r="A1105" s="31" t="s">
        <v>1418</v>
      </c>
      <c r="B1105" s="31" t="s">
        <v>94</v>
      </c>
    </row>
    <row r="1106" customFormat="false" ht="13.8" hidden="false" customHeight="false" outlineLevel="0" collapsed="false">
      <c r="A1106" s="31" t="s">
        <v>1419</v>
      </c>
      <c r="B1106" s="31" t="s">
        <v>94</v>
      </c>
    </row>
    <row r="1107" customFormat="false" ht="13.8" hidden="false" customHeight="false" outlineLevel="0" collapsed="false">
      <c r="A1107" s="31" t="s">
        <v>1420</v>
      </c>
      <c r="B1107" s="31" t="s">
        <v>1198</v>
      </c>
    </row>
    <row r="1108" customFormat="false" ht="13.8" hidden="false" customHeight="false" outlineLevel="0" collapsed="false">
      <c r="A1108" s="31" t="s">
        <v>1421</v>
      </c>
      <c r="B1108" s="31" t="s">
        <v>996</v>
      </c>
    </row>
    <row r="1109" customFormat="false" ht="13.8" hidden="false" customHeight="false" outlineLevel="0" collapsed="false">
      <c r="A1109" s="31" t="s">
        <v>1422</v>
      </c>
      <c r="B1109" s="31" t="s">
        <v>1423</v>
      </c>
    </row>
    <row r="1110" customFormat="false" ht="13.8" hidden="false" customHeight="false" outlineLevel="0" collapsed="false">
      <c r="A1110" s="31" t="s">
        <v>1424</v>
      </c>
      <c r="B1110" s="31" t="s">
        <v>306</v>
      </c>
    </row>
    <row r="1111" customFormat="false" ht="13.8" hidden="false" customHeight="false" outlineLevel="0" collapsed="false">
      <c r="A1111" s="31" t="s">
        <v>1425</v>
      </c>
      <c r="B1111" s="31" t="s">
        <v>43</v>
      </c>
    </row>
    <row r="1112" customFormat="false" ht="13.8" hidden="false" customHeight="false" outlineLevel="0" collapsed="false">
      <c r="A1112" s="31" t="s">
        <v>1426</v>
      </c>
      <c r="B1112" s="31" t="s">
        <v>43</v>
      </c>
    </row>
    <row r="1113" customFormat="false" ht="13.8" hidden="false" customHeight="false" outlineLevel="0" collapsed="false">
      <c r="A1113" s="31" t="s">
        <v>1427</v>
      </c>
      <c r="B1113" s="31" t="s">
        <v>43</v>
      </c>
    </row>
    <row r="1114" customFormat="false" ht="13.8" hidden="false" customHeight="false" outlineLevel="0" collapsed="false">
      <c r="A1114" s="31" t="s">
        <v>1428</v>
      </c>
      <c r="B1114" s="31" t="s">
        <v>43</v>
      </c>
    </row>
    <row r="1115" customFormat="false" ht="13.8" hidden="false" customHeight="false" outlineLevel="0" collapsed="false">
      <c r="A1115" s="51" t="s">
        <v>1429</v>
      </c>
      <c r="B1115" s="52" t="s">
        <v>331</v>
      </c>
    </row>
    <row r="1116" customFormat="false" ht="13.8" hidden="false" customHeight="false" outlineLevel="0" collapsed="false">
      <c r="A1116" s="31" t="s">
        <v>1430</v>
      </c>
      <c r="B1116" s="31" t="s">
        <v>1329</v>
      </c>
    </row>
    <row r="1117" customFormat="false" ht="13.8" hidden="false" customHeight="false" outlineLevel="0" collapsed="false">
      <c r="A1117" s="31" t="s">
        <v>1431</v>
      </c>
      <c r="B1117" s="31" t="s">
        <v>1198</v>
      </c>
    </row>
    <row r="1118" customFormat="false" ht="13.8" hidden="false" customHeight="false" outlineLevel="0" collapsed="false">
      <c r="A1118" s="31" t="s">
        <v>1432</v>
      </c>
      <c r="B1118" s="31" t="s">
        <v>130</v>
      </c>
    </row>
    <row r="1119" customFormat="false" ht="13.8" hidden="false" customHeight="false" outlineLevel="0" collapsed="false">
      <c r="A1119" s="31" t="s">
        <v>1433</v>
      </c>
      <c r="B1119" s="44" t="s">
        <v>1434</v>
      </c>
    </row>
    <row r="1120" customFormat="false" ht="13.8" hidden="false" customHeight="false" outlineLevel="0" collapsed="false">
      <c r="A1120" s="31" t="s">
        <v>1435</v>
      </c>
      <c r="B1120" s="31" t="s">
        <v>43</v>
      </c>
    </row>
    <row r="1121" customFormat="false" ht="13.8" hidden="false" customHeight="false" outlineLevel="0" collapsed="false">
      <c r="A1121" s="31" t="s">
        <v>1436</v>
      </c>
      <c r="B1121" s="31" t="s">
        <v>1437</v>
      </c>
    </row>
    <row r="1122" customFormat="false" ht="13.8" hidden="false" customHeight="false" outlineLevel="0" collapsed="false">
      <c r="A1122" s="31" t="s">
        <v>1438</v>
      </c>
      <c r="B1122" s="31" t="s">
        <v>271</v>
      </c>
    </row>
    <row r="1123" customFormat="false" ht="13.8" hidden="false" customHeight="false" outlineLevel="0" collapsed="false">
      <c r="A1123" s="31" t="s">
        <v>1439</v>
      </c>
      <c r="B1123" s="31" t="s">
        <v>306</v>
      </c>
    </row>
    <row r="1124" customFormat="false" ht="13.8" hidden="false" customHeight="false" outlineLevel="0" collapsed="false">
      <c r="A1124" s="31" t="s">
        <v>1440</v>
      </c>
      <c r="B1124" s="31" t="s">
        <v>1441</v>
      </c>
    </row>
    <row r="1125" customFormat="false" ht="13.8" hidden="false" customHeight="false" outlineLevel="0" collapsed="false">
      <c r="A1125" s="31" t="s">
        <v>1442</v>
      </c>
      <c r="B1125" s="31" t="s">
        <v>1443</v>
      </c>
    </row>
    <row r="1126" customFormat="false" ht="13.8" hidden="false" customHeight="false" outlineLevel="0" collapsed="false">
      <c r="A1126" s="31" t="s">
        <v>1444</v>
      </c>
      <c r="B1126" s="31" t="s">
        <v>565</v>
      </c>
    </row>
    <row r="1127" customFormat="false" ht="13.8" hidden="false" customHeight="false" outlineLevel="0" collapsed="false">
      <c r="A1127" s="31" t="s">
        <v>1445</v>
      </c>
      <c r="B1127" s="31" t="s">
        <v>1443</v>
      </c>
    </row>
    <row r="1128" customFormat="false" ht="13.8" hidden="false" customHeight="false" outlineLevel="0" collapsed="false">
      <c r="A1128" s="31" t="s">
        <v>1446</v>
      </c>
      <c r="B1128" s="31" t="s">
        <v>640</v>
      </c>
    </row>
    <row r="1129" customFormat="false" ht="13.8" hidden="false" customHeight="false" outlineLevel="0" collapsed="false">
      <c r="A1129" s="31" t="s">
        <v>1447</v>
      </c>
      <c r="B1129" s="31" t="s">
        <v>33</v>
      </c>
    </row>
    <row r="1130" customFormat="false" ht="13.8" hidden="false" customHeight="false" outlineLevel="0" collapsed="false">
      <c r="A1130" s="31" t="s">
        <v>1448</v>
      </c>
      <c r="B1130" s="31" t="s">
        <v>565</v>
      </c>
    </row>
    <row r="1131" customFormat="false" ht="13.8" hidden="false" customHeight="false" outlineLevel="0" collapsed="false">
      <c r="A1131" s="31" t="s">
        <v>1449</v>
      </c>
      <c r="B1131" s="31" t="s">
        <v>1441</v>
      </c>
    </row>
    <row r="1132" customFormat="false" ht="13.8" hidden="false" customHeight="false" outlineLevel="0" collapsed="false">
      <c r="A1132" s="31" t="s">
        <v>1450</v>
      </c>
      <c r="B1132" s="31" t="s">
        <v>146</v>
      </c>
    </row>
    <row r="1133" customFormat="false" ht="13.8" hidden="false" customHeight="false" outlineLevel="0" collapsed="false">
      <c r="A1133" s="31" t="s">
        <v>1451</v>
      </c>
      <c r="B1133" s="31" t="s">
        <v>306</v>
      </c>
    </row>
    <row r="1134" customFormat="false" ht="13.8" hidden="false" customHeight="false" outlineLevel="0" collapsed="false">
      <c r="A1134" s="31" t="s">
        <v>1452</v>
      </c>
      <c r="B1134" s="31" t="s">
        <v>141</v>
      </c>
    </row>
    <row r="1135" customFormat="false" ht="13.8" hidden="false" customHeight="false" outlineLevel="0" collapsed="false">
      <c r="A1135" s="53" t="s">
        <v>1453</v>
      </c>
      <c r="B1135" s="53" t="s">
        <v>565</v>
      </c>
    </row>
    <row r="1136" customFormat="false" ht="13.8" hidden="false" customHeight="false" outlineLevel="0" collapsed="false">
      <c r="A1136" s="53" t="s">
        <v>1454</v>
      </c>
      <c r="B1136" s="53" t="s">
        <v>114</v>
      </c>
    </row>
    <row r="1137" customFormat="false" ht="13.8" hidden="false" customHeight="false" outlineLevel="0" collapsed="false">
      <c r="A1137" s="53" t="s">
        <v>1455</v>
      </c>
      <c r="B1137" s="53" t="s">
        <v>102</v>
      </c>
    </row>
    <row r="1138" customFormat="false" ht="13.8" hidden="false" customHeight="false" outlineLevel="0" collapsed="false">
      <c r="A1138" s="53" t="s">
        <v>1456</v>
      </c>
      <c r="B1138" s="53" t="s">
        <v>543</v>
      </c>
    </row>
    <row r="1139" customFormat="false" ht="13.8" hidden="false" customHeight="false" outlineLevel="0" collapsed="false">
      <c r="A1139" s="53" t="s">
        <v>1457</v>
      </c>
      <c r="B1139" s="53" t="s">
        <v>130</v>
      </c>
    </row>
    <row r="1140" customFormat="false" ht="13.8" hidden="false" customHeight="false" outlineLevel="0" collapsed="false">
      <c r="A1140" s="53" t="s">
        <v>1458</v>
      </c>
      <c r="B1140" s="53" t="s">
        <v>1459</v>
      </c>
    </row>
    <row r="1141" customFormat="false" ht="13.8" hidden="false" customHeight="false" outlineLevel="0" collapsed="false">
      <c r="A1141" s="53" t="s">
        <v>1460</v>
      </c>
      <c r="B1141" s="53" t="s">
        <v>1461</v>
      </c>
    </row>
    <row r="1142" customFormat="false" ht="13.8" hidden="false" customHeight="false" outlineLevel="0" collapsed="false">
      <c r="A1142" s="53" t="s">
        <v>1462</v>
      </c>
      <c r="B1142" s="50" t="s">
        <v>1463</v>
      </c>
    </row>
    <row r="1143" customFormat="false" ht="13.8" hidden="false" customHeight="false" outlineLevel="0" collapsed="false">
      <c r="A1143" s="53" t="s">
        <v>1464</v>
      </c>
      <c r="B1143" s="53" t="s">
        <v>1465</v>
      </c>
    </row>
    <row r="1144" customFormat="false" ht="13.8" hidden="false" customHeight="false" outlineLevel="0" collapsed="false">
      <c r="A1144" s="53" t="s">
        <v>1466</v>
      </c>
      <c r="B1144" s="53" t="s">
        <v>1467</v>
      </c>
    </row>
    <row r="1145" customFormat="false" ht="13.8" hidden="false" customHeight="false" outlineLevel="0" collapsed="false">
      <c r="A1145" s="54" t="s">
        <v>1468</v>
      </c>
      <c r="B1145" s="55" t="s">
        <v>646</v>
      </c>
    </row>
    <row r="1146" customFormat="false" ht="13.8" hidden="false" customHeight="false" outlineLevel="0" collapsed="false">
      <c r="A1146" s="53" t="s">
        <v>1469</v>
      </c>
      <c r="B1146" s="53" t="s">
        <v>1301</v>
      </c>
    </row>
    <row r="1147" customFormat="false" ht="13.8" hidden="false" customHeight="false" outlineLevel="0" collapsed="false">
      <c r="A1147" s="53" t="s">
        <v>1470</v>
      </c>
      <c r="B1147" s="53" t="s">
        <v>1301</v>
      </c>
    </row>
    <row r="1148" customFormat="false" ht="13.8" hidden="false" customHeight="false" outlineLevel="0" collapsed="false">
      <c r="A1148" s="53" t="s">
        <v>1471</v>
      </c>
      <c r="B1148" s="53" t="s">
        <v>1301</v>
      </c>
    </row>
    <row r="1149" customFormat="false" ht="13.8" hidden="false" customHeight="false" outlineLevel="0" collapsed="false">
      <c r="A1149" s="53" t="s">
        <v>1472</v>
      </c>
      <c r="B1149" s="53" t="s">
        <v>1473</v>
      </c>
    </row>
    <row r="1150" customFormat="false" ht="13.8" hidden="false" customHeight="false" outlineLevel="0" collapsed="false">
      <c r="A1150" s="53" t="s">
        <v>1474</v>
      </c>
      <c r="B1150" s="53" t="s">
        <v>141</v>
      </c>
    </row>
    <row r="1151" customFormat="false" ht="13.8" hidden="false" customHeight="false" outlineLevel="0" collapsed="false">
      <c r="A1151" s="53" t="s">
        <v>1475</v>
      </c>
      <c r="B1151" s="53" t="s">
        <v>306</v>
      </c>
    </row>
    <row r="1152" customFormat="false" ht="13.8" hidden="false" customHeight="false" outlineLevel="0" collapsed="false">
      <c r="A1152" s="54" t="s">
        <v>1476</v>
      </c>
      <c r="B1152" s="52" t="s">
        <v>205</v>
      </c>
    </row>
    <row r="1153" customFormat="false" ht="13.8" hidden="false" customHeight="false" outlineLevel="0" collapsed="false">
      <c r="A1153" s="54" t="s">
        <v>1477</v>
      </c>
      <c r="B1153" s="52" t="s">
        <v>205</v>
      </c>
    </row>
    <row r="1154" customFormat="false" ht="13.8" hidden="false" customHeight="false" outlineLevel="0" collapsed="false">
      <c r="A1154" s="54" t="s">
        <v>1478</v>
      </c>
      <c r="B1154" s="55" t="s">
        <v>135</v>
      </c>
    </row>
    <row r="1155" customFormat="false" ht="13.8" hidden="false" customHeight="false" outlineLevel="0" collapsed="false">
      <c r="A1155" s="54" t="s">
        <v>1479</v>
      </c>
      <c r="B1155" s="55" t="s">
        <v>331</v>
      </c>
    </row>
    <row r="1156" customFormat="false" ht="13.8" hidden="false" customHeight="false" outlineLevel="0" collapsed="false">
      <c r="A1156" s="54" t="s">
        <v>1480</v>
      </c>
      <c r="B1156" s="55" t="s">
        <v>331</v>
      </c>
    </row>
    <row r="1157" customFormat="false" ht="13.8" hidden="false" customHeight="false" outlineLevel="0" collapsed="false">
      <c r="A1157" s="54" t="s">
        <v>1481</v>
      </c>
      <c r="B1157" s="55" t="s">
        <v>1482</v>
      </c>
    </row>
    <row r="1158" customFormat="false" ht="13.8" hidden="false" customHeight="false" outlineLevel="0" collapsed="false">
      <c r="A1158" s="54" t="s">
        <v>1483</v>
      </c>
      <c r="B1158" s="55" t="s">
        <v>1484</v>
      </c>
    </row>
    <row r="1159" customFormat="false" ht="13.8" hidden="false" customHeight="false" outlineLevel="0" collapsed="false">
      <c r="A1159" s="54" t="s">
        <v>1485</v>
      </c>
      <c r="B1159" s="52" t="s">
        <v>205</v>
      </c>
    </row>
    <row r="1160" customFormat="false" ht="13.8" hidden="false" customHeight="false" outlineLevel="0" collapsed="false">
      <c r="A1160" s="56" t="s">
        <v>1486</v>
      </c>
      <c r="B1160" s="57" t="s">
        <v>1126</v>
      </c>
    </row>
    <row r="1161" customFormat="false" ht="13.8" hidden="false" customHeight="false" outlineLevel="0" collapsed="false">
      <c r="A1161" s="53" t="s">
        <v>1487</v>
      </c>
      <c r="B1161" s="50" t="s">
        <v>1126</v>
      </c>
    </row>
    <row r="1162" customFormat="false" ht="13.8" hidden="false" customHeight="false" outlineLevel="0" collapsed="false">
      <c r="A1162" s="53" t="s">
        <v>1488</v>
      </c>
      <c r="B1162" s="50" t="s">
        <v>1126</v>
      </c>
    </row>
    <row r="1163" customFormat="false" ht="13.8" hidden="false" customHeight="false" outlineLevel="0" collapsed="false">
      <c r="A1163" s="53" t="s">
        <v>1489</v>
      </c>
      <c r="B1163" s="53" t="s">
        <v>1329</v>
      </c>
    </row>
    <row r="1164" customFormat="false" ht="13.8" hidden="false" customHeight="false" outlineLevel="0" collapsed="false">
      <c r="A1164" s="53" t="s">
        <v>1490</v>
      </c>
      <c r="B1164" s="53" t="s">
        <v>222</v>
      </c>
    </row>
    <row r="1165" customFormat="false" ht="13.8" hidden="false" customHeight="false" outlineLevel="0" collapsed="false">
      <c r="A1165" s="53" t="s">
        <v>1491</v>
      </c>
      <c r="B1165" s="53" t="s">
        <v>212</v>
      </c>
    </row>
    <row r="1166" customFormat="false" ht="13.8" hidden="false" customHeight="false" outlineLevel="0" collapsed="false">
      <c r="A1166" s="53" t="s">
        <v>1492</v>
      </c>
      <c r="B1166" s="53" t="s">
        <v>1008</v>
      </c>
    </row>
    <row r="1167" customFormat="false" ht="13.8" hidden="false" customHeight="false" outlineLevel="0" collapsed="false">
      <c r="A1167" s="53" t="s">
        <v>1493</v>
      </c>
      <c r="B1167" s="53" t="s">
        <v>1008</v>
      </c>
    </row>
    <row r="1168" customFormat="false" ht="13.8" hidden="false" customHeight="false" outlineLevel="0" collapsed="false">
      <c r="A1168" s="53" t="s">
        <v>1494</v>
      </c>
      <c r="B1168" s="53" t="s">
        <v>1008</v>
      </c>
    </row>
    <row r="1169" customFormat="false" ht="13.8" hidden="false" customHeight="false" outlineLevel="0" collapsed="false">
      <c r="A1169" s="53" t="s">
        <v>1495</v>
      </c>
      <c r="B1169" s="53" t="s">
        <v>454</v>
      </c>
    </row>
    <row r="1170" customFormat="false" ht="13.8" hidden="false" customHeight="false" outlineLevel="0" collapsed="false">
      <c r="A1170" s="53" t="s">
        <v>1496</v>
      </c>
      <c r="B1170" s="53" t="s">
        <v>454</v>
      </c>
    </row>
    <row r="1171" customFormat="false" ht="13.8" hidden="false" customHeight="false" outlineLevel="0" collapsed="false">
      <c r="A1171" s="53" t="s">
        <v>1497</v>
      </c>
      <c r="B1171" s="53" t="s">
        <v>454</v>
      </c>
    </row>
    <row r="1172" customFormat="false" ht="13.8" hidden="false" customHeight="false" outlineLevel="0" collapsed="false">
      <c r="A1172" s="53" t="s">
        <v>1498</v>
      </c>
      <c r="B1172" s="53" t="s">
        <v>255</v>
      </c>
    </row>
    <row r="1173" customFormat="false" ht="13.8" hidden="false" customHeight="false" outlineLevel="0" collapsed="false">
      <c r="A1173" s="53" t="s">
        <v>1499</v>
      </c>
      <c r="B1173" s="53" t="s">
        <v>255</v>
      </c>
    </row>
    <row r="1174" customFormat="false" ht="13.8" hidden="false" customHeight="false" outlineLevel="0" collapsed="false">
      <c r="A1174" s="53" t="s">
        <v>1500</v>
      </c>
      <c r="B1174" s="53" t="s">
        <v>1008</v>
      </c>
    </row>
    <row r="1175" customFormat="false" ht="13.8" hidden="false" customHeight="false" outlineLevel="0" collapsed="false">
      <c r="A1175" s="53" t="s">
        <v>1501</v>
      </c>
      <c r="B1175" s="53" t="s">
        <v>306</v>
      </c>
    </row>
    <row r="1176" customFormat="false" ht="13.8" hidden="false" customHeight="false" outlineLevel="0" collapsed="false">
      <c r="A1176" s="53" t="s">
        <v>1502</v>
      </c>
      <c r="B1176" s="53" t="s">
        <v>306</v>
      </c>
    </row>
    <row r="1177" customFormat="false" ht="13.8" hidden="false" customHeight="false" outlineLevel="0" collapsed="false">
      <c r="A1177" s="53" t="s">
        <v>1503</v>
      </c>
      <c r="B1177" s="53" t="s">
        <v>1504</v>
      </c>
    </row>
    <row r="1178" customFormat="false" ht="13.8" hidden="false" customHeight="false" outlineLevel="0" collapsed="false">
      <c r="A1178" s="53" t="s">
        <v>1505</v>
      </c>
      <c r="B1178" s="53" t="s">
        <v>102</v>
      </c>
    </row>
    <row r="1179" customFormat="false" ht="13.8" hidden="false" customHeight="false" outlineLevel="0" collapsed="false">
      <c r="A1179" s="53" t="s">
        <v>1506</v>
      </c>
      <c r="B1179" s="53" t="s">
        <v>226</v>
      </c>
    </row>
    <row r="1180" customFormat="false" ht="13.8" hidden="false" customHeight="false" outlineLevel="0" collapsed="false">
      <c r="A1180" s="53" t="s">
        <v>1507</v>
      </c>
      <c r="B1180" s="53" t="s">
        <v>226</v>
      </c>
    </row>
    <row r="1181" customFormat="false" ht="13.8" hidden="false" customHeight="false" outlineLevel="0" collapsed="false">
      <c r="A1181" s="53" t="s">
        <v>1508</v>
      </c>
      <c r="B1181" s="53" t="s">
        <v>226</v>
      </c>
    </row>
    <row r="1182" customFormat="false" ht="13.8" hidden="false" customHeight="false" outlineLevel="0" collapsed="false">
      <c r="A1182" s="53" t="s">
        <v>1509</v>
      </c>
      <c r="B1182" s="53" t="s">
        <v>226</v>
      </c>
    </row>
    <row r="1183" customFormat="false" ht="13.8" hidden="false" customHeight="false" outlineLevel="0" collapsed="false">
      <c r="A1183" s="53" t="s">
        <v>1510</v>
      </c>
      <c r="B1183" s="53" t="s">
        <v>226</v>
      </c>
    </row>
    <row r="1184" customFormat="false" ht="13.8" hidden="false" customHeight="false" outlineLevel="0" collapsed="false">
      <c r="A1184" s="53" t="s">
        <v>1511</v>
      </c>
      <c r="B1184" s="53" t="s">
        <v>226</v>
      </c>
    </row>
    <row r="1185" customFormat="false" ht="13.8" hidden="false" customHeight="false" outlineLevel="0" collapsed="false">
      <c r="A1185" s="53" t="s">
        <v>1512</v>
      </c>
      <c r="B1185" s="53" t="s">
        <v>226</v>
      </c>
    </row>
    <row r="1186" customFormat="false" ht="13.8" hidden="false" customHeight="false" outlineLevel="0" collapsed="false">
      <c r="A1186" s="53" t="s">
        <v>1513</v>
      </c>
      <c r="B1186" s="53" t="s">
        <v>226</v>
      </c>
    </row>
    <row r="1187" customFormat="false" ht="13.8" hidden="false" customHeight="false" outlineLevel="0" collapsed="false">
      <c r="A1187" s="53" t="s">
        <v>1514</v>
      </c>
      <c r="B1187" s="53" t="s">
        <v>226</v>
      </c>
    </row>
    <row r="1188" customFormat="false" ht="13.8" hidden="false" customHeight="false" outlineLevel="0" collapsed="false">
      <c r="A1188" s="53" t="s">
        <v>1515</v>
      </c>
      <c r="B1188" s="53" t="s">
        <v>226</v>
      </c>
    </row>
    <row r="1189" customFormat="false" ht="13.8" hidden="false" customHeight="false" outlineLevel="0" collapsed="false">
      <c r="A1189" s="53" t="s">
        <v>1516</v>
      </c>
      <c r="B1189" s="53" t="s">
        <v>114</v>
      </c>
    </row>
    <row r="1190" customFormat="false" ht="13.8" hidden="false" customHeight="false" outlineLevel="0" collapsed="false">
      <c r="A1190" s="53" t="s">
        <v>1517</v>
      </c>
      <c r="B1190" s="53" t="s">
        <v>226</v>
      </c>
    </row>
    <row r="1191" customFormat="false" ht="13.8" hidden="false" customHeight="false" outlineLevel="0" collapsed="false">
      <c r="A1191" s="53" t="s">
        <v>1518</v>
      </c>
      <c r="B1191" s="53" t="s">
        <v>226</v>
      </c>
    </row>
    <row r="1192" customFormat="false" ht="13.8" hidden="false" customHeight="false" outlineLevel="0" collapsed="false">
      <c r="A1192" s="53" t="s">
        <v>1519</v>
      </c>
      <c r="B1192" s="53" t="s">
        <v>91</v>
      </c>
    </row>
    <row r="1193" customFormat="false" ht="13.8" hidden="false" customHeight="false" outlineLevel="0" collapsed="false">
      <c r="A1193" s="53" t="s">
        <v>1520</v>
      </c>
      <c r="B1193" s="53" t="s">
        <v>114</v>
      </c>
    </row>
    <row r="1194" customFormat="false" ht="13.8" hidden="false" customHeight="false" outlineLevel="0" collapsed="false">
      <c r="A1194" s="53" t="s">
        <v>1521</v>
      </c>
      <c r="B1194" s="53" t="s">
        <v>271</v>
      </c>
    </row>
    <row r="1195" customFormat="false" ht="13.8" hidden="false" customHeight="false" outlineLevel="0" collapsed="false">
      <c r="A1195" s="53" t="s">
        <v>1522</v>
      </c>
      <c r="B1195" s="53" t="s">
        <v>114</v>
      </c>
    </row>
    <row r="1196" customFormat="false" ht="13.8" hidden="false" customHeight="false" outlineLevel="0" collapsed="false">
      <c r="A1196" s="53" t="s">
        <v>1523</v>
      </c>
      <c r="B1196" s="53" t="s">
        <v>114</v>
      </c>
    </row>
    <row r="1197" customFormat="false" ht="13.8" hidden="false" customHeight="false" outlineLevel="0" collapsed="false">
      <c r="A1197" s="53" t="s">
        <v>1524</v>
      </c>
      <c r="B1197" s="53" t="s">
        <v>222</v>
      </c>
    </row>
    <row r="1198" customFormat="false" ht="13.8" hidden="false" customHeight="false" outlineLevel="0" collapsed="false">
      <c r="A1198" s="53" t="s">
        <v>1525</v>
      </c>
      <c r="B1198" s="53" t="s">
        <v>222</v>
      </c>
    </row>
    <row r="1199" customFormat="false" ht="13.8" hidden="false" customHeight="false" outlineLevel="0" collapsed="false">
      <c r="A1199" s="53" t="s">
        <v>1526</v>
      </c>
      <c r="B1199" s="53" t="s">
        <v>222</v>
      </c>
    </row>
    <row r="1200" customFormat="false" ht="13.8" hidden="false" customHeight="false" outlineLevel="0" collapsed="false">
      <c r="A1200" s="53" t="s">
        <v>1527</v>
      </c>
      <c r="B1200" s="53" t="s">
        <v>1528</v>
      </c>
    </row>
    <row r="1201" customFormat="false" ht="13.8" hidden="false" customHeight="false" outlineLevel="0" collapsed="false">
      <c r="A1201" s="53" t="s">
        <v>1529</v>
      </c>
      <c r="B1201" s="53" t="s">
        <v>130</v>
      </c>
    </row>
    <row r="1202" customFormat="false" ht="13.8" hidden="false" customHeight="false" outlineLevel="0" collapsed="false">
      <c r="A1202" s="53" t="s">
        <v>1530</v>
      </c>
      <c r="B1202" s="53" t="s">
        <v>280</v>
      </c>
    </row>
    <row r="1203" customFormat="false" ht="13.8" hidden="false" customHeight="false" outlineLevel="0" collapsed="false">
      <c r="A1203" s="53" t="s">
        <v>1531</v>
      </c>
      <c r="B1203" s="53" t="s">
        <v>102</v>
      </c>
    </row>
    <row r="1204" customFormat="false" ht="13.8" hidden="false" customHeight="false" outlineLevel="0" collapsed="false">
      <c r="A1204" s="53" t="s">
        <v>1532</v>
      </c>
      <c r="B1204" s="53" t="s">
        <v>226</v>
      </c>
    </row>
    <row r="1205" customFormat="false" ht="13.8" hidden="false" customHeight="false" outlineLevel="0" collapsed="false">
      <c r="A1205" s="53" t="s">
        <v>1533</v>
      </c>
      <c r="B1205" s="53" t="s">
        <v>708</v>
      </c>
    </row>
    <row r="1206" customFormat="false" ht="13.8" hidden="false" customHeight="false" outlineLevel="0" collapsed="false">
      <c r="A1206" s="53" t="s">
        <v>1534</v>
      </c>
      <c r="B1206" s="53" t="s">
        <v>708</v>
      </c>
    </row>
    <row r="1207" customFormat="false" ht="13.8" hidden="false" customHeight="false" outlineLevel="0" collapsed="false">
      <c r="A1207" s="53" t="s">
        <v>1535</v>
      </c>
      <c r="B1207" s="53" t="s">
        <v>708</v>
      </c>
    </row>
    <row r="1208" customFormat="false" ht="13.8" hidden="false" customHeight="false" outlineLevel="0" collapsed="false">
      <c r="A1208" s="53" t="s">
        <v>1536</v>
      </c>
      <c r="B1208" s="53" t="s">
        <v>1537</v>
      </c>
    </row>
    <row r="1209" customFormat="false" ht="13.8" hidden="false" customHeight="false" outlineLevel="0" collapsed="false">
      <c r="A1209" s="53" t="s">
        <v>1538</v>
      </c>
      <c r="B1209" s="53" t="s">
        <v>1537</v>
      </c>
    </row>
    <row r="1210" customFormat="false" ht="13.8" hidden="false" customHeight="false" outlineLevel="0" collapsed="false">
      <c r="A1210" s="53" t="s">
        <v>1539</v>
      </c>
      <c r="B1210" s="53" t="s">
        <v>89</v>
      </c>
    </row>
    <row r="1211" customFormat="false" ht="13.8" hidden="false" customHeight="false" outlineLevel="0" collapsed="false">
      <c r="A1211" s="53" t="s">
        <v>1540</v>
      </c>
      <c r="B1211" s="53" t="s">
        <v>1423</v>
      </c>
    </row>
    <row r="1212" customFormat="false" ht="13.8" hidden="false" customHeight="false" outlineLevel="0" collapsed="false">
      <c r="A1212" s="53" t="s">
        <v>1541</v>
      </c>
      <c r="B1212" s="53" t="s">
        <v>222</v>
      </c>
    </row>
    <row r="1213" customFormat="false" ht="13.8" hidden="false" customHeight="false" outlineLevel="0" collapsed="false">
      <c r="A1213" s="53" t="s">
        <v>1542</v>
      </c>
      <c r="B1213" s="53" t="s">
        <v>222</v>
      </c>
    </row>
    <row r="1214" customFormat="false" ht="13.8" hidden="false" customHeight="false" outlineLevel="0" collapsed="false">
      <c r="A1214" s="53" t="s">
        <v>1543</v>
      </c>
      <c r="B1214" s="53" t="s">
        <v>96</v>
      </c>
    </row>
    <row r="1215" customFormat="false" ht="13.8" hidden="false" customHeight="false" outlineLevel="0" collapsed="false">
      <c r="A1215" s="53" t="s">
        <v>1544</v>
      </c>
      <c r="B1215" s="53" t="s">
        <v>222</v>
      </c>
    </row>
    <row r="1216" customFormat="false" ht="13.8" hidden="false" customHeight="false" outlineLevel="0" collapsed="false">
      <c r="A1216" s="53" t="s">
        <v>1545</v>
      </c>
      <c r="B1216" s="53" t="s">
        <v>91</v>
      </c>
    </row>
    <row r="1217" customFormat="false" ht="13.8" hidden="false" customHeight="false" outlineLevel="0" collapsed="false">
      <c r="A1217" s="53" t="s">
        <v>1546</v>
      </c>
      <c r="B1217" s="53" t="s">
        <v>91</v>
      </c>
    </row>
    <row r="1218" customFormat="false" ht="13.8" hidden="false" customHeight="false" outlineLevel="0" collapsed="false">
      <c r="A1218" s="53" t="s">
        <v>1547</v>
      </c>
      <c r="B1218" s="53" t="s">
        <v>43</v>
      </c>
    </row>
    <row r="1219" customFormat="false" ht="13.8" hidden="false" customHeight="false" outlineLevel="0" collapsed="false">
      <c r="A1219" s="53" t="s">
        <v>1548</v>
      </c>
      <c r="B1219" s="53" t="s">
        <v>1301</v>
      </c>
    </row>
    <row r="1220" customFormat="false" ht="13.8" hidden="false" customHeight="false" outlineLevel="0" collapsed="false">
      <c r="A1220" s="53" t="s">
        <v>1549</v>
      </c>
      <c r="B1220" s="53" t="s">
        <v>1301</v>
      </c>
    </row>
    <row r="1221" customFormat="false" ht="13.8" hidden="false" customHeight="false" outlineLevel="0" collapsed="false">
      <c r="A1221" s="53" t="s">
        <v>1550</v>
      </c>
      <c r="B1221" s="53" t="s">
        <v>222</v>
      </c>
    </row>
    <row r="1222" customFormat="false" ht="13.8" hidden="false" customHeight="false" outlineLevel="0" collapsed="false">
      <c r="A1222" s="53" t="s">
        <v>1551</v>
      </c>
      <c r="B1222" s="53" t="s">
        <v>218</v>
      </c>
    </row>
    <row r="1223" customFormat="false" ht="14.25" hidden="false" customHeight="false" outlineLevel="0" collapsed="false">
      <c r="A1223" s="53" t="s">
        <v>1552</v>
      </c>
      <c r="B1223" s="36" t="s">
        <v>1121</v>
      </c>
    </row>
    <row r="1224" customFormat="false" ht="13.8" hidden="false" customHeight="false" outlineLevel="0" collapsed="false">
      <c r="A1224" s="53" t="s">
        <v>1553</v>
      </c>
      <c r="B1224" s="53" t="s">
        <v>1554</v>
      </c>
    </row>
    <row r="1225" customFormat="false" ht="13.8" hidden="false" customHeight="false" outlineLevel="0" collapsed="false">
      <c r="A1225" s="53" t="s">
        <v>1555</v>
      </c>
      <c r="B1225" s="53" t="s">
        <v>76</v>
      </c>
    </row>
    <row r="1226" customFormat="false" ht="13.8" hidden="false" customHeight="false" outlineLevel="0" collapsed="false">
      <c r="A1226" s="53" t="s">
        <v>1556</v>
      </c>
      <c r="B1226" s="53" t="s">
        <v>76</v>
      </c>
    </row>
    <row r="1227" customFormat="false" ht="13.8" hidden="false" customHeight="false" outlineLevel="0" collapsed="false">
      <c r="A1227" s="53" t="s">
        <v>1557</v>
      </c>
      <c r="B1227" s="53" t="s">
        <v>1558</v>
      </c>
    </row>
    <row r="1228" customFormat="false" ht="14.25" hidden="false" customHeight="false" outlineLevel="0" collapsed="false">
      <c r="A1228" s="53" t="s">
        <v>1559</v>
      </c>
      <c r="B1228" s="50" t="s">
        <v>1560</v>
      </c>
    </row>
    <row r="1229" customFormat="false" ht="13.8" hidden="false" customHeight="false" outlineLevel="0" collapsed="false">
      <c r="A1229" s="53" t="s">
        <v>1561</v>
      </c>
      <c r="B1229" s="53" t="s">
        <v>766</v>
      </c>
    </row>
    <row r="1230" customFormat="false" ht="13.8" hidden="false" customHeight="false" outlineLevel="0" collapsed="false">
      <c r="A1230" s="53" t="s">
        <v>1562</v>
      </c>
      <c r="B1230" s="53" t="s">
        <v>91</v>
      </c>
    </row>
    <row r="1231" customFormat="false" ht="14.25" hidden="false" customHeight="false" outlineLevel="0" collapsed="false">
      <c r="A1231" s="54" t="s">
        <v>1563</v>
      </c>
      <c r="B1231" s="54" t="s">
        <v>1564</v>
      </c>
    </row>
    <row r="1232" customFormat="false" ht="13.8" hidden="false" customHeight="false" outlineLevel="0" collapsed="false">
      <c r="A1232" s="54" t="s">
        <v>1565</v>
      </c>
      <c r="B1232" s="55" t="s">
        <v>331</v>
      </c>
    </row>
    <row r="1233" customFormat="false" ht="13.8" hidden="false" customHeight="false" outlineLevel="0" collapsed="false">
      <c r="A1233" s="53" t="s">
        <v>1566</v>
      </c>
      <c r="B1233" s="53" t="s">
        <v>1567</v>
      </c>
    </row>
    <row r="1234" customFormat="false" ht="13.8" hidden="false" customHeight="false" outlineLevel="0" collapsed="false">
      <c r="A1234" s="53" t="s">
        <v>1568</v>
      </c>
      <c r="B1234" s="53" t="s">
        <v>1567</v>
      </c>
    </row>
    <row r="1235" customFormat="false" ht="13.8" hidden="false" customHeight="false" outlineLevel="0" collapsed="false">
      <c r="A1235" s="53" t="s">
        <v>1569</v>
      </c>
      <c r="B1235" s="53" t="s">
        <v>1567</v>
      </c>
    </row>
    <row r="1236" customFormat="false" ht="13.8" hidden="false" customHeight="false" outlineLevel="0" collapsed="false">
      <c r="A1236" s="54" t="s">
        <v>1570</v>
      </c>
      <c r="B1236" s="55" t="s">
        <v>1571</v>
      </c>
    </row>
    <row r="1237" customFormat="false" ht="13.8" hidden="false" customHeight="false" outlineLevel="0" collapsed="false">
      <c r="A1237" s="54" t="s">
        <v>1572</v>
      </c>
      <c r="B1237" s="55" t="s">
        <v>638</v>
      </c>
    </row>
    <row r="1238" customFormat="false" ht="13.8" hidden="false" customHeight="false" outlineLevel="0" collapsed="false">
      <c r="A1238" s="58" t="s">
        <v>1573</v>
      </c>
      <c r="B1238" s="59" t="s">
        <v>557</v>
      </c>
    </row>
    <row r="1239" customFormat="false" ht="12.8" hidden="false" customHeight="false" outlineLevel="0" collapsed="false">
      <c r="A1239" s="60" t="s">
        <v>1574</v>
      </c>
      <c r="B1239" s="60" t="s">
        <v>1575</v>
      </c>
    </row>
    <row r="1240" customFormat="false" ht="12.8" hidden="false" customHeight="false" outlineLevel="0" collapsed="false">
      <c r="A1240" s="60" t="s">
        <v>1576</v>
      </c>
      <c r="B1240" s="60" t="s">
        <v>1577</v>
      </c>
    </row>
    <row r="1241" customFormat="false" ht="12.8" hidden="false" customHeight="false" outlineLevel="0" collapsed="false">
      <c r="A1241" s="60" t="s">
        <v>1578</v>
      </c>
      <c r="B1241" s="60" t="s">
        <v>1579</v>
      </c>
    </row>
    <row r="1242" customFormat="false" ht="12.8" hidden="false" customHeight="false" outlineLevel="0" collapsed="false">
      <c r="A1242" s="61" t="s">
        <v>1580</v>
      </c>
      <c r="B1242" s="60" t="s">
        <v>1577</v>
      </c>
    </row>
    <row r="1243" customFormat="false" ht="12.8" hidden="false" customHeight="false" outlineLevel="0" collapsed="false">
      <c r="A1243" s="61" t="s">
        <v>1581</v>
      </c>
      <c r="B1243" s="60" t="s">
        <v>1582</v>
      </c>
    </row>
    <row r="1244" customFormat="false" ht="12.8" hidden="false" customHeight="false" outlineLevel="0" collapsed="false">
      <c r="A1244" s="61" t="s">
        <v>1583</v>
      </c>
      <c r="B1244" s="60" t="s">
        <v>1577</v>
      </c>
    </row>
    <row r="1245" customFormat="false" ht="12.8" hidden="false" customHeight="false" outlineLevel="0" collapsed="false">
      <c r="A1245" s="61" t="s">
        <v>1584</v>
      </c>
      <c r="B1245" s="60" t="s">
        <v>1577</v>
      </c>
    </row>
    <row r="1246" customFormat="false" ht="12.8" hidden="false" customHeight="false" outlineLevel="0" collapsed="false">
      <c r="A1246" s="60" t="s">
        <v>1585</v>
      </c>
      <c r="B1246" s="60" t="s">
        <v>157</v>
      </c>
    </row>
    <row r="1247" customFormat="false" ht="12.8" hidden="false" customHeight="false" outlineLevel="0" collapsed="false">
      <c r="A1247" s="60" t="s">
        <v>1586</v>
      </c>
      <c r="B1247" s="62" t="s">
        <v>1587</v>
      </c>
    </row>
    <row r="1248" customFormat="false" ht="12.8" hidden="false" customHeight="false" outlineLevel="0" collapsed="false">
      <c r="A1248" s="60" t="s">
        <v>1588</v>
      </c>
      <c r="B1248" s="60" t="s">
        <v>1587</v>
      </c>
    </row>
    <row r="1249" customFormat="false" ht="12.8" hidden="false" customHeight="false" outlineLevel="0" collapsed="false">
      <c r="A1249" s="60" t="s">
        <v>1589</v>
      </c>
      <c r="B1249" s="60" t="s">
        <v>1590</v>
      </c>
    </row>
    <row r="1250" customFormat="false" ht="12.8" hidden="false" customHeight="false" outlineLevel="0" collapsed="false">
      <c r="A1250" s="60" t="s">
        <v>1591</v>
      </c>
      <c r="B1250" s="60" t="s">
        <v>1269</v>
      </c>
    </row>
    <row r="1251" customFormat="false" ht="12.8" hidden="false" customHeight="false" outlineLevel="0" collapsed="false">
      <c r="A1251" s="63" t="s">
        <v>1592</v>
      </c>
      <c r="B1251" s="64" t="s">
        <v>205</v>
      </c>
    </row>
    <row r="1252" customFormat="false" ht="12.8" hidden="false" customHeight="false" outlineLevel="0" collapsed="false">
      <c r="A1252" s="63" t="s">
        <v>1593</v>
      </c>
      <c r="B1252" s="64" t="s">
        <v>205</v>
      </c>
    </row>
    <row r="1253" customFormat="false" ht="12.8" hidden="false" customHeight="false" outlineLevel="0" collapsed="false">
      <c r="A1253" s="63" t="s">
        <v>1594</v>
      </c>
      <c r="B1253" s="64" t="s">
        <v>625</v>
      </c>
    </row>
    <row r="1254" customFormat="false" ht="12.8" hidden="false" customHeight="false" outlineLevel="0" collapsed="false">
      <c r="A1254" s="60" t="s">
        <v>1595</v>
      </c>
      <c r="B1254" s="60" t="s">
        <v>1596</v>
      </c>
    </row>
    <row r="1255" customFormat="false" ht="12.8" hidden="false" customHeight="false" outlineLevel="0" collapsed="false">
      <c r="A1255" s="60" t="s">
        <v>1597</v>
      </c>
      <c r="B1255" s="60" t="s">
        <v>43</v>
      </c>
    </row>
    <row r="1256" customFormat="false" ht="12.8" hidden="false" customHeight="false" outlineLevel="0" collapsed="false">
      <c r="A1256" s="60" t="s">
        <v>1598</v>
      </c>
      <c r="B1256" s="60" t="s">
        <v>1599</v>
      </c>
    </row>
    <row r="1257" customFormat="false" ht="12.8" hidden="false" customHeight="false" outlineLevel="0" collapsed="false">
      <c r="A1257" s="60" t="s">
        <v>1600</v>
      </c>
      <c r="B1257" s="60" t="s">
        <v>212</v>
      </c>
    </row>
    <row r="1258" customFormat="false" ht="12.8" hidden="false" customHeight="false" outlineLevel="0" collapsed="false">
      <c r="A1258" s="60" t="s">
        <v>1601</v>
      </c>
      <c r="B1258" s="60" t="s">
        <v>1602</v>
      </c>
    </row>
    <row r="1259" customFormat="false" ht="12.8" hidden="false" customHeight="false" outlineLevel="0" collapsed="false">
      <c r="A1259" s="60" t="s">
        <v>1603</v>
      </c>
      <c r="B1259" s="60" t="s">
        <v>1602</v>
      </c>
    </row>
    <row r="1260" customFormat="false" ht="12.8" hidden="false" customHeight="false" outlineLevel="0" collapsed="false">
      <c r="A1260" s="60" t="s">
        <v>1604</v>
      </c>
      <c r="B1260" s="60" t="s">
        <v>102</v>
      </c>
    </row>
    <row r="1261" customFormat="false" ht="12.8" hidden="false" customHeight="false" outlineLevel="0" collapsed="false">
      <c r="A1261" s="60" t="s">
        <v>1605</v>
      </c>
      <c r="B1261" s="60" t="s">
        <v>102</v>
      </c>
    </row>
    <row r="1262" customFormat="false" ht="12.8" hidden="false" customHeight="false" outlineLevel="0" collapsed="false">
      <c r="A1262" s="60" t="s">
        <v>1606</v>
      </c>
      <c r="B1262" s="60" t="s">
        <v>102</v>
      </c>
    </row>
    <row r="1263" customFormat="false" ht="12.8" hidden="false" customHeight="false" outlineLevel="0" collapsed="false">
      <c r="A1263" s="60" t="s">
        <v>1607</v>
      </c>
      <c r="B1263" s="60" t="s">
        <v>212</v>
      </c>
    </row>
    <row r="1264" customFormat="false" ht="12.8" hidden="false" customHeight="false" outlineLevel="0" collapsed="false">
      <c r="A1264" s="60" t="s">
        <v>1608</v>
      </c>
      <c r="B1264" s="65" t="s">
        <v>141</v>
      </c>
    </row>
    <row r="1265" customFormat="false" ht="12.8" hidden="false" customHeight="false" outlineLevel="0" collapsed="false">
      <c r="A1265" s="60" t="s">
        <v>1609</v>
      </c>
      <c r="B1265" s="60" t="s">
        <v>1610</v>
      </c>
    </row>
    <row r="1266" customFormat="false" ht="12.8" hidden="false" customHeight="false" outlineLevel="0" collapsed="false">
      <c r="A1266" s="60" t="s">
        <v>1611</v>
      </c>
      <c r="B1266" s="60" t="s">
        <v>1610</v>
      </c>
    </row>
    <row r="1267" customFormat="false" ht="12.8" hidden="false" customHeight="false" outlineLevel="0" collapsed="false">
      <c r="A1267" s="60" t="s">
        <v>1612</v>
      </c>
      <c r="B1267" s="60" t="s">
        <v>212</v>
      </c>
    </row>
    <row r="1268" customFormat="false" ht="12.8" hidden="false" customHeight="false" outlineLevel="0" collapsed="false">
      <c r="A1268" s="60" t="s">
        <v>1613</v>
      </c>
      <c r="B1268" s="60" t="s">
        <v>1579</v>
      </c>
    </row>
    <row r="1269" customFormat="false" ht="12.8" hidden="false" customHeight="false" outlineLevel="0" collapsed="false">
      <c r="A1269" s="60" t="s">
        <v>1614</v>
      </c>
      <c r="B1269" s="60" t="s">
        <v>1596</v>
      </c>
    </row>
    <row r="1270" customFormat="false" ht="12.8" hidden="false" customHeight="false" outlineLevel="0" collapsed="false">
      <c r="A1270" s="60" t="s">
        <v>1615</v>
      </c>
      <c r="B1270" s="60" t="s">
        <v>102</v>
      </c>
    </row>
    <row r="1271" customFormat="false" ht="12.8" hidden="false" customHeight="false" outlineLevel="0" collapsed="false">
      <c r="A1271" s="60" t="s">
        <v>1616</v>
      </c>
      <c r="B1271" s="60" t="s">
        <v>102</v>
      </c>
    </row>
    <row r="1272" customFormat="false" ht="12.8" hidden="false" customHeight="false" outlineLevel="0" collapsed="false">
      <c r="A1272" s="60" t="s">
        <v>1617</v>
      </c>
      <c r="B1272" s="60" t="s">
        <v>91</v>
      </c>
    </row>
    <row r="1273" customFormat="false" ht="12.8" hidden="false" customHeight="false" outlineLevel="0" collapsed="false">
      <c r="A1273" s="60" t="s">
        <v>1618</v>
      </c>
      <c r="B1273" s="60" t="s">
        <v>1602</v>
      </c>
    </row>
    <row r="1274" customFormat="false" ht="12.8" hidden="false" customHeight="false" outlineLevel="0" collapsed="false">
      <c r="A1274" s="60" t="s">
        <v>1619</v>
      </c>
      <c r="B1274" s="60" t="s">
        <v>1620</v>
      </c>
    </row>
    <row r="1275" customFormat="false" ht="12.8" hidden="false" customHeight="false" outlineLevel="0" collapsed="false">
      <c r="A1275" s="63" t="s">
        <v>1621</v>
      </c>
      <c r="B1275" s="64" t="s">
        <v>205</v>
      </c>
    </row>
    <row r="1276" customFormat="false" ht="12.8" hidden="false" customHeight="false" outlineLevel="0" collapsed="false">
      <c r="A1276" s="63" t="s">
        <v>1622</v>
      </c>
      <c r="B1276" s="64" t="s">
        <v>331</v>
      </c>
    </row>
    <row r="1277" customFormat="false" ht="12.8" hidden="false" customHeight="false" outlineLevel="0" collapsed="false">
      <c r="A1277" s="60" t="s">
        <v>1623</v>
      </c>
      <c r="B1277" s="60" t="s">
        <v>1624</v>
      </c>
    </row>
    <row r="1278" customFormat="false" ht="12.8" hidden="false" customHeight="false" outlineLevel="0" collapsed="false">
      <c r="A1278" s="60" t="s">
        <v>1625</v>
      </c>
      <c r="B1278" s="60" t="s">
        <v>91</v>
      </c>
    </row>
    <row r="1279" customFormat="false" ht="12.8" hidden="false" customHeight="false" outlineLevel="0" collapsed="false">
      <c r="A1279" s="60" t="s">
        <v>1626</v>
      </c>
      <c r="B1279" s="60" t="s">
        <v>772</v>
      </c>
    </row>
    <row r="1280" customFormat="false" ht="12.8" hidden="false" customHeight="false" outlineLevel="0" collapsed="false">
      <c r="A1280" s="60" t="s">
        <v>1627</v>
      </c>
      <c r="B1280" s="60" t="s">
        <v>429</v>
      </c>
    </row>
    <row r="1281" customFormat="false" ht="12.8" hidden="false" customHeight="false" outlineLevel="0" collapsed="false">
      <c r="A1281" s="60" t="s">
        <v>1628</v>
      </c>
      <c r="B1281" s="60" t="s">
        <v>91</v>
      </c>
    </row>
    <row r="1282" customFormat="false" ht="12.8" hidden="false" customHeight="false" outlineLevel="0" collapsed="false">
      <c r="A1282" s="60" t="s">
        <v>1629</v>
      </c>
      <c r="B1282" s="60" t="s">
        <v>1596</v>
      </c>
    </row>
    <row r="1283" customFormat="false" ht="12.8" hidden="false" customHeight="false" outlineLevel="0" collapsed="false">
      <c r="A1283" s="60" t="s">
        <v>1630</v>
      </c>
      <c r="B1283" s="60" t="s">
        <v>394</v>
      </c>
    </row>
    <row r="1284" customFormat="false" ht="12.8" hidden="false" customHeight="false" outlineLevel="0" collapsed="false">
      <c r="A1284" s="60" t="s">
        <v>1631</v>
      </c>
      <c r="B1284" s="60" t="s">
        <v>1198</v>
      </c>
    </row>
    <row r="1285" customFormat="false" ht="12.8" hidden="false" customHeight="false" outlineLevel="0" collapsed="false">
      <c r="A1285" s="63" t="s">
        <v>1632</v>
      </c>
      <c r="B1285" s="64" t="s">
        <v>331</v>
      </c>
    </row>
    <row r="1286" customFormat="false" ht="12.8" hidden="false" customHeight="false" outlineLevel="0" collapsed="false">
      <c r="A1286" s="60" t="s">
        <v>1633</v>
      </c>
      <c r="B1286" s="60" t="s">
        <v>646</v>
      </c>
    </row>
    <row r="1287" customFormat="false" ht="12.8" hidden="false" customHeight="false" outlineLevel="0" collapsed="false">
      <c r="A1287" s="60" t="s">
        <v>1634</v>
      </c>
      <c r="B1287" s="60" t="s">
        <v>1008</v>
      </c>
    </row>
    <row r="1288" customFormat="false" ht="12.8" hidden="false" customHeight="false" outlineLevel="0" collapsed="false">
      <c r="A1288" s="60" t="s">
        <v>1635</v>
      </c>
      <c r="B1288" s="60" t="s">
        <v>1636</v>
      </c>
    </row>
    <row r="1289" customFormat="false" ht="12.8" hidden="false" customHeight="false" outlineLevel="0" collapsed="false">
      <c r="A1289" s="60" t="s">
        <v>1637</v>
      </c>
      <c r="B1289" s="60" t="s">
        <v>1638</v>
      </c>
    </row>
    <row r="1290" customFormat="false" ht="12.8" hidden="false" customHeight="false" outlineLevel="0" collapsed="false">
      <c r="A1290" s="60" t="s">
        <v>1639</v>
      </c>
      <c r="B1290" s="60" t="s">
        <v>766</v>
      </c>
    </row>
    <row r="1291" customFormat="false" ht="12.8" hidden="false" customHeight="false" outlineLevel="0" collapsed="false">
      <c r="A1291" s="60" t="s">
        <v>1640</v>
      </c>
      <c r="B1291" s="60" t="s">
        <v>1641</v>
      </c>
    </row>
    <row r="1292" customFormat="false" ht="12.8" hidden="false" customHeight="false" outlineLevel="0" collapsed="false">
      <c r="A1292" s="60" t="s">
        <v>1642</v>
      </c>
      <c r="B1292" s="60" t="s">
        <v>306</v>
      </c>
    </row>
    <row r="1293" customFormat="false" ht="12.8" hidden="false" customHeight="false" outlineLevel="0" collapsed="false">
      <c r="A1293" s="60" t="s">
        <v>1643</v>
      </c>
      <c r="B1293" s="60" t="s">
        <v>1644</v>
      </c>
    </row>
    <row r="1294" customFormat="false" ht="12.8" hidden="false" customHeight="false" outlineLevel="0" collapsed="false">
      <c r="A1294" s="60" t="s">
        <v>1645</v>
      </c>
      <c r="B1294" s="60" t="s">
        <v>1269</v>
      </c>
    </row>
    <row r="1295" customFormat="false" ht="12.8" hidden="false" customHeight="false" outlineLevel="0" collapsed="false">
      <c r="A1295" s="60" t="s">
        <v>1646</v>
      </c>
      <c r="B1295" s="61" t="s">
        <v>1644</v>
      </c>
    </row>
    <row r="1296" customFormat="false" ht="12.8" hidden="false" customHeight="false" outlineLevel="0" collapsed="false">
      <c r="A1296" s="60" t="s">
        <v>1647</v>
      </c>
      <c r="B1296" s="60" t="s">
        <v>1648</v>
      </c>
    </row>
    <row r="1297" customFormat="false" ht="12.8" hidden="false" customHeight="false" outlineLevel="0" collapsed="false">
      <c r="A1297" s="60" t="s">
        <v>1649</v>
      </c>
      <c r="B1297" s="1" t="s">
        <v>1650</v>
      </c>
    </row>
    <row r="1298" customFormat="false" ht="12.8" hidden="false" customHeight="false" outlineLevel="0" collapsed="false">
      <c r="A1298" s="60" t="s">
        <v>1651</v>
      </c>
      <c r="B1298" s="60" t="s">
        <v>165</v>
      </c>
    </row>
    <row r="1299" customFormat="false" ht="12.8" hidden="false" customHeight="false" outlineLevel="0" collapsed="false">
      <c r="A1299" s="60" t="s">
        <v>1652</v>
      </c>
      <c r="B1299" s="60" t="s">
        <v>165</v>
      </c>
    </row>
    <row r="1300" customFormat="false" ht="12.8" hidden="false" customHeight="false" outlineLevel="0" collapsed="false">
      <c r="A1300" s="61" t="s">
        <v>1653</v>
      </c>
      <c r="B1300" s="60" t="s">
        <v>165</v>
      </c>
    </row>
    <row r="1301" customFormat="false" ht="12.8" hidden="false" customHeight="false" outlineLevel="0" collapsed="false">
      <c r="A1301" s="61" t="s">
        <v>1654</v>
      </c>
      <c r="B1301" s="60" t="s">
        <v>165</v>
      </c>
    </row>
    <row r="1302" customFormat="false" ht="12.8" hidden="false" customHeight="false" outlineLevel="0" collapsed="false">
      <c r="A1302" s="61" t="s">
        <v>1655</v>
      </c>
      <c r="B1302" s="60" t="s">
        <v>165</v>
      </c>
    </row>
    <row r="1303" customFormat="false" ht="12.8" hidden="false" customHeight="false" outlineLevel="0" collapsed="false">
      <c r="A1303" s="61" t="s">
        <v>1656</v>
      </c>
      <c r="B1303" s="60" t="s">
        <v>165</v>
      </c>
    </row>
    <row r="1304" customFormat="false" ht="12.8" hidden="false" customHeight="false" outlineLevel="0" collapsed="false">
      <c r="A1304" s="61" t="s">
        <v>1657</v>
      </c>
      <c r="B1304" s="60" t="s">
        <v>165</v>
      </c>
    </row>
    <row r="1305" customFormat="false" ht="12.8" hidden="false" customHeight="false" outlineLevel="0" collapsed="false">
      <c r="A1305" s="61" t="s">
        <v>1658</v>
      </c>
      <c r="B1305" s="60" t="s">
        <v>269</v>
      </c>
    </row>
    <row r="1306" customFormat="false" ht="12.8" hidden="false" customHeight="false" outlineLevel="0" collapsed="false">
      <c r="A1306" s="61" t="s">
        <v>1659</v>
      </c>
      <c r="B1306" s="60" t="s">
        <v>255</v>
      </c>
    </row>
    <row r="1307" customFormat="false" ht="12.8" hidden="false" customHeight="false" outlineLevel="0" collapsed="false">
      <c r="A1307" s="61" t="s">
        <v>1660</v>
      </c>
      <c r="B1307" s="60" t="s">
        <v>1269</v>
      </c>
    </row>
    <row r="1308" customFormat="false" ht="12.8" hidden="false" customHeight="false" outlineLevel="0" collapsed="false">
      <c r="A1308" s="61" t="s">
        <v>1661</v>
      </c>
      <c r="B1308" s="60" t="s">
        <v>1662</v>
      </c>
    </row>
    <row r="1309" customFormat="false" ht="12.8" hidden="false" customHeight="false" outlineLevel="0" collapsed="false">
      <c r="A1309" s="61" t="s">
        <v>1663</v>
      </c>
      <c r="B1309" s="60" t="s">
        <v>1641</v>
      </c>
    </row>
    <row r="1310" customFormat="false" ht="12.8" hidden="false" customHeight="false" outlineLevel="0" collapsed="false">
      <c r="A1310" s="61" t="s">
        <v>1664</v>
      </c>
      <c r="B1310" s="60" t="s">
        <v>212</v>
      </c>
    </row>
    <row r="1311" customFormat="false" ht="12.8" hidden="false" customHeight="false" outlineLevel="0" collapsed="false">
      <c r="A1311" s="61" t="s">
        <v>1665</v>
      </c>
      <c r="B1311" s="60" t="s">
        <v>91</v>
      </c>
    </row>
    <row r="1312" customFormat="false" ht="12.8" hidden="false" customHeight="false" outlineLevel="0" collapsed="false">
      <c r="A1312" s="61" t="s">
        <v>1666</v>
      </c>
      <c r="B1312" s="60" t="s">
        <v>91</v>
      </c>
    </row>
    <row r="1313" customFormat="false" ht="12.8" hidden="false" customHeight="false" outlineLevel="0" collapsed="false">
      <c r="A1313" s="61" t="s">
        <v>1667</v>
      </c>
      <c r="B1313" s="60" t="s">
        <v>1587</v>
      </c>
    </row>
    <row r="1314" customFormat="false" ht="12.8" hidden="false" customHeight="false" outlineLevel="0" collapsed="false">
      <c r="A1314" s="61" t="s">
        <v>1668</v>
      </c>
      <c r="B1314" s="61" t="s">
        <v>1644</v>
      </c>
    </row>
    <row r="1315" customFormat="false" ht="12.8" hidden="false" customHeight="false" outlineLevel="0" collapsed="false">
      <c r="A1315" s="66" t="s">
        <v>1669</v>
      </c>
      <c r="B1315" s="64" t="s">
        <v>205</v>
      </c>
    </row>
    <row r="1316" customFormat="false" ht="12.8" hidden="false" customHeight="false" outlineLevel="0" collapsed="false">
      <c r="A1316" s="66" t="s">
        <v>1670</v>
      </c>
      <c r="B1316" s="64" t="s">
        <v>331</v>
      </c>
    </row>
    <row r="1317" customFormat="false" ht="12.8" hidden="false" customHeight="false" outlineLevel="0" collapsed="false">
      <c r="A1317" s="66" t="s">
        <v>1671</v>
      </c>
      <c r="B1317" s="64" t="s">
        <v>205</v>
      </c>
    </row>
    <row r="1318" customFormat="false" ht="12.8" hidden="false" customHeight="false" outlineLevel="0" collapsed="false">
      <c r="A1318" s="61" t="s">
        <v>1672</v>
      </c>
      <c r="B1318" s="60" t="s">
        <v>1587</v>
      </c>
    </row>
    <row r="1319" customFormat="false" ht="12.8" hidden="false" customHeight="false" outlineLevel="0" collapsed="false">
      <c r="A1319" s="61" t="s">
        <v>1673</v>
      </c>
      <c r="B1319" s="60" t="s">
        <v>269</v>
      </c>
    </row>
    <row r="1320" customFormat="false" ht="12.8" hidden="false" customHeight="false" outlineLevel="0" collapsed="false">
      <c r="A1320" s="61" t="s">
        <v>1674</v>
      </c>
      <c r="B1320" s="60" t="s">
        <v>222</v>
      </c>
    </row>
    <row r="1321" customFormat="false" ht="12.8" hidden="false" customHeight="false" outlineLevel="0" collapsed="false">
      <c r="A1321" s="60" t="s">
        <v>1675</v>
      </c>
      <c r="B1321" s="60" t="s">
        <v>91</v>
      </c>
    </row>
    <row r="1322" customFormat="false" ht="12.8" hidden="false" customHeight="false" outlineLevel="0" collapsed="false">
      <c r="A1322" s="66" t="s">
        <v>1676</v>
      </c>
      <c r="B1322" s="64" t="s">
        <v>205</v>
      </c>
    </row>
    <row r="1323" customFormat="false" ht="12.8" hidden="false" customHeight="false" outlineLevel="0" collapsed="false">
      <c r="A1323" s="66" t="s">
        <v>1677</v>
      </c>
      <c r="B1323" s="64" t="s">
        <v>625</v>
      </c>
    </row>
    <row r="1324" customFormat="false" ht="12.8" hidden="false" customHeight="false" outlineLevel="0" collapsed="false">
      <c r="A1324" s="61" t="s">
        <v>1678</v>
      </c>
      <c r="B1324" s="60" t="s">
        <v>79</v>
      </c>
    </row>
    <row r="1325" customFormat="false" ht="12.8" hidden="false" customHeight="false" outlineLevel="0" collapsed="false">
      <c r="A1325" s="61" t="s">
        <v>1679</v>
      </c>
      <c r="B1325" s="60" t="s">
        <v>1680</v>
      </c>
    </row>
    <row r="1326" customFormat="false" ht="12.8" hidden="false" customHeight="false" outlineLevel="0" collapsed="false">
      <c r="A1326" s="61" t="s">
        <v>1681</v>
      </c>
      <c r="B1326" s="60" t="s">
        <v>79</v>
      </c>
    </row>
    <row r="1327" customFormat="false" ht="12.8" hidden="false" customHeight="false" outlineLevel="0" collapsed="false">
      <c r="A1327" s="61" t="s">
        <v>1682</v>
      </c>
      <c r="B1327" s="60" t="s">
        <v>79</v>
      </c>
    </row>
    <row r="1328" customFormat="false" ht="12.8" hidden="false" customHeight="false" outlineLevel="0" collapsed="false">
      <c r="A1328" s="60" t="s">
        <v>1683</v>
      </c>
      <c r="B1328" s="65" t="s">
        <v>141</v>
      </c>
    </row>
    <row r="1329" customFormat="false" ht="12.8" hidden="false" customHeight="false" outlineLevel="0" collapsed="false">
      <c r="A1329" s="65" t="s">
        <v>1684</v>
      </c>
      <c r="B1329" s="65" t="s">
        <v>1680</v>
      </c>
    </row>
    <row r="1330" customFormat="false" ht="12.8" hidden="false" customHeight="false" outlineLevel="0" collapsed="false">
      <c r="A1330" s="65" t="s">
        <v>1685</v>
      </c>
      <c r="B1330" s="65" t="s">
        <v>1680</v>
      </c>
    </row>
    <row r="1331" customFormat="false" ht="12.8" hidden="false" customHeight="false" outlineLevel="0" collapsed="false">
      <c r="A1331" s="61" t="s">
        <v>1686</v>
      </c>
      <c r="B1331" s="65" t="s">
        <v>148</v>
      </c>
    </row>
    <row r="1332" customFormat="false" ht="12.8" hidden="false" customHeight="false" outlineLevel="0" collapsed="false">
      <c r="A1332" s="61" t="s">
        <v>1687</v>
      </c>
      <c r="B1332" s="65" t="s">
        <v>148</v>
      </c>
    </row>
    <row r="1333" customFormat="false" ht="12.8" hidden="false" customHeight="false" outlineLevel="0" collapsed="false">
      <c r="A1333" s="61" t="s">
        <v>1688</v>
      </c>
      <c r="B1333" s="65" t="s">
        <v>148</v>
      </c>
    </row>
    <row r="1334" customFormat="false" ht="12.8" hidden="false" customHeight="false" outlineLevel="0" collapsed="false">
      <c r="A1334" s="61" t="s">
        <v>1689</v>
      </c>
      <c r="B1334" s="65" t="s">
        <v>148</v>
      </c>
    </row>
    <row r="1335" customFormat="false" ht="12.8" hidden="false" customHeight="false" outlineLevel="0" collapsed="false">
      <c r="A1335" s="61" t="s">
        <v>1690</v>
      </c>
      <c r="B1335" s="65" t="s">
        <v>148</v>
      </c>
    </row>
    <row r="1336" customFormat="false" ht="12.8" hidden="false" customHeight="false" outlineLevel="0" collapsed="false">
      <c r="A1336" s="61" t="s">
        <v>1691</v>
      </c>
      <c r="B1336" s="65" t="s">
        <v>148</v>
      </c>
    </row>
    <row r="1337" customFormat="false" ht="12.8" hidden="false" customHeight="false" outlineLevel="0" collapsed="false">
      <c r="A1337" s="61" t="s">
        <v>1692</v>
      </c>
      <c r="B1337" s="60" t="s">
        <v>1108</v>
      </c>
    </row>
    <row r="1338" customFormat="false" ht="12.8" hidden="false" customHeight="false" outlineLevel="0" collapsed="false">
      <c r="A1338" s="61" t="s">
        <v>1693</v>
      </c>
      <c r="B1338" s="60" t="s">
        <v>394</v>
      </c>
    </row>
    <row r="1339" customFormat="false" ht="12.8" hidden="false" customHeight="false" outlineLevel="0" collapsed="false">
      <c r="A1339" s="61" t="s">
        <v>1694</v>
      </c>
      <c r="B1339" s="60" t="s">
        <v>102</v>
      </c>
    </row>
    <row r="1340" customFormat="false" ht="12.8" hidden="false" customHeight="false" outlineLevel="0" collapsed="false">
      <c r="A1340" s="61" t="s">
        <v>1695</v>
      </c>
      <c r="B1340" s="60" t="s">
        <v>91</v>
      </c>
    </row>
    <row r="1341" customFormat="false" ht="12.8" hidden="false" customHeight="false" outlineLevel="0" collapsed="false">
      <c r="A1341" s="61" t="s">
        <v>1696</v>
      </c>
      <c r="B1341" s="60" t="s">
        <v>91</v>
      </c>
    </row>
    <row r="1342" customFormat="false" ht="12.8" hidden="false" customHeight="false" outlineLevel="0" collapsed="false">
      <c r="A1342" s="61" t="s">
        <v>1697</v>
      </c>
      <c r="B1342" s="60" t="s">
        <v>1698</v>
      </c>
    </row>
    <row r="1343" customFormat="false" ht="12.8" hidden="false" customHeight="false" outlineLevel="0" collapsed="false">
      <c r="A1343" s="61" t="s">
        <v>1699</v>
      </c>
      <c r="B1343" s="61" t="s">
        <v>91</v>
      </c>
    </row>
    <row r="1344" customFormat="false" ht="12.8" hidden="false" customHeight="false" outlineLevel="0" collapsed="false">
      <c r="A1344" s="61" t="s">
        <v>1700</v>
      </c>
      <c r="B1344" s="65" t="s">
        <v>185</v>
      </c>
    </row>
    <row r="1345" customFormat="false" ht="12.8" hidden="false" customHeight="false" outlineLevel="0" collapsed="false">
      <c r="A1345" s="61" t="s">
        <v>1701</v>
      </c>
      <c r="B1345" s="61" t="s">
        <v>1599</v>
      </c>
    </row>
    <row r="1346" customFormat="false" ht="12.8" hidden="false" customHeight="false" outlineLevel="0" collapsed="false">
      <c r="A1346" s="61" t="s">
        <v>1702</v>
      </c>
      <c r="B1346" s="61" t="s">
        <v>306</v>
      </c>
    </row>
    <row r="1347" customFormat="false" ht="12.8" hidden="false" customHeight="false" outlineLevel="0" collapsed="false">
      <c r="A1347" s="61" t="s">
        <v>1703</v>
      </c>
      <c r="B1347" s="61" t="s">
        <v>300</v>
      </c>
    </row>
    <row r="1348" customFormat="false" ht="12.8" hidden="false" customHeight="false" outlineLevel="0" collapsed="false">
      <c r="A1348" s="61" t="s">
        <v>1704</v>
      </c>
      <c r="B1348" s="61" t="s">
        <v>300</v>
      </c>
    </row>
    <row r="1349" customFormat="false" ht="12.8" hidden="false" customHeight="false" outlineLevel="0" collapsed="false">
      <c r="A1349" s="61" t="s">
        <v>1705</v>
      </c>
      <c r="B1349" s="61" t="s">
        <v>1706</v>
      </c>
    </row>
    <row r="1350" customFormat="false" ht="12.8" hidden="false" customHeight="false" outlineLevel="0" collapsed="false">
      <c r="A1350" s="61" t="s">
        <v>1707</v>
      </c>
      <c r="B1350" s="61" t="s">
        <v>1650</v>
      </c>
    </row>
    <row r="1351" customFormat="false" ht="12.8" hidden="false" customHeight="false" outlineLevel="0" collapsed="false">
      <c r="A1351" s="61" t="s">
        <v>1708</v>
      </c>
      <c r="B1351" s="61" t="s">
        <v>328</v>
      </c>
    </row>
    <row r="1352" customFormat="false" ht="12.8" hidden="false" customHeight="false" outlineLevel="0" collapsed="false">
      <c r="A1352" s="61" t="s">
        <v>1709</v>
      </c>
      <c r="B1352" s="61" t="s">
        <v>328</v>
      </c>
    </row>
    <row r="1353" customFormat="false" ht="12.8" hidden="false" customHeight="false" outlineLevel="0" collapsed="false">
      <c r="A1353" s="61" t="s">
        <v>1710</v>
      </c>
      <c r="B1353" s="61" t="s">
        <v>1711</v>
      </c>
    </row>
    <row r="1354" customFormat="false" ht="12.8" hidden="false" customHeight="false" outlineLevel="0" collapsed="false">
      <c r="A1354" s="61" t="s">
        <v>1712</v>
      </c>
      <c r="B1354" s="61" t="s">
        <v>328</v>
      </c>
    </row>
    <row r="1355" customFormat="false" ht="12.8" hidden="false" customHeight="false" outlineLevel="0" collapsed="false">
      <c r="A1355" s="61" t="s">
        <v>1713</v>
      </c>
      <c r="B1355" s="61" t="s">
        <v>328</v>
      </c>
    </row>
    <row r="1356" customFormat="false" ht="12.8" hidden="false" customHeight="false" outlineLevel="0" collapsed="false">
      <c r="A1356" s="61" t="s">
        <v>1714</v>
      </c>
      <c r="B1356" s="61" t="s">
        <v>1680</v>
      </c>
    </row>
    <row r="1357" customFormat="false" ht="12.8" hidden="false" customHeight="false" outlineLevel="0" collapsed="false">
      <c r="A1357" s="61" t="s">
        <v>1715</v>
      </c>
      <c r="B1357" s="61" t="s">
        <v>1650</v>
      </c>
    </row>
    <row r="1358" customFormat="false" ht="12.8" hidden="false" customHeight="false" outlineLevel="0" collapsed="false">
      <c r="A1358" s="61" t="s">
        <v>1716</v>
      </c>
      <c r="B1358" s="61" t="s">
        <v>532</v>
      </c>
    </row>
    <row r="1359" customFormat="false" ht="12.8" hidden="false" customHeight="false" outlineLevel="0" collapsed="false">
      <c r="A1359" s="61" t="s">
        <v>1717</v>
      </c>
      <c r="B1359" s="61" t="s">
        <v>328</v>
      </c>
    </row>
    <row r="1360" customFormat="false" ht="12.8" hidden="false" customHeight="false" outlineLevel="0" collapsed="false">
      <c r="A1360" s="66" t="s">
        <v>1718</v>
      </c>
      <c r="B1360" s="66" t="s">
        <v>205</v>
      </c>
    </row>
    <row r="1361" customFormat="false" ht="12.8" hidden="false" customHeight="false" outlineLevel="0" collapsed="false">
      <c r="A1361" s="63" t="s">
        <v>1719</v>
      </c>
      <c r="B1361" s="64" t="s">
        <v>1720</v>
      </c>
    </row>
    <row r="1362" customFormat="false" ht="12.8" hidden="false" customHeight="false" outlineLevel="0" collapsed="false">
      <c r="A1362" s="63" t="s">
        <v>1721</v>
      </c>
      <c r="B1362" s="66" t="s">
        <v>205</v>
      </c>
    </row>
    <row r="1363" customFormat="false" ht="12.8" hidden="false" customHeight="false" outlineLevel="0" collapsed="false">
      <c r="A1363" s="63" t="s">
        <v>1722</v>
      </c>
      <c r="B1363" s="64" t="s">
        <v>331</v>
      </c>
    </row>
    <row r="1364" customFormat="false" ht="12.8" hidden="false" customHeight="false" outlineLevel="0" collapsed="false">
      <c r="A1364" s="63" t="s">
        <v>1723</v>
      </c>
      <c r="B1364" s="64" t="s">
        <v>173</v>
      </c>
    </row>
    <row r="1365" customFormat="false" ht="12.8" hidden="false" customHeight="false" outlineLevel="0" collapsed="false">
      <c r="A1365" s="60" t="s">
        <v>1724</v>
      </c>
      <c r="B1365" s="60" t="s">
        <v>1711</v>
      </c>
    </row>
    <row r="1366" customFormat="false" ht="12.8" hidden="false" customHeight="false" outlineLevel="0" collapsed="false">
      <c r="A1366" s="63" t="s">
        <v>1725</v>
      </c>
      <c r="B1366" s="64" t="s">
        <v>205</v>
      </c>
    </row>
    <row r="1367" customFormat="false" ht="12.8" hidden="false" customHeight="false" outlineLevel="0" collapsed="false">
      <c r="A1367" s="60" t="s">
        <v>1726</v>
      </c>
      <c r="B1367" s="60" t="s">
        <v>1727</v>
      </c>
    </row>
    <row r="1368" customFormat="false" ht="12.8" hidden="false" customHeight="false" outlineLevel="0" collapsed="false">
      <c r="A1368" s="60" t="s">
        <v>1728</v>
      </c>
      <c r="B1368" s="60" t="s">
        <v>91</v>
      </c>
    </row>
    <row r="1369" customFormat="false" ht="12.8" hidden="false" customHeight="false" outlineLevel="0" collapsed="false">
      <c r="A1369" s="60" t="s">
        <v>1729</v>
      </c>
      <c r="B1369" s="60" t="s">
        <v>91</v>
      </c>
    </row>
    <row r="1370" customFormat="false" ht="12.8" hidden="false" customHeight="false" outlineLevel="0" collapsed="false">
      <c r="A1370" s="60" t="s">
        <v>1730</v>
      </c>
      <c r="B1370" s="60" t="s">
        <v>91</v>
      </c>
    </row>
    <row r="1371" customFormat="false" ht="12.8" hidden="false" customHeight="false" outlineLevel="0" collapsed="false">
      <c r="A1371" s="60" t="s">
        <v>1731</v>
      </c>
      <c r="B1371" s="60" t="s">
        <v>91</v>
      </c>
    </row>
    <row r="1372" customFormat="false" ht="12.8" hidden="false" customHeight="false" outlineLevel="0" collapsed="false">
      <c r="A1372" s="60" t="s">
        <v>1732</v>
      </c>
      <c r="B1372" s="60" t="s">
        <v>1733</v>
      </c>
    </row>
    <row r="1373" customFormat="false" ht="12.8" hidden="false" customHeight="false" outlineLevel="0" collapsed="false">
      <c r="A1373" s="61" t="s">
        <v>1734</v>
      </c>
      <c r="B1373" s="61" t="s">
        <v>1735</v>
      </c>
    </row>
    <row r="1374" customFormat="false" ht="12.8" hidden="false" customHeight="false" outlineLevel="0" collapsed="false">
      <c r="A1374" s="61" t="s">
        <v>1736</v>
      </c>
      <c r="B1374" s="61" t="s">
        <v>1737</v>
      </c>
    </row>
    <row r="1375" customFormat="false" ht="12.8" hidden="false" customHeight="false" outlineLevel="0" collapsed="false">
      <c r="A1375" s="61" t="s">
        <v>1738</v>
      </c>
      <c r="B1375" s="61" t="s">
        <v>394</v>
      </c>
    </row>
    <row r="1376" customFormat="false" ht="12.8" hidden="false" customHeight="false" outlineLevel="0" collapsed="false">
      <c r="A1376" s="61" t="s">
        <v>1739</v>
      </c>
      <c r="B1376" s="61" t="s">
        <v>91</v>
      </c>
    </row>
    <row r="1377" customFormat="false" ht="12.8" hidden="false" customHeight="false" outlineLevel="0" collapsed="false">
      <c r="A1377" s="61" t="s">
        <v>1740</v>
      </c>
      <c r="B1377" s="61" t="s">
        <v>328</v>
      </c>
    </row>
    <row r="1378" customFormat="false" ht="12.8" hidden="false" customHeight="false" outlineLevel="0" collapsed="false">
      <c r="A1378" s="61" t="s">
        <v>1741</v>
      </c>
      <c r="B1378" s="61" t="s">
        <v>328</v>
      </c>
    </row>
    <row r="1379" customFormat="false" ht="12.8" hidden="false" customHeight="false" outlineLevel="0" collapsed="false">
      <c r="A1379" s="65" t="s">
        <v>1742</v>
      </c>
      <c r="B1379" s="65" t="s">
        <v>312</v>
      </c>
    </row>
    <row r="1380" customFormat="false" ht="12.8" hidden="false" customHeight="false" outlineLevel="0" collapsed="false">
      <c r="A1380" s="65" t="s">
        <v>1743</v>
      </c>
      <c r="B1380" s="65" t="s">
        <v>312</v>
      </c>
    </row>
    <row r="1381" customFormat="false" ht="12.8" hidden="false" customHeight="false" outlineLevel="0" collapsed="false">
      <c r="A1381" s="65" t="s">
        <v>1744</v>
      </c>
      <c r="B1381" s="65" t="s">
        <v>312</v>
      </c>
    </row>
    <row r="1382" customFormat="false" ht="12.8" hidden="false" customHeight="false" outlineLevel="0" collapsed="false">
      <c r="A1382" s="65" t="s">
        <v>1745</v>
      </c>
      <c r="B1382" s="65" t="s">
        <v>300</v>
      </c>
    </row>
    <row r="1383" customFormat="false" ht="12.8" hidden="false" customHeight="false" outlineLevel="0" collapsed="false">
      <c r="A1383" s="65" t="s">
        <v>1746</v>
      </c>
      <c r="B1383" s="65" t="s">
        <v>91</v>
      </c>
    </row>
    <row r="1384" customFormat="false" ht="12.8" hidden="false" customHeight="false" outlineLevel="0" collapsed="false">
      <c r="A1384" s="65" t="s">
        <v>1747</v>
      </c>
      <c r="B1384" s="65" t="s">
        <v>91</v>
      </c>
    </row>
    <row r="1385" customFormat="false" ht="12.8" hidden="false" customHeight="false" outlineLevel="0" collapsed="false">
      <c r="A1385" s="65" t="s">
        <v>1748</v>
      </c>
      <c r="B1385" s="65" t="s">
        <v>96</v>
      </c>
    </row>
    <row r="1386" customFormat="false" ht="12.8" hidden="false" customHeight="false" outlineLevel="0" collapsed="false">
      <c r="A1386" s="65" t="s">
        <v>1749</v>
      </c>
      <c r="B1386" s="65" t="s">
        <v>394</v>
      </c>
    </row>
    <row r="1387" customFormat="false" ht="12.8" hidden="false" customHeight="false" outlineLevel="0" collapsed="false">
      <c r="A1387" s="65" t="s">
        <v>1750</v>
      </c>
      <c r="B1387" s="65" t="s">
        <v>1751</v>
      </c>
    </row>
    <row r="1388" customFormat="false" ht="12.8" hidden="false" customHeight="false" outlineLevel="0" collapsed="false">
      <c r="A1388" s="65" t="s">
        <v>1752</v>
      </c>
      <c r="B1388" s="65" t="s">
        <v>141</v>
      </c>
    </row>
    <row r="1389" customFormat="false" ht="12.8" hidden="false" customHeight="false" outlineLevel="0" collapsed="false">
      <c r="A1389" s="66" t="s">
        <v>712</v>
      </c>
      <c r="B1389" s="64" t="s">
        <v>713</v>
      </c>
    </row>
    <row r="1390" customFormat="false" ht="12.8" hidden="false" customHeight="false" outlineLevel="0" collapsed="false">
      <c r="A1390" s="66" t="s">
        <v>723</v>
      </c>
      <c r="B1390" s="64" t="s">
        <v>724</v>
      </c>
    </row>
    <row r="1391" customFormat="false" ht="12.8" hidden="false" customHeight="false" outlineLevel="0" collapsed="false">
      <c r="A1391" s="65" t="s">
        <v>1753</v>
      </c>
      <c r="B1391" s="65" t="s">
        <v>1579</v>
      </c>
    </row>
    <row r="1392" customFormat="false" ht="12.8" hidden="false" customHeight="false" outlineLevel="0" collapsed="false">
      <c r="A1392" s="65" t="s">
        <v>1754</v>
      </c>
      <c r="B1392" s="65" t="s">
        <v>91</v>
      </c>
    </row>
    <row r="1393" customFormat="false" ht="12.8" hidden="false" customHeight="false" outlineLevel="0" collapsed="false">
      <c r="A1393" s="65" t="s">
        <v>1755</v>
      </c>
      <c r="B1393" s="65" t="s">
        <v>328</v>
      </c>
    </row>
    <row r="1394" customFormat="false" ht="12.8" hidden="false" customHeight="false" outlineLevel="0" collapsed="false">
      <c r="A1394" s="65" t="s">
        <v>1756</v>
      </c>
      <c r="B1394" s="65" t="s">
        <v>85</v>
      </c>
    </row>
    <row r="1395" customFormat="false" ht="12.8" hidden="false" customHeight="false" outlineLevel="0" collapsed="false">
      <c r="A1395" s="65" t="s">
        <v>1757</v>
      </c>
      <c r="B1395" s="65" t="s">
        <v>76</v>
      </c>
    </row>
    <row r="1396" customFormat="false" ht="12.8" hidden="false" customHeight="false" outlineLevel="0" collapsed="false">
      <c r="A1396" s="65" t="s">
        <v>1758</v>
      </c>
      <c r="B1396" s="65" t="s">
        <v>1579</v>
      </c>
    </row>
    <row r="1397" customFormat="false" ht="12.8" hidden="false" customHeight="false" outlineLevel="0" collapsed="false">
      <c r="A1397" s="65" t="s">
        <v>1759</v>
      </c>
      <c r="B1397" s="65" t="s">
        <v>185</v>
      </c>
    </row>
    <row r="1398" customFormat="false" ht="12.8" hidden="false" customHeight="false" outlineLevel="0" collapsed="false">
      <c r="A1398" s="65" t="s">
        <v>1760</v>
      </c>
      <c r="B1398" s="65" t="s">
        <v>85</v>
      </c>
    </row>
    <row r="1399" customFormat="false" ht="12.8" hidden="false" customHeight="false" outlineLevel="0" collapsed="false">
      <c r="A1399" s="65" t="s">
        <v>1761</v>
      </c>
      <c r="B1399" s="65" t="s">
        <v>300</v>
      </c>
    </row>
    <row r="1400" customFormat="false" ht="12.8" hidden="false" customHeight="false" outlineLevel="0" collapsed="false">
      <c r="A1400" s="65" t="s">
        <v>1762</v>
      </c>
      <c r="B1400" s="65" t="s">
        <v>212</v>
      </c>
    </row>
    <row r="1401" customFormat="false" ht="12.8" hidden="false" customHeight="false" outlineLevel="0" collapsed="false">
      <c r="A1401" s="65" t="s">
        <v>1763</v>
      </c>
      <c r="B1401" s="65" t="s">
        <v>212</v>
      </c>
    </row>
    <row r="1402" customFormat="false" ht="12.8" hidden="false" customHeight="false" outlineLevel="0" collapsed="false">
      <c r="A1402" s="65" t="s">
        <v>1764</v>
      </c>
      <c r="B1402" s="65" t="s">
        <v>1650</v>
      </c>
    </row>
    <row r="1403" customFormat="false" ht="12.8" hidden="false" customHeight="false" outlineLevel="0" collapsed="false">
      <c r="A1403" s="65" t="s">
        <v>1765</v>
      </c>
      <c r="B1403" s="65" t="s">
        <v>1579</v>
      </c>
    </row>
    <row r="1404" customFormat="false" ht="12.8" hidden="false" customHeight="false" outlineLevel="0" collapsed="false">
      <c r="A1404" s="65" t="s">
        <v>1766</v>
      </c>
      <c r="B1404" s="65" t="s">
        <v>218</v>
      </c>
    </row>
    <row r="1405" customFormat="false" ht="12.8" hidden="false" customHeight="false" outlineLevel="0" collapsed="false">
      <c r="A1405" s="65" t="s">
        <v>1767</v>
      </c>
      <c r="B1405" s="65" t="s">
        <v>185</v>
      </c>
    </row>
    <row r="1406" customFormat="false" ht="12.8" hidden="false" customHeight="false" outlineLevel="0" collapsed="false">
      <c r="A1406" s="65" t="s">
        <v>1768</v>
      </c>
      <c r="B1406" s="65" t="s">
        <v>185</v>
      </c>
    </row>
    <row r="1407" customFormat="false" ht="12.8" hidden="false" customHeight="false" outlineLevel="0" collapsed="false">
      <c r="A1407" s="66" t="s">
        <v>1769</v>
      </c>
      <c r="B1407" s="64" t="s">
        <v>205</v>
      </c>
    </row>
    <row r="1408" customFormat="false" ht="12.8" hidden="false" customHeight="false" outlineLevel="0" collapsed="false">
      <c r="A1408" s="66" t="s">
        <v>1770</v>
      </c>
      <c r="B1408" s="64" t="s">
        <v>625</v>
      </c>
    </row>
    <row r="1409" customFormat="false" ht="12.8" hidden="false" customHeight="false" outlineLevel="0" collapsed="false">
      <c r="A1409" s="65" t="s">
        <v>1771</v>
      </c>
      <c r="B1409" s="65" t="s">
        <v>96</v>
      </c>
    </row>
    <row r="1410" customFormat="false" ht="12.8" hidden="false" customHeight="false" outlineLevel="0" collapsed="false">
      <c r="A1410" s="65" t="s">
        <v>1772</v>
      </c>
      <c r="B1410" s="65" t="s">
        <v>185</v>
      </c>
    </row>
    <row r="1411" customFormat="false" ht="12.8" hidden="false" customHeight="false" outlineLevel="0" collapsed="false">
      <c r="A1411" s="65" t="s">
        <v>1773</v>
      </c>
      <c r="B1411" s="65" t="s">
        <v>212</v>
      </c>
    </row>
    <row r="1412" customFormat="false" ht="12.8" hidden="false" customHeight="false" outlineLevel="0" collapsed="false">
      <c r="A1412" s="65" t="s">
        <v>1774</v>
      </c>
      <c r="B1412" s="65" t="s">
        <v>218</v>
      </c>
    </row>
    <row r="1413" customFormat="false" ht="12.8" hidden="false" customHeight="false" outlineLevel="0" collapsed="false">
      <c r="A1413" s="65" t="s">
        <v>1775</v>
      </c>
      <c r="B1413" s="65" t="s">
        <v>218</v>
      </c>
    </row>
    <row r="1414" customFormat="false" ht="12.8" hidden="false" customHeight="false" outlineLevel="0" collapsed="false">
      <c r="A1414" s="65" t="s">
        <v>1776</v>
      </c>
      <c r="B1414" s="65" t="s">
        <v>218</v>
      </c>
    </row>
    <row r="1415" customFormat="false" ht="12.8" hidden="false" customHeight="false" outlineLevel="0" collapsed="false">
      <c r="A1415" s="65" t="s">
        <v>1777</v>
      </c>
      <c r="B1415" s="65" t="s">
        <v>218</v>
      </c>
    </row>
    <row r="1416" customFormat="false" ht="12.8" hidden="false" customHeight="false" outlineLevel="0" collapsed="false">
      <c r="A1416" s="65" t="s">
        <v>1778</v>
      </c>
      <c r="B1416" s="65" t="s">
        <v>1008</v>
      </c>
    </row>
    <row r="1417" customFormat="false" ht="12.8" hidden="false" customHeight="false" outlineLevel="0" collapsed="false">
      <c r="A1417" s="65" t="s">
        <v>1779</v>
      </c>
      <c r="B1417" s="65" t="s">
        <v>300</v>
      </c>
    </row>
    <row r="1418" customFormat="false" ht="12.8" hidden="false" customHeight="false" outlineLevel="0" collapsed="false">
      <c r="A1418" s="65" t="s">
        <v>1780</v>
      </c>
      <c r="B1418" s="65" t="s">
        <v>89</v>
      </c>
    </row>
    <row r="1419" customFormat="false" ht="12.8" hidden="false" customHeight="false" outlineLevel="0" collapsed="false">
      <c r="A1419" s="65" t="s">
        <v>1781</v>
      </c>
      <c r="B1419" s="65" t="s">
        <v>85</v>
      </c>
    </row>
    <row r="1420" customFormat="false" ht="12.8" hidden="false" customHeight="false" outlineLevel="0" collapsed="false">
      <c r="A1420" s="65" t="s">
        <v>1782</v>
      </c>
      <c r="B1420" s="65" t="s">
        <v>96</v>
      </c>
    </row>
    <row r="1421" customFormat="false" ht="12.8" hidden="false" customHeight="false" outlineLevel="0" collapsed="false">
      <c r="A1421" s="66" t="s">
        <v>1783</v>
      </c>
      <c r="B1421" s="64" t="s">
        <v>331</v>
      </c>
    </row>
    <row r="1422" customFormat="false" ht="12.8" hidden="false" customHeight="false" outlineLevel="0" collapsed="false">
      <c r="A1422" s="65" t="s">
        <v>1784</v>
      </c>
      <c r="B1422" s="65" t="s">
        <v>1785</v>
      </c>
    </row>
    <row r="1423" customFormat="false" ht="12.8" hidden="false" customHeight="false" outlineLevel="0" collapsed="false">
      <c r="A1423" s="65" t="s">
        <v>1786</v>
      </c>
      <c r="B1423" s="65" t="s">
        <v>574</v>
      </c>
    </row>
    <row r="1424" customFormat="false" ht="12.8" hidden="false" customHeight="false" outlineLevel="0" collapsed="false">
      <c r="A1424" s="65" t="s">
        <v>1787</v>
      </c>
      <c r="B1424" s="65" t="s">
        <v>148</v>
      </c>
    </row>
    <row r="1425" customFormat="false" ht="12.8" hidden="false" customHeight="false" outlineLevel="0" collapsed="false">
      <c r="A1425" s="65" t="s">
        <v>1788</v>
      </c>
      <c r="B1425" s="65" t="s">
        <v>312</v>
      </c>
    </row>
    <row r="1426" customFormat="false" ht="12.8" hidden="false" customHeight="false" outlineLevel="0" collapsed="false">
      <c r="A1426" s="65" t="s">
        <v>1789</v>
      </c>
      <c r="B1426" s="65" t="s">
        <v>91</v>
      </c>
    </row>
    <row r="1427" customFormat="false" ht="12.8" hidden="false" customHeight="false" outlineLevel="0" collapsed="false">
      <c r="A1427" s="65" t="s">
        <v>1790</v>
      </c>
      <c r="B1427" s="65" t="s">
        <v>102</v>
      </c>
    </row>
    <row r="1428" customFormat="false" ht="12.8" hidden="false" customHeight="false" outlineLevel="0" collapsed="false">
      <c r="A1428" s="65" t="s">
        <v>1791</v>
      </c>
      <c r="B1428" s="65" t="s">
        <v>1792</v>
      </c>
    </row>
    <row r="1429" customFormat="false" ht="12.8" hidden="false" customHeight="false" outlineLevel="0" collapsed="false">
      <c r="A1429" s="65" t="s">
        <v>1793</v>
      </c>
      <c r="B1429" s="65" t="s">
        <v>1794</v>
      </c>
    </row>
    <row r="1430" customFormat="false" ht="12.8" hidden="false" customHeight="false" outlineLevel="0" collapsed="false">
      <c r="A1430" s="65" t="s">
        <v>1795</v>
      </c>
      <c r="B1430" s="65" t="s">
        <v>1040</v>
      </c>
    </row>
    <row r="1431" customFormat="false" ht="12.8" hidden="false" customHeight="false" outlineLevel="0" collapsed="false">
      <c r="A1431" s="65" t="s">
        <v>1796</v>
      </c>
      <c r="B1431" s="65" t="s">
        <v>91</v>
      </c>
    </row>
    <row r="1432" customFormat="false" ht="12.8" hidden="false" customHeight="false" outlineLevel="0" collapsed="false">
      <c r="A1432" s="65" t="s">
        <v>1797</v>
      </c>
      <c r="B1432" s="65" t="s">
        <v>1798</v>
      </c>
    </row>
    <row r="1433" customFormat="false" ht="12.8" hidden="false" customHeight="false" outlineLevel="0" collapsed="false">
      <c r="A1433" s="65" t="s">
        <v>1799</v>
      </c>
      <c r="B1433" s="65" t="s">
        <v>91</v>
      </c>
    </row>
    <row r="1434" customFormat="false" ht="12.8" hidden="false" customHeight="false" outlineLevel="0" collapsed="false">
      <c r="A1434" s="65" t="s">
        <v>1800</v>
      </c>
      <c r="B1434" s="65" t="s">
        <v>91</v>
      </c>
    </row>
    <row r="1435" customFormat="false" ht="12.8" hidden="false" customHeight="false" outlineLevel="0" collapsed="false">
      <c r="A1435" s="65" t="s">
        <v>1801</v>
      </c>
      <c r="B1435" s="65" t="s">
        <v>1587</v>
      </c>
    </row>
    <row r="1436" customFormat="false" ht="12.8" hidden="false" customHeight="false" outlineLevel="0" collapsed="false">
      <c r="A1436" s="65" t="s">
        <v>1802</v>
      </c>
      <c r="B1436" s="65" t="s">
        <v>76</v>
      </c>
    </row>
    <row r="1437" customFormat="false" ht="12.8" hidden="false" customHeight="false" outlineLevel="0" collapsed="false">
      <c r="A1437" s="65" t="s">
        <v>1803</v>
      </c>
      <c r="B1437" s="65" t="s">
        <v>1804</v>
      </c>
    </row>
    <row r="1438" customFormat="false" ht="12.8" hidden="false" customHeight="false" outlineLevel="0" collapsed="false">
      <c r="A1438" s="65" t="s">
        <v>1805</v>
      </c>
      <c r="B1438" s="65" t="s">
        <v>146</v>
      </c>
    </row>
    <row r="1439" customFormat="false" ht="12.8" hidden="false" customHeight="false" outlineLevel="0" collapsed="false">
      <c r="A1439" s="65" t="s">
        <v>1806</v>
      </c>
      <c r="B1439" s="65" t="s">
        <v>1269</v>
      </c>
    </row>
    <row r="1440" customFormat="false" ht="12.8" hidden="false" customHeight="false" outlineLevel="0" collapsed="false">
      <c r="A1440" s="65" t="s">
        <v>1807</v>
      </c>
      <c r="B1440" s="65" t="s">
        <v>1269</v>
      </c>
    </row>
    <row r="1441" customFormat="false" ht="12.8" hidden="false" customHeight="false" outlineLevel="0" collapsed="false">
      <c r="A1441" s="65" t="s">
        <v>1808</v>
      </c>
      <c r="B1441" s="65" t="s">
        <v>1269</v>
      </c>
    </row>
    <row r="1442" customFormat="false" ht="12.8" hidden="false" customHeight="false" outlineLevel="0" collapsed="false">
      <c r="A1442" s="65" t="s">
        <v>1809</v>
      </c>
      <c r="B1442" s="65" t="s">
        <v>1108</v>
      </c>
    </row>
    <row r="1443" customFormat="false" ht="12.8" hidden="false" customHeight="false" outlineLevel="0" collapsed="false">
      <c r="A1443" s="65" t="s">
        <v>1810</v>
      </c>
      <c r="B1443" s="65" t="s">
        <v>146</v>
      </c>
    </row>
    <row r="1444" customFormat="false" ht="12.8" hidden="false" customHeight="false" outlineLevel="0" collapsed="false">
      <c r="A1444" s="65" t="s">
        <v>1811</v>
      </c>
      <c r="B1444" s="65" t="s">
        <v>1108</v>
      </c>
    </row>
    <row r="1445" customFormat="false" ht="12.8" hidden="false" customHeight="false" outlineLevel="0" collapsed="false">
      <c r="A1445" s="65" t="s">
        <v>1812</v>
      </c>
      <c r="B1445" s="65" t="s">
        <v>146</v>
      </c>
    </row>
    <row r="1446" customFormat="false" ht="12.8" hidden="false" customHeight="false" outlineLevel="0" collapsed="false">
      <c r="A1446" s="65" t="s">
        <v>1813</v>
      </c>
      <c r="B1446" s="65" t="s">
        <v>102</v>
      </c>
    </row>
    <row r="1447" customFormat="false" ht="12.8" hidden="false" customHeight="false" outlineLevel="0" collapsed="false">
      <c r="A1447" s="65" t="s">
        <v>1814</v>
      </c>
      <c r="B1447" s="65" t="s">
        <v>102</v>
      </c>
    </row>
    <row r="1448" customFormat="false" ht="12.8" hidden="false" customHeight="false" outlineLevel="0" collapsed="false">
      <c r="A1448" s="65" t="s">
        <v>1815</v>
      </c>
      <c r="B1448" s="65" t="s">
        <v>1816</v>
      </c>
    </row>
    <row r="1449" customFormat="false" ht="12.8" hidden="false" customHeight="false" outlineLevel="0" collapsed="false">
      <c r="A1449" s="65" t="s">
        <v>1817</v>
      </c>
      <c r="B1449" s="65" t="s">
        <v>1818</v>
      </c>
    </row>
    <row r="1450" customFormat="false" ht="12.8" hidden="false" customHeight="false" outlineLevel="0" collapsed="false">
      <c r="A1450" s="65" t="s">
        <v>1819</v>
      </c>
      <c r="B1450" s="65" t="s">
        <v>102</v>
      </c>
    </row>
    <row r="1451" customFormat="false" ht="12.8" hidden="false" customHeight="false" outlineLevel="0" collapsed="false">
      <c r="A1451" s="65" t="s">
        <v>1820</v>
      </c>
      <c r="B1451" s="65" t="s">
        <v>102</v>
      </c>
    </row>
    <row r="1452" customFormat="false" ht="12.8" hidden="false" customHeight="false" outlineLevel="0" collapsed="false">
      <c r="A1452" s="65" t="s">
        <v>1821</v>
      </c>
      <c r="B1452" s="65" t="s">
        <v>1063</v>
      </c>
    </row>
    <row r="1453" customFormat="false" ht="12.8" hidden="false" customHeight="false" outlineLevel="0" collapsed="false">
      <c r="A1453" s="65" t="s">
        <v>1822</v>
      </c>
      <c r="B1453" s="65" t="s">
        <v>1108</v>
      </c>
    </row>
    <row r="1454" customFormat="false" ht="12.8" hidden="false" customHeight="false" outlineLevel="0" collapsed="false">
      <c r="A1454" s="65" t="s">
        <v>1823</v>
      </c>
      <c r="B1454" s="65" t="s">
        <v>1824</v>
      </c>
    </row>
    <row r="1455" customFormat="false" ht="12.8" hidden="false" customHeight="false" outlineLevel="0" collapsed="false">
      <c r="A1455" s="65" t="s">
        <v>1825</v>
      </c>
      <c r="B1455" s="65" t="s">
        <v>1824</v>
      </c>
    </row>
    <row r="1456" customFormat="false" ht="12.8" hidden="false" customHeight="false" outlineLevel="0" collapsed="false">
      <c r="A1456" s="65" t="s">
        <v>1826</v>
      </c>
      <c r="B1456" s="65" t="s">
        <v>1827</v>
      </c>
    </row>
    <row r="1457" customFormat="false" ht="12.8" hidden="false" customHeight="false" outlineLevel="0" collapsed="false">
      <c r="A1457" s="65" t="s">
        <v>1828</v>
      </c>
      <c r="B1457" s="65" t="s">
        <v>230</v>
      </c>
    </row>
    <row r="1458" customFormat="false" ht="12.8" hidden="false" customHeight="false" outlineLevel="0" collapsed="false">
      <c r="A1458" s="65" t="s">
        <v>1829</v>
      </c>
      <c r="B1458" s="65" t="s">
        <v>230</v>
      </c>
    </row>
    <row r="1459" customFormat="false" ht="12.8" hidden="false" customHeight="false" outlineLevel="0" collapsed="false">
      <c r="A1459" s="65" t="s">
        <v>1830</v>
      </c>
      <c r="B1459" s="65" t="s">
        <v>1831</v>
      </c>
    </row>
    <row r="1460" customFormat="false" ht="12.8" hidden="false" customHeight="false" outlineLevel="0" collapsed="false">
      <c r="A1460" s="62" t="s">
        <v>1832</v>
      </c>
      <c r="B1460" s="62" t="s">
        <v>646</v>
      </c>
    </row>
    <row r="1461" customFormat="false" ht="12.8" hidden="false" customHeight="false" outlineLevel="0" collapsed="false">
      <c r="A1461" s="62" t="s">
        <v>1833</v>
      </c>
      <c r="B1461" s="62" t="s">
        <v>646</v>
      </c>
    </row>
    <row r="1462" customFormat="false" ht="12.8" hidden="false" customHeight="false" outlineLevel="0" collapsed="false">
      <c r="A1462" s="63" t="s">
        <v>1834</v>
      </c>
      <c r="B1462" s="64" t="s">
        <v>331</v>
      </c>
    </row>
    <row r="1463" customFormat="false" ht="12.8" hidden="false" customHeight="false" outlineLevel="0" collapsed="false">
      <c r="A1463" s="62" t="s">
        <v>1835</v>
      </c>
      <c r="B1463" s="62" t="s">
        <v>135</v>
      </c>
    </row>
    <row r="1464" customFormat="false" ht="12.8" hidden="false" customHeight="false" outlineLevel="0" collapsed="false">
      <c r="A1464" s="62" t="s">
        <v>1836</v>
      </c>
      <c r="B1464" s="62" t="s">
        <v>141</v>
      </c>
    </row>
    <row r="1465" customFormat="false" ht="12.8" hidden="false" customHeight="false" outlineLevel="0" collapsed="false">
      <c r="A1465" s="62" t="s">
        <v>1837</v>
      </c>
      <c r="B1465" s="62" t="s">
        <v>1108</v>
      </c>
    </row>
    <row r="1466" customFormat="false" ht="12.8" hidden="false" customHeight="false" outlineLevel="0" collapsed="false">
      <c r="A1466" s="62" t="s">
        <v>1838</v>
      </c>
      <c r="B1466" s="62" t="s">
        <v>1126</v>
      </c>
    </row>
    <row r="1467" customFormat="false" ht="12.8" hidden="false" customHeight="false" outlineLevel="0" collapsed="false">
      <c r="A1467" s="62" t="s">
        <v>1839</v>
      </c>
      <c r="B1467" s="62" t="s">
        <v>271</v>
      </c>
    </row>
    <row r="1468" customFormat="false" ht="12.8" hidden="false" customHeight="false" outlineLevel="0" collapsed="false">
      <c r="A1468" s="62" t="s">
        <v>1840</v>
      </c>
      <c r="B1468" s="62" t="s">
        <v>212</v>
      </c>
    </row>
    <row r="1469" customFormat="false" ht="12.8" hidden="false" customHeight="false" outlineLevel="0" collapsed="false">
      <c r="A1469" s="62" t="s">
        <v>1841</v>
      </c>
      <c r="B1469" s="62" t="s">
        <v>271</v>
      </c>
    </row>
    <row r="1470" customFormat="false" ht="12.8" hidden="false" customHeight="false" outlineLevel="0" collapsed="false">
      <c r="A1470" s="62" t="s">
        <v>1842</v>
      </c>
      <c r="B1470" s="62" t="s">
        <v>271</v>
      </c>
    </row>
    <row r="1471" customFormat="false" ht="12.8" hidden="false" customHeight="false" outlineLevel="0" collapsed="false">
      <c r="A1471" s="62" t="s">
        <v>1843</v>
      </c>
      <c r="B1471" s="62" t="s">
        <v>563</v>
      </c>
    </row>
    <row r="1472" customFormat="false" ht="12.8" hidden="false" customHeight="false" outlineLevel="0" collapsed="false">
      <c r="A1472" s="62" t="s">
        <v>1844</v>
      </c>
      <c r="B1472" s="62" t="s">
        <v>85</v>
      </c>
    </row>
    <row r="1473" customFormat="false" ht="12.8" hidden="false" customHeight="false" outlineLevel="0" collapsed="false">
      <c r="A1473" s="62" t="s">
        <v>1845</v>
      </c>
      <c r="B1473" s="62" t="s">
        <v>269</v>
      </c>
    </row>
    <row r="1474" customFormat="false" ht="12.8" hidden="false" customHeight="false" outlineLevel="0" collapsed="false">
      <c r="A1474" s="62" t="s">
        <v>1846</v>
      </c>
      <c r="B1474" s="62" t="s">
        <v>91</v>
      </c>
    </row>
    <row r="1475" customFormat="false" ht="12.8" hidden="false" customHeight="false" outlineLevel="0" collapsed="false">
      <c r="A1475" s="62" t="s">
        <v>1847</v>
      </c>
      <c r="B1475" s="62" t="s">
        <v>130</v>
      </c>
    </row>
    <row r="1476" customFormat="false" ht="12.8" hidden="false" customHeight="false" outlineLevel="0" collapsed="false">
      <c r="A1476" s="62" t="s">
        <v>1848</v>
      </c>
      <c r="B1476" s="62" t="s">
        <v>271</v>
      </c>
    </row>
    <row r="1477" customFormat="false" ht="12.8" hidden="false" customHeight="false" outlineLevel="0" collapsed="false">
      <c r="A1477" s="62" t="s">
        <v>1849</v>
      </c>
      <c r="B1477" s="62" t="s">
        <v>563</v>
      </c>
    </row>
    <row r="1478" customFormat="false" ht="12.8" hidden="false" customHeight="false" outlineLevel="0" collapsed="false">
      <c r="A1478" s="62" t="s">
        <v>1850</v>
      </c>
      <c r="B1478" s="62" t="s">
        <v>130</v>
      </c>
    </row>
    <row r="1479" customFormat="false" ht="12.8" hidden="false" customHeight="false" outlineLevel="0" collapsed="false">
      <c r="A1479" s="62" t="s">
        <v>1851</v>
      </c>
      <c r="B1479" s="62" t="s">
        <v>130</v>
      </c>
    </row>
    <row r="1480" customFormat="false" ht="12.8" hidden="false" customHeight="false" outlineLevel="0" collapsed="false">
      <c r="A1480" s="62" t="s">
        <v>1852</v>
      </c>
      <c r="B1480" s="62" t="s">
        <v>91</v>
      </c>
    </row>
    <row r="1481" customFormat="false" ht="12.8" hidden="false" customHeight="false" outlineLevel="0" collapsed="false">
      <c r="A1481" s="62" t="s">
        <v>1853</v>
      </c>
      <c r="B1481" s="62" t="s">
        <v>130</v>
      </c>
    </row>
    <row r="1482" customFormat="false" ht="12.8" hidden="false" customHeight="false" outlineLevel="0" collapsed="false">
      <c r="A1482" s="62" t="s">
        <v>1854</v>
      </c>
      <c r="B1482" s="62" t="s">
        <v>130</v>
      </c>
    </row>
    <row r="1483" customFormat="false" ht="12.8" hidden="false" customHeight="false" outlineLevel="0" collapsed="false">
      <c r="A1483" s="62" t="s">
        <v>1855</v>
      </c>
      <c r="B1483" s="62" t="s">
        <v>130</v>
      </c>
    </row>
    <row r="1484" customFormat="false" ht="12.8" hidden="false" customHeight="false" outlineLevel="0" collapsed="false">
      <c r="A1484" s="65" t="s">
        <v>1856</v>
      </c>
      <c r="B1484" s="62" t="s">
        <v>130</v>
      </c>
    </row>
    <row r="1485" customFormat="false" ht="12.8" hidden="false" customHeight="false" outlineLevel="0" collapsed="false">
      <c r="A1485" s="62" t="s">
        <v>1857</v>
      </c>
      <c r="B1485" s="62" t="s">
        <v>130</v>
      </c>
    </row>
    <row r="1486" customFormat="false" ht="12.8" hidden="false" customHeight="false" outlineLevel="0" collapsed="false">
      <c r="A1486" s="62" t="s">
        <v>1858</v>
      </c>
      <c r="B1486" s="62" t="s">
        <v>1108</v>
      </c>
    </row>
    <row r="1487" customFormat="false" ht="12.8" hidden="false" customHeight="false" outlineLevel="0" collapsed="false">
      <c r="A1487" s="62" t="s">
        <v>1859</v>
      </c>
      <c r="B1487" s="62" t="s">
        <v>91</v>
      </c>
    </row>
    <row r="1488" customFormat="false" ht="12.8" hidden="false" customHeight="false" outlineLevel="0" collapsed="false">
      <c r="A1488" s="62" t="s">
        <v>1860</v>
      </c>
      <c r="B1488" s="62" t="s">
        <v>1861</v>
      </c>
    </row>
    <row r="1489" customFormat="false" ht="12.8" hidden="false" customHeight="false" outlineLevel="0" collapsed="false">
      <c r="A1489" s="62" t="s">
        <v>1862</v>
      </c>
      <c r="B1489" s="62" t="s">
        <v>1863</v>
      </c>
    </row>
    <row r="1490" customFormat="false" ht="12.8" hidden="false" customHeight="false" outlineLevel="0" collapsed="false">
      <c r="A1490" s="62" t="s">
        <v>1864</v>
      </c>
      <c r="B1490" s="62" t="s">
        <v>87</v>
      </c>
    </row>
    <row r="1491" customFormat="false" ht="12.8" hidden="false" customHeight="false" outlineLevel="0" collapsed="false">
      <c r="A1491" s="62" t="s">
        <v>1865</v>
      </c>
      <c r="B1491" s="62" t="s">
        <v>85</v>
      </c>
    </row>
    <row r="1492" customFormat="false" ht="12.8" hidden="false" customHeight="false" outlineLevel="0" collapsed="false">
      <c r="A1492" s="62" t="s">
        <v>1866</v>
      </c>
      <c r="B1492" s="62" t="s">
        <v>85</v>
      </c>
    </row>
    <row r="1493" customFormat="false" ht="12.8" hidden="false" customHeight="false" outlineLevel="0" collapsed="false">
      <c r="A1493" s="62" t="s">
        <v>1867</v>
      </c>
      <c r="B1493" s="62" t="s">
        <v>130</v>
      </c>
    </row>
    <row r="1494" customFormat="false" ht="12.8" hidden="false" customHeight="false" outlineLevel="0" collapsed="false">
      <c r="A1494" s="62" t="s">
        <v>1868</v>
      </c>
      <c r="B1494" s="62" t="s">
        <v>563</v>
      </c>
    </row>
    <row r="1495" customFormat="false" ht="12.8" hidden="false" customHeight="false" outlineLevel="0" collapsed="false">
      <c r="A1495" s="62" t="s">
        <v>1869</v>
      </c>
      <c r="B1495" s="62" t="s">
        <v>1870</v>
      </c>
    </row>
    <row r="1496" customFormat="false" ht="12.8" hidden="false" customHeight="false" outlineLevel="0" collapsed="false">
      <c r="A1496" s="62" t="s">
        <v>1871</v>
      </c>
      <c r="B1496" s="62" t="s">
        <v>306</v>
      </c>
    </row>
    <row r="1497" customFormat="false" ht="12.8" hidden="false" customHeight="false" outlineLevel="0" collapsed="false">
      <c r="A1497" s="62" t="s">
        <v>1872</v>
      </c>
      <c r="B1497" s="62" t="s">
        <v>306</v>
      </c>
    </row>
    <row r="1498" customFormat="false" ht="12.8" hidden="false" customHeight="false" outlineLevel="0" collapsed="false">
      <c r="A1498" s="62" t="s">
        <v>1873</v>
      </c>
      <c r="B1498" s="62" t="s">
        <v>306</v>
      </c>
    </row>
    <row r="1499" customFormat="false" ht="12.8" hidden="false" customHeight="false" outlineLevel="0" collapsed="false">
      <c r="A1499" s="62" t="s">
        <v>1874</v>
      </c>
      <c r="B1499" s="62" t="s">
        <v>1108</v>
      </c>
    </row>
    <row r="1500" customFormat="false" ht="12.8" hidden="false" customHeight="false" outlineLevel="0" collapsed="false">
      <c r="A1500" s="62" t="s">
        <v>1875</v>
      </c>
      <c r="B1500" s="62" t="s">
        <v>271</v>
      </c>
    </row>
    <row r="1501" customFormat="false" ht="12.8" hidden="false" customHeight="false" outlineLevel="0" collapsed="false">
      <c r="A1501" s="62" t="s">
        <v>1876</v>
      </c>
      <c r="B1501" s="62" t="s">
        <v>85</v>
      </c>
    </row>
    <row r="1502" customFormat="false" ht="12.8" hidden="false" customHeight="false" outlineLevel="0" collapsed="false">
      <c r="A1502" s="62" t="s">
        <v>1877</v>
      </c>
      <c r="B1502" s="62" t="s">
        <v>306</v>
      </c>
    </row>
    <row r="1503" customFormat="false" ht="12.8" hidden="false" customHeight="false" outlineLevel="0" collapsed="false">
      <c r="A1503" s="62" t="s">
        <v>1878</v>
      </c>
      <c r="B1503" s="62" t="s">
        <v>130</v>
      </c>
    </row>
    <row r="1504" customFormat="false" ht="12.8" hidden="false" customHeight="false" outlineLevel="0" collapsed="false">
      <c r="A1504" s="62" t="s">
        <v>1879</v>
      </c>
      <c r="B1504" s="65" t="s">
        <v>532</v>
      </c>
    </row>
    <row r="1505" customFormat="false" ht="12.8" hidden="false" customHeight="false" outlineLevel="0" collapsed="false">
      <c r="A1505" s="62" t="s">
        <v>1880</v>
      </c>
      <c r="B1505" s="62" t="s">
        <v>1108</v>
      </c>
    </row>
    <row r="1506" customFormat="false" ht="12.8" hidden="false" customHeight="false" outlineLevel="0" collapsed="false">
      <c r="A1506" s="62" t="s">
        <v>1881</v>
      </c>
      <c r="B1506" s="62" t="s">
        <v>713</v>
      </c>
    </row>
    <row r="1507" customFormat="false" ht="12.8" hidden="false" customHeight="false" outlineLevel="0" collapsed="false">
      <c r="A1507" s="62" t="s">
        <v>1882</v>
      </c>
      <c r="B1507" s="62" t="s">
        <v>563</v>
      </c>
    </row>
    <row r="1508" customFormat="false" ht="12.8" hidden="false" customHeight="false" outlineLevel="0" collapsed="false">
      <c r="A1508" s="62" t="s">
        <v>1883</v>
      </c>
      <c r="B1508" s="62" t="s">
        <v>1108</v>
      </c>
    </row>
    <row r="1509" customFormat="false" ht="12.8" hidden="false" customHeight="false" outlineLevel="0" collapsed="false">
      <c r="A1509" s="62" t="s">
        <v>1884</v>
      </c>
      <c r="B1509" s="62" t="s">
        <v>563</v>
      </c>
    </row>
    <row r="1510" customFormat="false" ht="12.8" hidden="false" customHeight="false" outlineLevel="0" collapsed="false">
      <c r="A1510" s="62" t="s">
        <v>1885</v>
      </c>
      <c r="B1510" s="62" t="s">
        <v>563</v>
      </c>
    </row>
    <row r="1511" customFormat="false" ht="12.8" hidden="false" customHeight="false" outlineLevel="0" collapsed="false">
      <c r="A1511" s="62" t="s">
        <v>1886</v>
      </c>
      <c r="B1511" s="62" t="s">
        <v>563</v>
      </c>
    </row>
    <row r="1512" customFormat="false" ht="12.8" hidden="false" customHeight="false" outlineLevel="0" collapsed="false">
      <c r="A1512" s="62" t="s">
        <v>1887</v>
      </c>
      <c r="B1512" s="62" t="s">
        <v>1888</v>
      </c>
    </row>
    <row r="1513" customFormat="false" ht="12.8" hidden="false" customHeight="false" outlineLevel="0" collapsed="false">
      <c r="A1513" s="62" t="s">
        <v>1889</v>
      </c>
      <c r="B1513" s="62" t="s">
        <v>1108</v>
      </c>
    </row>
    <row r="1514" customFormat="false" ht="12.8" hidden="false" customHeight="false" outlineLevel="0" collapsed="false">
      <c r="A1514" s="62" t="s">
        <v>1890</v>
      </c>
      <c r="B1514" s="62" t="s">
        <v>574</v>
      </c>
    </row>
    <row r="1515" customFormat="false" ht="12.8" hidden="false" customHeight="false" outlineLevel="0" collapsed="false">
      <c r="A1515" s="63" t="s">
        <v>1891</v>
      </c>
      <c r="B1515" s="64" t="s">
        <v>331</v>
      </c>
    </row>
    <row r="1516" customFormat="false" ht="12.8" hidden="false" customHeight="false" outlineLevel="0" collapsed="false">
      <c r="A1516" s="60" t="s">
        <v>1892</v>
      </c>
      <c r="B1516" s="60" t="s">
        <v>102</v>
      </c>
    </row>
    <row r="1517" customFormat="false" ht="12.8" hidden="false" customHeight="false" outlineLevel="0" collapsed="false">
      <c r="A1517" s="60" t="s">
        <v>1893</v>
      </c>
      <c r="B1517" s="60" t="s">
        <v>102</v>
      </c>
    </row>
    <row r="1518" customFormat="false" ht="12.8" hidden="false" customHeight="false" outlineLevel="0" collapsed="false">
      <c r="A1518" s="60" t="s">
        <v>1894</v>
      </c>
      <c r="B1518" s="60" t="s">
        <v>102</v>
      </c>
    </row>
    <row r="1519" customFormat="false" ht="12.8" hidden="false" customHeight="false" outlineLevel="0" collapsed="false">
      <c r="A1519" s="61" t="s">
        <v>1895</v>
      </c>
      <c r="B1519" s="61" t="s">
        <v>1896</v>
      </c>
    </row>
    <row r="1520" customFormat="false" ht="12.8" hidden="false" customHeight="false" outlineLevel="0" collapsed="false">
      <c r="A1520" s="61" t="s">
        <v>1897</v>
      </c>
      <c r="B1520" s="61" t="s">
        <v>1898</v>
      </c>
    </row>
    <row r="1521" customFormat="false" ht="12.8" hidden="false" customHeight="false" outlineLevel="0" collapsed="false">
      <c r="A1521" s="60" t="s">
        <v>1899</v>
      </c>
      <c r="B1521" s="61" t="s">
        <v>130</v>
      </c>
    </row>
    <row r="1522" customFormat="false" ht="12.8" hidden="false" customHeight="false" outlineLevel="0" collapsed="false">
      <c r="A1522" s="60" t="s">
        <v>1900</v>
      </c>
      <c r="B1522" s="60" t="s">
        <v>1423</v>
      </c>
    </row>
    <row r="1523" customFormat="false" ht="12.8" hidden="false" customHeight="false" outlineLevel="0" collapsed="false">
      <c r="A1523" s="63" t="s">
        <v>1901</v>
      </c>
      <c r="B1523" s="66" t="s">
        <v>205</v>
      </c>
    </row>
    <row r="1524" customFormat="false" ht="12.8" hidden="false" customHeight="false" outlineLevel="0" collapsed="false">
      <c r="A1524" s="63" t="s">
        <v>1902</v>
      </c>
      <c r="B1524" s="66" t="s">
        <v>205</v>
      </c>
    </row>
    <row r="1525" customFormat="false" ht="12.8" hidden="false" customHeight="false" outlineLevel="0" collapsed="false">
      <c r="A1525" s="63" t="s">
        <v>1903</v>
      </c>
      <c r="B1525" s="63" t="s">
        <v>1904</v>
      </c>
    </row>
    <row r="1526" customFormat="false" ht="12.8" hidden="false" customHeight="false" outlineLevel="0" collapsed="false">
      <c r="A1526" s="60" t="s">
        <v>1905</v>
      </c>
      <c r="B1526" s="60" t="s">
        <v>1906</v>
      </c>
    </row>
    <row r="1527" customFormat="false" ht="12.8" hidden="false" customHeight="false" outlineLevel="0" collapsed="false">
      <c r="A1527" s="60" t="s">
        <v>1907</v>
      </c>
      <c r="B1527" s="65" t="s">
        <v>102</v>
      </c>
    </row>
    <row r="1528" customFormat="false" ht="12.8" hidden="false" customHeight="false" outlineLevel="0" collapsed="false">
      <c r="A1528" s="65" t="s">
        <v>1908</v>
      </c>
      <c r="B1528" s="65" t="s">
        <v>1198</v>
      </c>
    </row>
    <row r="1529" customFormat="false" ht="12.8" hidden="false" customHeight="false" outlineLevel="0" collapsed="false">
      <c r="A1529" s="65" t="s">
        <v>1909</v>
      </c>
      <c r="B1529" s="65" t="s">
        <v>121</v>
      </c>
    </row>
    <row r="1530" customFormat="false" ht="12.8" hidden="false" customHeight="false" outlineLevel="0" collapsed="false">
      <c r="A1530" s="65" t="s">
        <v>1910</v>
      </c>
      <c r="B1530" s="65" t="s">
        <v>153</v>
      </c>
    </row>
    <row r="1531" customFormat="false" ht="12.8" hidden="false" customHeight="false" outlineLevel="0" collapsed="false">
      <c r="A1531" s="65" t="s">
        <v>1911</v>
      </c>
      <c r="B1531" s="65" t="s">
        <v>153</v>
      </c>
    </row>
    <row r="1532" customFormat="false" ht="12.8" hidden="false" customHeight="false" outlineLevel="0" collapsed="false">
      <c r="A1532" s="65" t="s">
        <v>1912</v>
      </c>
      <c r="B1532" s="65" t="s">
        <v>153</v>
      </c>
    </row>
    <row r="1533" customFormat="false" ht="12.8" hidden="false" customHeight="false" outlineLevel="0" collapsed="false">
      <c r="A1533" s="65" t="s">
        <v>1913</v>
      </c>
      <c r="B1533" s="65" t="s">
        <v>153</v>
      </c>
    </row>
    <row r="1534" customFormat="false" ht="12.8" hidden="false" customHeight="false" outlineLevel="0" collapsed="false">
      <c r="A1534" s="65" t="s">
        <v>1914</v>
      </c>
      <c r="B1534" s="65" t="s">
        <v>91</v>
      </c>
    </row>
    <row r="1535" customFormat="false" ht="12.8" hidden="false" customHeight="false" outlineLevel="0" collapsed="false">
      <c r="A1535" s="65" t="s">
        <v>1915</v>
      </c>
      <c r="B1535" s="65" t="s">
        <v>873</v>
      </c>
    </row>
    <row r="1536" customFormat="false" ht="12.8" hidden="false" customHeight="false" outlineLevel="0" collapsed="false">
      <c r="A1536" s="65" t="s">
        <v>1916</v>
      </c>
      <c r="B1536" s="65" t="s">
        <v>191</v>
      </c>
    </row>
    <row r="1537" customFormat="false" ht="12.8" hidden="false" customHeight="false" outlineLevel="0" collapsed="false">
      <c r="A1537" s="66" t="s">
        <v>1917</v>
      </c>
      <c r="B1537" s="63" t="s">
        <v>1382</v>
      </c>
    </row>
    <row r="1538" customFormat="false" ht="12.8" hidden="false" customHeight="false" outlineLevel="0" collapsed="false">
      <c r="A1538" s="66" t="s">
        <v>1918</v>
      </c>
      <c r="B1538" s="63" t="s">
        <v>557</v>
      </c>
    </row>
    <row r="1539" customFormat="false" ht="12.8" hidden="false" customHeight="false" outlineLevel="0" collapsed="false">
      <c r="A1539" s="65" t="s">
        <v>1919</v>
      </c>
      <c r="B1539" s="62" t="s">
        <v>1920</v>
      </c>
    </row>
    <row r="1540" customFormat="false" ht="12.8" hidden="false" customHeight="false" outlineLevel="0" collapsed="false">
      <c r="A1540" s="65" t="s">
        <v>1921</v>
      </c>
      <c r="B1540" s="62" t="s">
        <v>1051</v>
      </c>
    </row>
    <row r="1541" customFormat="false" ht="12.8" hidden="false" customHeight="false" outlineLevel="0" collapsed="false">
      <c r="A1541" s="65" t="s">
        <v>1922</v>
      </c>
      <c r="B1541" s="62" t="s">
        <v>1923</v>
      </c>
    </row>
    <row r="1542" customFormat="false" ht="12.8" hidden="false" customHeight="false" outlineLevel="0" collapsed="false">
      <c r="A1542" s="62" t="s">
        <v>1924</v>
      </c>
      <c r="B1542" s="62" t="s">
        <v>1925</v>
      </c>
    </row>
    <row r="1543" customFormat="false" ht="12.8" hidden="false" customHeight="false" outlineLevel="0" collapsed="false">
      <c r="A1543" s="65" t="s">
        <v>1926</v>
      </c>
      <c r="B1543" s="62" t="s">
        <v>1927</v>
      </c>
    </row>
    <row r="1544" customFormat="false" ht="12.8" hidden="false" customHeight="false" outlineLevel="0" collapsed="false">
      <c r="A1544" s="65" t="s">
        <v>1928</v>
      </c>
      <c r="B1544" s="62" t="s">
        <v>328</v>
      </c>
    </row>
    <row r="1545" customFormat="false" ht="12.8" hidden="false" customHeight="false" outlineLevel="0" collapsed="false">
      <c r="A1545" s="65" t="s">
        <v>1929</v>
      </c>
      <c r="B1545" s="62" t="s">
        <v>1567</v>
      </c>
    </row>
    <row r="1546" customFormat="false" ht="12.8" hidden="false" customHeight="false" outlineLevel="0" collapsed="false">
      <c r="A1546" s="65" t="s">
        <v>1930</v>
      </c>
      <c r="B1546" s="62" t="s">
        <v>565</v>
      </c>
    </row>
    <row r="1547" customFormat="false" ht="12.8" hidden="false" customHeight="false" outlineLevel="0" collapsed="false">
      <c r="A1547" s="65" t="s">
        <v>1931</v>
      </c>
      <c r="B1547" s="62" t="s">
        <v>191</v>
      </c>
    </row>
    <row r="1548" customFormat="false" ht="12.8" hidden="false" customHeight="false" outlineLevel="0" collapsed="false">
      <c r="A1548" s="62" t="s">
        <v>1932</v>
      </c>
      <c r="B1548" s="62" t="s">
        <v>1933</v>
      </c>
    </row>
    <row r="1549" customFormat="false" ht="12.8" hidden="false" customHeight="false" outlineLevel="0" collapsed="false">
      <c r="A1549" s="62" t="s">
        <v>1934</v>
      </c>
      <c r="B1549" s="62" t="s">
        <v>1636</v>
      </c>
    </row>
    <row r="1550" customFormat="false" ht="12.8" hidden="false" customHeight="false" outlineLevel="0" collapsed="false">
      <c r="A1550" s="62" t="s">
        <v>1935</v>
      </c>
      <c r="B1550" s="62" t="s">
        <v>87</v>
      </c>
    </row>
    <row r="1551" customFormat="false" ht="12.8" hidden="false" customHeight="false" outlineLevel="0" collapsed="false">
      <c r="A1551" s="62" t="s">
        <v>1936</v>
      </c>
      <c r="B1551" s="62" t="s">
        <v>873</v>
      </c>
    </row>
    <row r="1552" customFormat="false" ht="12.8" hidden="false" customHeight="false" outlineLevel="0" collapsed="false">
      <c r="A1552" s="65" t="s">
        <v>1937</v>
      </c>
      <c r="B1552" s="62" t="s">
        <v>766</v>
      </c>
    </row>
    <row r="1553" customFormat="false" ht="12.8" hidden="false" customHeight="false" outlineLevel="0" collapsed="false">
      <c r="A1553" s="65" t="s">
        <v>1938</v>
      </c>
      <c r="B1553" s="62" t="s">
        <v>1939</v>
      </c>
    </row>
    <row r="1554" customFormat="false" ht="12.8" hidden="false" customHeight="false" outlineLevel="0" collapsed="false">
      <c r="A1554" s="65" t="s">
        <v>1940</v>
      </c>
      <c r="B1554" s="62" t="s">
        <v>766</v>
      </c>
    </row>
    <row r="1555" customFormat="false" ht="12.8" hidden="false" customHeight="false" outlineLevel="0" collapsed="false">
      <c r="A1555" s="65" t="s">
        <v>1941</v>
      </c>
      <c r="B1555" s="62" t="s">
        <v>766</v>
      </c>
    </row>
    <row r="1556" customFormat="false" ht="12.8" hidden="false" customHeight="false" outlineLevel="0" collapsed="false">
      <c r="A1556" s="65" t="s">
        <v>1942</v>
      </c>
      <c r="B1556" s="62" t="s">
        <v>191</v>
      </c>
    </row>
    <row r="1557" customFormat="false" ht="12.8" hidden="false" customHeight="false" outlineLevel="0" collapsed="false">
      <c r="A1557" s="65" t="s">
        <v>1943</v>
      </c>
      <c r="B1557" s="65" t="s">
        <v>102</v>
      </c>
    </row>
    <row r="1558" customFormat="false" ht="12.8" hidden="false" customHeight="false" outlineLevel="0" collapsed="false">
      <c r="A1558" s="65" t="s">
        <v>1944</v>
      </c>
      <c r="B1558" s="65" t="s">
        <v>102</v>
      </c>
    </row>
    <row r="1559" customFormat="false" ht="12.8" hidden="false" customHeight="false" outlineLevel="0" collapsed="false">
      <c r="A1559" s="65" t="s">
        <v>1945</v>
      </c>
      <c r="B1559" s="65" t="s">
        <v>565</v>
      </c>
    </row>
    <row r="1560" customFormat="false" ht="12.8" hidden="false" customHeight="false" outlineLevel="0" collapsed="false">
      <c r="A1560" s="65" t="s">
        <v>1946</v>
      </c>
      <c r="B1560" s="65" t="s">
        <v>1947</v>
      </c>
    </row>
    <row r="1561" customFormat="false" ht="12.8" hidden="false" customHeight="false" outlineLevel="0" collapsed="false">
      <c r="A1561" s="65" t="s">
        <v>1948</v>
      </c>
      <c r="B1561" s="65" t="s">
        <v>1947</v>
      </c>
    </row>
    <row r="1562" customFormat="false" ht="12.8" hidden="false" customHeight="false" outlineLevel="0" collapsed="false">
      <c r="A1562" s="62" t="s">
        <v>1949</v>
      </c>
      <c r="B1562" s="62" t="s">
        <v>766</v>
      </c>
    </row>
    <row r="1563" customFormat="false" ht="12.8" hidden="false" customHeight="false" outlineLevel="0" collapsed="false">
      <c r="A1563" s="62" t="s">
        <v>1950</v>
      </c>
      <c r="B1563" s="62" t="s">
        <v>1198</v>
      </c>
    </row>
    <row r="1564" customFormat="false" ht="12.8" hidden="false" customHeight="false" outlineLevel="0" collapsed="false">
      <c r="A1564" s="63" t="s">
        <v>1951</v>
      </c>
      <c r="B1564" s="63" t="s">
        <v>1904</v>
      </c>
    </row>
    <row r="1565" customFormat="false" ht="12.8" hidden="false" customHeight="false" outlineLevel="0" collapsed="false">
      <c r="A1565" s="62" t="s">
        <v>1952</v>
      </c>
      <c r="B1565" s="62" t="s">
        <v>135</v>
      </c>
    </row>
    <row r="1566" customFormat="false" ht="12.8" hidden="false" customHeight="false" outlineLevel="0" collapsed="false">
      <c r="A1566" s="63" t="s">
        <v>1953</v>
      </c>
      <c r="B1566" s="63" t="s">
        <v>205</v>
      </c>
    </row>
    <row r="1567" customFormat="false" ht="12.8" hidden="false" customHeight="false" outlineLevel="0" collapsed="false">
      <c r="A1567" s="62" t="s">
        <v>1954</v>
      </c>
      <c r="B1567" s="62" t="s">
        <v>1599</v>
      </c>
    </row>
    <row r="1568" customFormat="false" ht="12.8" hidden="false" customHeight="false" outlineLevel="0" collapsed="false">
      <c r="A1568" s="62" t="s">
        <v>1955</v>
      </c>
      <c r="B1568" s="62" t="s">
        <v>1599</v>
      </c>
    </row>
    <row r="1569" customFormat="false" ht="12.8" hidden="false" customHeight="false" outlineLevel="0" collapsed="false">
      <c r="A1569" s="63" t="s">
        <v>1956</v>
      </c>
      <c r="B1569" s="63" t="s">
        <v>1904</v>
      </c>
    </row>
    <row r="1570" customFormat="false" ht="12.8" hidden="false" customHeight="false" outlineLevel="0" collapsed="false">
      <c r="A1570" s="62" t="s">
        <v>1957</v>
      </c>
      <c r="B1570" s="62" t="s">
        <v>1939</v>
      </c>
    </row>
    <row r="1571" customFormat="false" ht="12.8" hidden="false" customHeight="false" outlineLevel="0" collapsed="false">
      <c r="A1571" s="62" t="s">
        <v>1958</v>
      </c>
      <c r="B1571" s="62" t="s">
        <v>130</v>
      </c>
    </row>
    <row r="1572" customFormat="false" ht="12.8" hidden="false" customHeight="false" outlineLevel="0" collapsed="false">
      <c r="A1572" s="62" t="s">
        <v>1959</v>
      </c>
      <c r="B1572" s="65" t="s">
        <v>873</v>
      </c>
    </row>
    <row r="1573" customFormat="false" ht="12.8" hidden="false" customHeight="false" outlineLevel="0" collapsed="false">
      <c r="A1573" s="62" t="s">
        <v>1960</v>
      </c>
      <c r="B1573" s="62" t="s">
        <v>1961</v>
      </c>
    </row>
    <row r="1574" customFormat="false" ht="12.8" hidden="false" customHeight="false" outlineLevel="0" collapsed="false">
      <c r="A1574" s="62" t="s">
        <v>1962</v>
      </c>
      <c r="B1574" s="62" t="s">
        <v>1961</v>
      </c>
    </row>
    <row r="1575" customFormat="false" ht="12.8" hidden="false" customHeight="false" outlineLevel="0" collapsed="false">
      <c r="A1575" s="63" t="s">
        <v>1963</v>
      </c>
      <c r="B1575" s="63" t="s">
        <v>1382</v>
      </c>
    </row>
    <row r="1576" customFormat="false" ht="12.8" hidden="false" customHeight="false" outlineLevel="0" collapsed="false">
      <c r="A1576" s="62" t="s">
        <v>1964</v>
      </c>
      <c r="B1576" s="62" t="s">
        <v>1961</v>
      </c>
    </row>
    <row r="1577" customFormat="false" ht="12.8" hidden="false" customHeight="false" outlineLevel="0" collapsed="false">
      <c r="A1577" s="65" t="s">
        <v>1965</v>
      </c>
      <c r="B1577" s="62" t="s">
        <v>1966</v>
      </c>
    </row>
    <row r="1578" customFormat="false" ht="12.8" hidden="false" customHeight="false" outlineLevel="0" collapsed="false">
      <c r="A1578" s="65" t="s">
        <v>1967</v>
      </c>
      <c r="B1578" s="62" t="s">
        <v>91</v>
      </c>
    </row>
    <row r="1579" customFormat="false" ht="12.8" hidden="false" customHeight="false" outlineLevel="0" collapsed="false">
      <c r="A1579" s="65" t="s">
        <v>1968</v>
      </c>
      <c r="B1579" s="62" t="s">
        <v>248</v>
      </c>
    </row>
    <row r="1580" customFormat="false" ht="12.8" hidden="false" customHeight="false" outlineLevel="0" collapsed="false">
      <c r="A1580" s="65" t="s">
        <v>1969</v>
      </c>
      <c r="B1580" s="62" t="s">
        <v>102</v>
      </c>
    </row>
    <row r="1581" customFormat="false" ht="12.8" hidden="false" customHeight="false" outlineLevel="0" collapsed="false">
      <c r="A1581" s="65" t="s">
        <v>1970</v>
      </c>
      <c r="B1581" s="62" t="s">
        <v>102</v>
      </c>
    </row>
    <row r="1582" customFormat="false" ht="12.8" hidden="false" customHeight="false" outlineLevel="0" collapsed="false">
      <c r="A1582" s="65" t="s">
        <v>1971</v>
      </c>
      <c r="B1582" s="62" t="s">
        <v>102</v>
      </c>
    </row>
    <row r="1583" customFormat="false" ht="12.8" hidden="false" customHeight="false" outlineLevel="0" collapsed="false">
      <c r="A1583" s="65" t="s">
        <v>1972</v>
      </c>
      <c r="B1583" s="62" t="s">
        <v>1751</v>
      </c>
    </row>
    <row r="1584" customFormat="false" ht="12.8" hidden="false" customHeight="false" outlineLevel="0" collapsed="false">
      <c r="A1584" s="65" t="s">
        <v>1973</v>
      </c>
      <c r="B1584" s="62" t="s">
        <v>1974</v>
      </c>
    </row>
    <row r="1585" customFormat="false" ht="12.8" hidden="false" customHeight="false" outlineLevel="0" collapsed="false">
      <c r="A1585" s="65" t="s">
        <v>1975</v>
      </c>
      <c r="B1585" s="62" t="s">
        <v>394</v>
      </c>
    </row>
    <row r="1586" customFormat="false" ht="12.8" hidden="false" customHeight="false" outlineLevel="0" collapsed="false">
      <c r="A1586" s="65" t="s">
        <v>1976</v>
      </c>
      <c r="B1586" s="62" t="s">
        <v>1977</v>
      </c>
    </row>
    <row r="1587" customFormat="false" ht="12.8" hidden="false" customHeight="false" outlineLevel="0" collapsed="false">
      <c r="A1587" s="65" t="s">
        <v>1978</v>
      </c>
      <c r="B1587" s="62" t="s">
        <v>394</v>
      </c>
    </row>
    <row r="1588" customFormat="false" ht="12.8" hidden="false" customHeight="false" outlineLevel="0" collapsed="false">
      <c r="A1588" s="65" t="s">
        <v>1979</v>
      </c>
      <c r="B1588" s="62" t="s">
        <v>1977</v>
      </c>
    </row>
    <row r="1589" customFormat="false" ht="12.8" hidden="false" customHeight="false" outlineLevel="0" collapsed="false">
      <c r="A1589" s="65" t="s">
        <v>1980</v>
      </c>
      <c r="B1589" s="62" t="s">
        <v>1977</v>
      </c>
    </row>
    <row r="1590" customFormat="false" ht="12.8" hidden="false" customHeight="false" outlineLevel="0" collapsed="false">
      <c r="A1590" s="65" t="s">
        <v>1981</v>
      </c>
      <c r="B1590" s="62" t="s">
        <v>1198</v>
      </c>
    </row>
    <row r="1591" customFormat="false" ht="12.8" hidden="false" customHeight="false" outlineLevel="0" collapsed="false">
      <c r="A1591" s="66" t="s">
        <v>1982</v>
      </c>
      <c r="B1591" s="66" t="s">
        <v>331</v>
      </c>
    </row>
    <row r="1592" customFormat="false" ht="12.8" hidden="false" customHeight="false" outlineLevel="0" collapsed="false">
      <c r="A1592" s="65" t="s">
        <v>1983</v>
      </c>
      <c r="B1592" s="62" t="s">
        <v>394</v>
      </c>
    </row>
    <row r="1593" customFormat="false" ht="12.8" hidden="false" customHeight="false" outlineLevel="0" collapsed="false">
      <c r="A1593" s="65" t="s">
        <v>1984</v>
      </c>
      <c r="B1593" s="62" t="s">
        <v>1977</v>
      </c>
    </row>
    <row r="1594" customFormat="false" ht="12.8" hidden="false" customHeight="false" outlineLevel="0" collapsed="false">
      <c r="A1594" s="65" t="s">
        <v>1985</v>
      </c>
      <c r="B1594" s="62" t="s">
        <v>85</v>
      </c>
    </row>
    <row r="1595" customFormat="false" ht="12.8" hidden="false" customHeight="false" outlineLevel="0" collapsed="false">
      <c r="A1595" s="66" t="s">
        <v>1986</v>
      </c>
      <c r="B1595" s="63" t="s">
        <v>1987</v>
      </c>
    </row>
    <row r="1596" customFormat="false" ht="12.8" hidden="false" customHeight="false" outlineLevel="0" collapsed="false">
      <c r="A1596" s="65" t="s">
        <v>1988</v>
      </c>
      <c r="B1596" s="62" t="s">
        <v>394</v>
      </c>
    </row>
    <row r="1597" customFormat="false" ht="12.8" hidden="false" customHeight="false" outlineLevel="0" collapsed="false">
      <c r="A1597" s="65" t="s">
        <v>1989</v>
      </c>
      <c r="B1597" s="62" t="s">
        <v>1990</v>
      </c>
    </row>
    <row r="1598" customFormat="false" ht="12.8" hidden="false" customHeight="false" outlineLevel="0" collapsed="false">
      <c r="A1598" s="62" t="s">
        <v>1991</v>
      </c>
      <c r="B1598" s="65" t="s">
        <v>1992</v>
      </c>
    </row>
    <row r="1599" customFormat="false" ht="12.8" hidden="false" customHeight="false" outlineLevel="0" collapsed="false">
      <c r="A1599" s="65" t="s">
        <v>1993</v>
      </c>
      <c r="B1599" s="62" t="s">
        <v>91</v>
      </c>
    </row>
    <row r="1600" customFormat="false" ht="12.8" hidden="false" customHeight="false" outlineLevel="0" collapsed="false">
      <c r="A1600" s="65" t="s">
        <v>1994</v>
      </c>
      <c r="B1600" s="62" t="s">
        <v>1995</v>
      </c>
    </row>
    <row r="1601" customFormat="false" ht="12.8" hidden="false" customHeight="false" outlineLevel="0" collapsed="false">
      <c r="A1601" s="65" t="s">
        <v>1996</v>
      </c>
      <c r="B1601" s="62" t="s">
        <v>306</v>
      </c>
    </row>
    <row r="1602" customFormat="false" ht="12.8" hidden="false" customHeight="false" outlineLevel="0" collapsed="false">
      <c r="A1602" s="66" t="s">
        <v>1997</v>
      </c>
      <c r="B1602" s="66" t="s">
        <v>1382</v>
      </c>
    </row>
    <row r="1603" customFormat="false" ht="12.8" hidden="false" customHeight="false" outlineLevel="0" collapsed="false">
      <c r="A1603" s="66" t="s">
        <v>1998</v>
      </c>
      <c r="B1603" s="63" t="s">
        <v>557</v>
      </c>
    </row>
    <row r="1604" customFormat="false" ht="12.8" hidden="false" customHeight="false" outlineLevel="0" collapsed="false">
      <c r="A1604" s="62" t="s">
        <v>1999</v>
      </c>
      <c r="B1604" s="65" t="s">
        <v>2000</v>
      </c>
    </row>
    <row r="1605" customFormat="false" ht="12.8" hidden="false" customHeight="false" outlineLevel="0" collapsed="false">
      <c r="A1605" s="65" t="s">
        <v>2001</v>
      </c>
      <c r="B1605" s="62" t="s">
        <v>1987</v>
      </c>
    </row>
    <row r="1606" customFormat="false" ht="12.8" hidden="false" customHeight="false" outlineLevel="0" collapsed="false">
      <c r="A1606" s="66" t="s">
        <v>2002</v>
      </c>
      <c r="B1606" s="63" t="s">
        <v>205</v>
      </c>
    </row>
    <row r="1607" customFormat="false" ht="12.8" hidden="false" customHeight="false" outlineLevel="0" collapsed="false">
      <c r="A1607" s="65" t="s">
        <v>2003</v>
      </c>
      <c r="B1607" s="62" t="s">
        <v>306</v>
      </c>
    </row>
    <row r="1608" customFormat="false" ht="12.8" hidden="false" customHeight="false" outlineLevel="0" collapsed="false">
      <c r="A1608" s="65" t="s">
        <v>2004</v>
      </c>
      <c r="B1608" s="62" t="s">
        <v>91</v>
      </c>
    </row>
    <row r="1609" customFormat="false" ht="12.8" hidden="false" customHeight="false" outlineLevel="0" collapsed="false">
      <c r="A1609" s="65" t="s">
        <v>2005</v>
      </c>
      <c r="B1609" s="62" t="s">
        <v>226</v>
      </c>
    </row>
    <row r="1610" customFormat="false" ht="12.8" hidden="false" customHeight="false" outlineLevel="0" collapsed="false">
      <c r="A1610" s="65" t="s">
        <v>2006</v>
      </c>
      <c r="B1610" s="62" t="s">
        <v>1212</v>
      </c>
    </row>
    <row r="1611" customFormat="false" ht="12.8" hidden="false" customHeight="false" outlineLevel="0" collapsed="false">
      <c r="A1611" s="66" t="s">
        <v>2007</v>
      </c>
      <c r="B1611" s="66" t="s">
        <v>331</v>
      </c>
    </row>
    <row r="1612" customFormat="false" ht="12.8" hidden="false" customHeight="false" outlineLevel="0" collapsed="false">
      <c r="A1612" s="66" t="s">
        <v>2008</v>
      </c>
      <c r="B1612" s="63" t="s">
        <v>205</v>
      </c>
    </row>
    <row r="1613" customFormat="false" ht="12.8" hidden="false" customHeight="false" outlineLevel="0" collapsed="false">
      <c r="A1613" s="66" t="s">
        <v>2009</v>
      </c>
      <c r="B1613" s="66" t="s">
        <v>331</v>
      </c>
    </row>
    <row r="1614" customFormat="false" ht="12.8" hidden="false" customHeight="false" outlineLevel="0" collapsed="false">
      <c r="A1614" s="66" t="s">
        <v>2010</v>
      </c>
      <c r="B1614" s="63" t="s">
        <v>205</v>
      </c>
    </row>
    <row r="1615" customFormat="false" ht="12.8" hidden="false" customHeight="false" outlineLevel="0" collapsed="false">
      <c r="A1615" s="66" t="s">
        <v>2011</v>
      </c>
      <c r="B1615" s="63" t="s">
        <v>205</v>
      </c>
    </row>
    <row r="1616" customFormat="false" ht="12.8" hidden="false" customHeight="false" outlineLevel="0" collapsed="false">
      <c r="A1616" s="66" t="s">
        <v>2012</v>
      </c>
      <c r="B1616" s="63" t="s">
        <v>557</v>
      </c>
    </row>
    <row r="1617" customFormat="false" ht="12.8" hidden="false" customHeight="false" outlineLevel="0" collapsed="false">
      <c r="A1617" s="65" t="s">
        <v>2013</v>
      </c>
      <c r="B1617" s="62" t="s">
        <v>1577</v>
      </c>
    </row>
    <row r="1618" customFormat="false" ht="12.8" hidden="false" customHeight="false" outlineLevel="0" collapsed="false">
      <c r="A1618" s="65" t="s">
        <v>2014</v>
      </c>
      <c r="B1618" s="62" t="s">
        <v>1577</v>
      </c>
    </row>
    <row r="1619" customFormat="false" ht="12.8" hidden="false" customHeight="false" outlineLevel="0" collapsed="false">
      <c r="A1619" s="65" t="s">
        <v>2015</v>
      </c>
      <c r="B1619" s="62" t="s">
        <v>328</v>
      </c>
    </row>
    <row r="1620" customFormat="false" ht="12.8" hidden="false" customHeight="false" outlineLevel="0" collapsed="false">
      <c r="A1620" s="66" t="s">
        <v>2016</v>
      </c>
      <c r="B1620" s="66" t="s">
        <v>1482</v>
      </c>
    </row>
    <row r="1621" customFormat="false" ht="12.8" hidden="false" customHeight="false" outlineLevel="0" collapsed="false">
      <c r="A1621" s="65" t="s">
        <v>2017</v>
      </c>
      <c r="B1621" s="62" t="s">
        <v>248</v>
      </c>
    </row>
    <row r="1622" customFormat="false" ht="12.8" hidden="false" customHeight="false" outlineLevel="0" collapsed="false">
      <c r="A1622" s="65" t="s">
        <v>2018</v>
      </c>
      <c r="B1622" s="65" t="s">
        <v>91</v>
      </c>
    </row>
    <row r="1623" customFormat="false" ht="12.8" hidden="false" customHeight="false" outlineLevel="0" collapsed="false">
      <c r="A1623" s="65" t="s">
        <v>2019</v>
      </c>
      <c r="B1623" s="65" t="s">
        <v>2020</v>
      </c>
    </row>
    <row r="1624" customFormat="false" ht="12.8" hidden="false" customHeight="false" outlineLevel="0" collapsed="false">
      <c r="A1624" s="65" t="s">
        <v>2021</v>
      </c>
      <c r="B1624" s="65" t="s">
        <v>2022</v>
      </c>
    </row>
    <row r="1625" customFormat="false" ht="12.8" hidden="false" customHeight="false" outlineLevel="0" collapsed="false">
      <c r="A1625" s="65" t="s">
        <v>2023</v>
      </c>
      <c r="B1625" s="65" t="s">
        <v>2024</v>
      </c>
    </row>
    <row r="1626" customFormat="false" ht="12.8" hidden="false" customHeight="false" outlineLevel="0" collapsed="false">
      <c r="A1626" s="65" t="s">
        <v>2025</v>
      </c>
      <c r="B1626" s="65" t="s">
        <v>2026</v>
      </c>
    </row>
    <row r="1627" customFormat="false" ht="12.8" hidden="false" customHeight="false" outlineLevel="0" collapsed="false">
      <c r="A1627" s="65" t="s">
        <v>2027</v>
      </c>
      <c r="B1627" s="65" t="s">
        <v>212</v>
      </c>
    </row>
    <row r="1628" customFormat="false" ht="12.8" hidden="false" customHeight="false" outlineLevel="0" collapsed="false">
      <c r="A1628" s="65" t="s">
        <v>2028</v>
      </c>
      <c r="B1628" s="65" t="s">
        <v>1577</v>
      </c>
    </row>
    <row r="1629" customFormat="false" ht="12.8" hidden="false" customHeight="false" outlineLevel="0" collapsed="false">
      <c r="A1629" s="65" t="s">
        <v>2029</v>
      </c>
      <c r="B1629" s="65" t="s">
        <v>1961</v>
      </c>
    </row>
    <row r="1630" customFormat="false" ht="12.8" hidden="false" customHeight="false" outlineLevel="0" collapsed="false">
      <c r="A1630" s="65" t="s">
        <v>2030</v>
      </c>
      <c r="B1630" s="65" t="s">
        <v>2026</v>
      </c>
    </row>
    <row r="1631" customFormat="false" ht="12.8" hidden="false" customHeight="false" outlineLevel="0" collapsed="false">
      <c r="A1631" s="65" t="s">
        <v>2031</v>
      </c>
      <c r="B1631" s="65" t="s">
        <v>1577</v>
      </c>
    </row>
    <row r="1632" customFormat="false" ht="12.8" hidden="false" customHeight="false" outlineLevel="0" collapsed="false">
      <c r="A1632" s="65" t="s">
        <v>2032</v>
      </c>
      <c r="B1632" s="65" t="s">
        <v>1577</v>
      </c>
    </row>
    <row r="1633" customFormat="false" ht="12.8" hidden="false" customHeight="false" outlineLevel="0" collapsed="false">
      <c r="A1633" s="65" t="s">
        <v>2033</v>
      </c>
      <c r="B1633" s="65" t="s">
        <v>2026</v>
      </c>
    </row>
    <row r="1634" customFormat="false" ht="12.8" hidden="false" customHeight="false" outlineLevel="0" collapsed="false">
      <c r="A1634" s="65" t="s">
        <v>2034</v>
      </c>
      <c r="B1634" s="65" t="s">
        <v>1577</v>
      </c>
    </row>
    <row r="1635" customFormat="false" ht="12.8" hidden="false" customHeight="false" outlineLevel="0" collapsed="false">
      <c r="A1635" s="65" t="s">
        <v>2035</v>
      </c>
      <c r="B1635" s="65" t="s">
        <v>1602</v>
      </c>
    </row>
    <row r="1636" customFormat="false" ht="12.8" hidden="false" customHeight="false" outlineLevel="0" collapsed="false">
      <c r="A1636" s="65" t="s">
        <v>2036</v>
      </c>
      <c r="B1636" s="65" t="s">
        <v>1577</v>
      </c>
    </row>
    <row r="1637" customFormat="false" ht="12.8" hidden="false" customHeight="false" outlineLevel="0" collapsed="false">
      <c r="A1637" s="65" t="s">
        <v>2037</v>
      </c>
      <c r="B1637" s="65" t="s">
        <v>1577</v>
      </c>
    </row>
    <row r="1638" customFormat="false" ht="12.8" hidden="false" customHeight="false" outlineLevel="0" collapsed="false">
      <c r="A1638" s="65" t="s">
        <v>2038</v>
      </c>
      <c r="B1638" s="65" t="s">
        <v>91</v>
      </c>
    </row>
    <row r="1639" customFormat="false" ht="12.8" hidden="false" customHeight="false" outlineLevel="0" collapsed="false">
      <c r="A1639" s="65" t="s">
        <v>2039</v>
      </c>
      <c r="B1639" s="65" t="s">
        <v>91</v>
      </c>
    </row>
    <row r="1640" customFormat="false" ht="12.8" hidden="false" customHeight="false" outlineLevel="0" collapsed="false">
      <c r="A1640" s="65" t="s">
        <v>2040</v>
      </c>
      <c r="B1640" s="65" t="s">
        <v>91</v>
      </c>
    </row>
    <row r="1641" customFormat="false" ht="12.8" hidden="false" customHeight="false" outlineLevel="0" collapsed="false">
      <c r="A1641" s="65" t="s">
        <v>2041</v>
      </c>
      <c r="B1641" s="65" t="s">
        <v>157</v>
      </c>
    </row>
    <row r="1642" customFormat="false" ht="12.8" hidden="false" customHeight="false" outlineLevel="0" collapsed="false">
      <c r="A1642" s="65" t="s">
        <v>2042</v>
      </c>
      <c r="B1642" s="65" t="s">
        <v>1641</v>
      </c>
    </row>
    <row r="1643" customFormat="false" ht="12.8" hidden="false" customHeight="false" outlineLevel="0" collapsed="false">
      <c r="A1643" s="65" t="s">
        <v>2043</v>
      </c>
      <c r="B1643" s="65" t="s">
        <v>2044</v>
      </c>
    </row>
    <row r="1644" customFormat="false" ht="12.8" hidden="false" customHeight="false" outlineLevel="0" collapsed="false">
      <c r="A1644" s="65" t="s">
        <v>2045</v>
      </c>
      <c r="B1644" s="65" t="s">
        <v>1577</v>
      </c>
    </row>
    <row r="1645" customFormat="false" ht="12.8" hidden="false" customHeight="false" outlineLevel="0" collapsed="false">
      <c r="A1645" s="65" t="s">
        <v>2046</v>
      </c>
      <c r="B1645" s="65" t="s">
        <v>1577</v>
      </c>
    </row>
    <row r="1646" customFormat="false" ht="12.8" hidden="false" customHeight="false" outlineLevel="0" collapsed="false">
      <c r="A1646" s="65" t="s">
        <v>2047</v>
      </c>
      <c r="B1646" s="65" t="s">
        <v>91</v>
      </c>
    </row>
    <row r="1647" customFormat="false" ht="12.8" hidden="false" customHeight="false" outlineLevel="0" collapsed="false">
      <c r="A1647" s="65" t="s">
        <v>2048</v>
      </c>
      <c r="B1647" s="65" t="s">
        <v>33</v>
      </c>
    </row>
    <row r="1648" customFormat="false" ht="12.8" hidden="false" customHeight="false" outlineLevel="0" collapsed="false">
      <c r="A1648" s="65" t="s">
        <v>2049</v>
      </c>
      <c r="B1648" s="65" t="s">
        <v>1961</v>
      </c>
    </row>
    <row r="1649" customFormat="false" ht="12.8" hidden="false" customHeight="false" outlineLevel="0" collapsed="false">
      <c r="A1649" s="65" t="s">
        <v>2050</v>
      </c>
      <c r="B1649" s="65" t="s">
        <v>2051</v>
      </c>
    </row>
    <row r="1650" customFormat="false" ht="12.8" hidden="false" customHeight="false" outlineLevel="0" collapsed="false">
      <c r="A1650" s="66" t="s">
        <v>2052</v>
      </c>
      <c r="B1650" s="66" t="s">
        <v>205</v>
      </c>
    </row>
    <row r="1651" customFormat="false" ht="12.8" hidden="false" customHeight="false" outlineLevel="0" collapsed="false">
      <c r="A1651" s="65" t="s">
        <v>2053</v>
      </c>
      <c r="B1651" s="65" t="s">
        <v>91</v>
      </c>
    </row>
    <row r="1652" customFormat="false" ht="12.8" hidden="false" customHeight="false" outlineLevel="0" collapsed="false">
      <c r="A1652" s="66" t="s">
        <v>2054</v>
      </c>
      <c r="B1652" s="66" t="s">
        <v>1904</v>
      </c>
    </row>
    <row r="1653" customFormat="false" ht="12.8" hidden="false" customHeight="false" outlineLevel="0" collapsed="false">
      <c r="A1653" s="66" t="s">
        <v>2055</v>
      </c>
      <c r="B1653" s="66" t="s">
        <v>1904</v>
      </c>
    </row>
    <row r="1654" customFormat="false" ht="12.8" hidden="false" customHeight="false" outlineLevel="0" collapsed="false">
      <c r="A1654" s="65" t="s">
        <v>2056</v>
      </c>
      <c r="B1654" s="65" t="s">
        <v>1641</v>
      </c>
    </row>
    <row r="1655" customFormat="false" ht="12.8" hidden="false" customHeight="false" outlineLevel="0" collapsed="false">
      <c r="A1655" s="60" t="s">
        <v>2057</v>
      </c>
      <c r="B1655" s="60" t="s">
        <v>2058</v>
      </c>
    </row>
    <row r="1656" customFormat="false" ht="12.8" hidden="false" customHeight="false" outlineLevel="0" collapsed="false">
      <c r="A1656" s="60" t="s">
        <v>2059</v>
      </c>
      <c r="B1656" s="60" t="s">
        <v>2058</v>
      </c>
    </row>
    <row r="1657" customFormat="false" ht="12.8" hidden="false" customHeight="false" outlineLevel="0" collapsed="false">
      <c r="A1657" s="60" t="s">
        <v>2060</v>
      </c>
      <c r="B1657" s="60" t="s">
        <v>2058</v>
      </c>
    </row>
    <row r="1658" customFormat="false" ht="12.8" hidden="false" customHeight="false" outlineLevel="0" collapsed="false">
      <c r="A1658" s="61" t="s">
        <v>2061</v>
      </c>
      <c r="B1658" s="61" t="s">
        <v>766</v>
      </c>
    </row>
    <row r="1659" customFormat="false" ht="12.8" hidden="false" customHeight="false" outlineLevel="0" collapsed="false">
      <c r="A1659" s="61" t="s">
        <v>2062</v>
      </c>
      <c r="B1659" s="61" t="s">
        <v>2058</v>
      </c>
    </row>
    <row r="1660" customFormat="false" ht="12.8" hidden="false" customHeight="false" outlineLevel="0" collapsed="false">
      <c r="A1660" s="60" t="s">
        <v>2063</v>
      </c>
      <c r="B1660" s="61" t="s">
        <v>1599</v>
      </c>
    </row>
    <row r="1661" customFormat="false" ht="12.8" hidden="false" customHeight="false" outlineLevel="0" collapsed="false">
      <c r="A1661" s="60" t="s">
        <v>2064</v>
      </c>
      <c r="B1661" s="60" t="s">
        <v>1579</v>
      </c>
    </row>
    <row r="1662" customFormat="false" ht="12.8" hidden="false" customHeight="false" outlineLevel="0" collapsed="false">
      <c r="A1662" s="60" t="s">
        <v>2065</v>
      </c>
      <c r="B1662" s="60" t="s">
        <v>2066</v>
      </c>
    </row>
    <row r="1663" customFormat="false" ht="12.8" hidden="false" customHeight="false" outlineLevel="0" collapsed="false">
      <c r="A1663" s="60" t="s">
        <v>2067</v>
      </c>
      <c r="B1663" s="60" t="s">
        <v>565</v>
      </c>
    </row>
    <row r="1664" customFormat="false" ht="12.8" hidden="false" customHeight="false" outlineLevel="0" collapsed="false">
      <c r="A1664" s="60" t="s">
        <v>2068</v>
      </c>
      <c r="B1664" s="60" t="s">
        <v>91</v>
      </c>
    </row>
    <row r="1665" customFormat="false" ht="12.8" hidden="false" customHeight="false" outlineLevel="0" collapsed="false">
      <c r="A1665" s="60" t="s">
        <v>2069</v>
      </c>
      <c r="B1665" s="60" t="s">
        <v>2066</v>
      </c>
    </row>
    <row r="1666" customFormat="false" ht="12.8" hidden="false" customHeight="false" outlineLevel="0" collapsed="false">
      <c r="A1666" s="60" t="s">
        <v>2070</v>
      </c>
      <c r="B1666" s="60" t="s">
        <v>766</v>
      </c>
    </row>
    <row r="1667" customFormat="false" ht="12.8" hidden="false" customHeight="false" outlineLevel="0" collapsed="false">
      <c r="A1667" s="60" t="s">
        <v>2071</v>
      </c>
      <c r="B1667" s="60" t="s">
        <v>2058</v>
      </c>
    </row>
    <row r="1668" customFormat="false" ht="12.8" hidden="false" customHeight="false" outlineLevel="0" collapsed="false">
      <c r="A1668" s="61" t="s">
        <v>2072</v>
      </c>
      <c r="B1668" s="61" t="s">
        <v>1599</v>
      </c>
    </row>
    <row r="1669" customFormat="false" ht="12.8" hidden="false" customHeight="false" outlineLevel="0" collapsed="false">
      <c r="A1669" s="61" t="s">
        <v>2073</v>
      </c>
      <c r="B1669" s="61" t="s">
        <v>2074</v>
      </c>
    </row>
    <row r="1670" customFormat="false" ht="12.8" hidden="false" customHeight="false" outlineLevel="0" collapsed="false">
      <c r="A1670" s="61" t="s">
        <v>2075</v>
      </c>
      <c r="B1670" s="61" t="s">
        <v>2076</v>
      </c>
    </row>
    <row r="1671" customFormat="false" ht="12.8" hidden="false" customHeight="false" outlineLevel="0" collapsed="false">
      <c r="A1671" s="61" t="s">
        <v>2077</v>
      </c>
      <c r="B1671" s="61" t="s">
        <v>1644</v>
      </c>
    </row>
    <row r="1672" customFormat="false" ht="12.8" hidden="false" customHeight="false" outlineLevel="0" collapsed="false">
      <c r="A1672" s="61" t="s">
        <v>2078</v>
      </c>
      <c r="B1672" s="61" t="s">
        <v>1644</v>
      </c>
    </row>
    <row r="1673" customFormat="false" ht="12.8" hidden="false" customHeight="false" outlineLevel="0" collapsed="false">
      <c r="A1673" s="61" t="s">
        <v>2079</v>
      </c>
      <c r="B1673" s="60" t="s">
        <v>2066</v>
      </c>
    </row>
    <row r="1674" customFormat="false" ht="12.8" hidden="false" customHeight="false" outlineLevel="0" collapsed="false">
      <c r="A1674" s="61" t="s">
        <v>2080</v>
      </c>
      <c r="B1674" s="61" t="s">
        <v>565</v>
      </c>
    </row>
    <row r="1675" customFormat="false" ht="12.8" hidden="false" customHeight="false" outlineLevel="0" collapsed="false">
      <c r="A1675" s="60" t="s">
        <v>2081</v>
      </c>
      <c r="B1675" s="60" t="s">
        <v>2066</v>
      </c>
    </row>
    <row r="1676" customFormat="false" ht="12.8" hidden="false" customHeight="false" outlineLevel="0" collapsed="false">
      <c r="A1676" s="60" t="s">
        <v>2082</v>
      </c>
      <c r="B1676" s="61" t="s">
        <v>2083</v>
      </c>
    </row>
    <row r="1677" customFormat="false" ht="12.8" hidden="false" customHeight="false" outlineLevel="0" collapsed="false">
      <c r="A1677" s="61" t="s">
        <v>2084</v>
      </c>
      <c r="B1677" s="61" t="s">
        <v>2083</v>
      </c>
    </row>
    <row r="1678" customFormat="false" ht="12.8" hidden="false" customHeight="false" outlineLevel="0" collapsed="false">
      <c r="A1678" s="60" t="s">
        <v>2085</v>
      </c>
      <c r="B1678" s="60" t="s">
        <v>565</v>
      </c>
    </row>
    <row r="1679" customFormat="false" ht="12.8" hidden="false" customHeight="false" outlineLevel="0" collapsed="false">
      <c r="A1679" s="60" t="s">
        <v>2086</v>
      </c>
      <c r="B1679" s="60" t="s">
        <v>1329</v>
      </c>
    </row>
    <row r="1680" customFormat="false" ht="12.8" hidden="false" customHeight="false" outlineLevel="0" collapsed="false">
      <c r="A1680" s="60" t="s">
        <v>2087</v>
      </c>
      <c r="B1680" s="60" t="s">
        <v>2088</v>
      </c>
    </row>
    <row r="1681" customFormat="false" ht="12.8" hidden="false" customHeight="false" outlineLevel="0" collapsed="false">
      <c r="A1681" s="60" t="s">
        <v>2089</v>
      </c>
      <c r="B1681" s="60" t="s">
        <v>1599</v>
      </c>
    </row>
    <row r="1682" customFormat="false" ht="12.8" hidden="false" customHeight="false" outlineLevel="0" collapsed="false">
      <c r="A1682" s="60" t="s">
        <v>2090</v>
      </c>
      <c r="B1682" s="60" t="s">
        <v>2091</v>
      </c>
    </row>
    <row r="1683" customFormat="false" ht="12.8" hidden="false" customHeight="false" outlineLevel="0" collapsed="false">
      <c r="A1683" s="60" t="s">
        <v>2092</v>
      </c>
      <c r="B1683" s="60" t="s">
        <v>328</v>
      </c>
    </row>
    <row r="1684" customFormat="false" ht="12.8" hidden="false" customHeight="false" outlineLevel="0" collapsed="false">
      <c r="A1684" s="66" t="s">
        <v>2093</v>
      </c>
      <c r="B1684" s="66" t="s">
        <v>205</v>
      </c>
    </row>
    <row r="1685" customFormat="false" ht="12.8" hidden="false" customHeight="false" outlineLevel="0" collapsed="false">
      <c r="A1685" s="61" t="s">
        <v>2094</v>
      </c>
      <c r="B1685" s="60" t="s">
        <v>306</v>
      </c>
    </row>
    <row r="1686" customFormat="false" ht="12.8" hidden="false" customHeight="false" outlineLevel="0" collapsed="false">
      <c r="A1686" s="60" t="s">
        <v>2095</v>
      </c>
      <c r="B1686" s="61" t="s">
        <v>2096</v>
      </c>
    </row>
    <row r="1687" customFormat="false" ht="12.8" hidden="false" customHeight="false" outlineLevel="0" collapsed="false">
      <c r="A1687" s="61" t="s">
        <v>2097</v>
      </c>
      <c r="B1687" s="60" t="s">
        <v>2098</v>
      </c>
    </row>
    <row r="1688" customFormat="false" ht="12.8" hidden="false" customHeight="false" outlineLevel="0" collapsed="false">
      <c r="A1688" s="61" t="s">
        <v>2099</v>
      </c>
      <c r="B1688" s="60" t="s">
        <v>306</v>
      </c>
    </row>
    <row r="1689" customFormat="false" ht="12.8" hidden="false" customHeight="false" outlineLevel="0" collapsed="false">
      <c r="A1689" s="61" t="s">
        <v>2100</v>
      </c>
      <c r="B1689" s="60" t="s">
        <v>1599</v>
      </c>
    </row>
    <row r="1690" customFormat="false" ht="12.8" hidden="false" customHeight="false" outlineLevel="0" collapsed="false">
      <c r="A1690" s="60" t="s">
        <v>2101</v>
      </c>
      <c r="B1690" s="60" t="s">
        <v>306</v>
      </c>
    </row>
    <row r="1691" customFormat="false" ht="12.8" hidden="false" customHeight="false" outlineLevel="0" collapsed="false">
      <c r="A1691" s="60" t="s">
        <v>2102</v>
      </c>
      <c r="B1691" s="60" t="s">
        <v>2103</v>
      </c>
    </row>
    <row r="1692" customFormat="false" ht="12.8" hidden="false" customHeight="false" outlineLevel="0" collapsed="false">
      <c r="A1692" s="60" t="s">
        <v>2104</v>
      </c>
      <c r="B1692" s="60" t="s">
        <v>91</v>
      </c>
    </row>
    <row r="1693" customFormat="false" ht="12.8" hidden="false" customHeight="false" outlineLevel="0" collapsed="false">
      <c r="A1693" s="60" t="s">
        <v>2105</v>
      </c>
      <c r="B1693" s="60" t="s">
        <v>157</v>
      </c>
    </row>
    <row r="1694" customFormat="false" ht="12.8" hidden="false" customHeight="false" outlineLevel="0" collapsed="false">
      <c r="A1694" s="60" t="s">
        <v>2106</v>
      </c>
      <c r="B1694" s="60" t="s">
        <v>89</v>
      </c>
    </row>
    <row r="1695" customFormat="false" ht="12.8" hidden="false" customHeight="false" outlineLevel="0" collapsed="false">
      <c r="A1695" s="60" t="s">
        <v>2107</v>
      </c>
      <c r="B1695" s="60" t="s">
        <v>2108</v>
      </c>
    </row>
    <row r="1696" customFormat="false" ht="12.8" hidden="false" customHeight="false" outlineLevel="0" collapsed="false">
      <c r="A1696" s="60" t="s">
        <v>2109</v>
      </c>
      <c r="B1696" s="60" t="s">
        <v>2110</v>
      </c>
    </row>
    <row r="1697" customFormat="false" ht="12.8" hidden="false" customHeight="false" outlineLevel="0" collapsed="false">
      <c r="A1697" s="60" t="s">
        <v>2111</v>
      </c>
      <c r="B1697" s="60" t="s">
        <v>2110</v>
      </c>
    </row>
    <row r="1698" customFormat="false" ht="12.8" hidden="false" customHeight="false" outlineLevel="0" collapsed="false">
      <c r="A1698" s="60" t="s">
        <v>2112</v>
      </c>
      <c r="B1698" s="60" t="s">
        <v>222</v>
      </c>
    </row>
    <row r="1699" customFormat="false" ht="12.8" hidden="false" customHeight="false" outlineLevel="0" collapsed="false">
      <c r="A1699" s="60" t="s">
        <v>2113</v>
      </c>
      <c r="B1699" s="60" t="s">
        <v>91</v>
      </c>
    </row>
    <row r="1700" customFormat="false" ht="12.8" hidden="false" customHeight="false" outlineLevel="0" collapsed="false">
      <c r="A1700" s="60" t="s">
        <v>2114</v>
      </c>
      <c r="B1700" s="60" t="s">
        <v>91</v>
      </c>
    </row>
    <row r="1701" customFormat="false" ht="12.8" hidden="false" customHeight="false" outlineLevel="0" collapsed="false">
      <c r="A1701" s="60" t="s">
        <v>2115</v>
      </c>
      <c r="B1701" s="60" t="s">
        <v>91</v>
      </c>
    </row>
    <row r="1702" customFormat="false" ht="12.8" hidden="false" customHeight="false" outlineLevel="0" collapsed="false">
      <c r="A1702" s="60" t="s">
        <v>2116</v>
      </c>
      <c r="B1702" s="60" t="s">
        <v>2024</v>
      </c>
    </row>
    <row r="1703" customFormat="false" ht="12.8" hidden="false" customHeight="false" outlineLevel="0" collapsed="false">
      <c r="A1703" s="60" t="s">
        <v>2117</v>
      </c>
      <c r="B1703" s="60" t="s">
        <v>1599</v>
      </c>
    </row>
    <row r="1704" customFormat="false" ht="12.8" hidden="false" customHeight="false" outlineLevel="0" collapsed="false">
      <c r="A1704" s="60" t="s">
        <v>2118</v>
      </c>
      <c r="B1704" s="60" t="s">
        <v>2119</v>
      </c>
    </row>
    <row r="1705" customFormat="false" ht="12.8" hidden="false" customHeight="false" outlineLevel="0" collapsed="false">
      <c r="A1705" s="60" t="s">
        <v>2120</v>
      </c>
      <c r="B1705" s="60" t="s">
        <v>1577</v>
      </c>
    </row>
    <row r="1706" customFormat="false" ht="12.8" hidden="false" customHeight="false" outlineLevel="0" collapsed="false">
      <c r="A1706" s="60" t="s">
        <v>2121</v>
      </c>
      <c r="B1706" s="60" t="s">
        <v>2122</v>
      </c>
    </row>
    <row r="1707" customFormat="false" ht="12.8" hidden="false" customHeight="false" outlineLevel="0" collapsed="false">
      <c r="A1707" s="60" t="s">
        <v>2123</v>
      </c>
      <c r="B1707" s="60" t="s">
        <v>85</v>
      </c>
    </row>
    <row r="1708" customFormat="false" ht="12.8" hidden="false" customHeight="false" outlineLevel="0" collapsed="false">
      <c r="A1708" s="60" t="s">
        <v>2124</v>
      </c>
      <c r="B1708" s="60" t="s">
        <v>153</v>
      </c>
    </row>
    <row r="1709" customFormat="false" ht="12.8" hidden="false" customHeight="false" outlineLevel="0" collapsed="false">
      <c r="A1709" s="60" t="s">
        <v>2125</v>
      </c>
      <c r="B1709" s="60" t="s">
        <v>102</v>
      </c>
    </row>
    <row r="1710" customFormat="false" ht="12.8" hidden="false" customHeight="false" outlineLevel="0" collapsed="false">
      <c r="A1710" s="60" t="s">
        <v>2126</v>
      </c>
      <c r="B1710" s="61" t="s">
        <v>2127</v>
      </c>
    </row>
    <row r="1711" customFormat="false" ht="12.8" hidden="false" customHeight="false" outlineLevel="0" collapsed="false">
      <c r="A1711" s="60" t="s">
        <v>2128</v>
      </c>
      <c r="B1711" s="60" t="s">
        <v>2129</v>
      </c>
    </row>
    <row r="1712" customFormat="false" ht="12.8" hidden="false" customHeight="false" outlineLevel="0" collapsed="false">
      <c r="A1712" s="60" t="s">
        <v>2130</v>
      </c>
      <c r="B1712" s="60" t="s">
        <v>2131</v>
      </c>
    </row>
    <row r="1713" customFormat="false" ht="12.8" hidden="false" customHeight="false" outlineLevel="0" collapsed="false">
      <c r="A1713" s="60" t="s">
        <v>2132</v>
      </c>
      <c r="B1713" s="60" t="s">
        <v>766</v>
      </c>
    </row>
    <row r="1714" customFormat="false" ht="12.8" hidden="false" customHeight="false" outlineLevel="0" collapsed="false">
      <c r="A1714" s="60" t="s">
        <v>2133</v>
      </c>
      <c r="B1714" s="60" t="s">
        <v>2134</v>
      </c>
    </row>
    <row r="1715" customFormat="false" ht="12.8" hidden="false" customHeight="false" outlineLevel="0" collapsed="false">
      <c r="A1715" s="60" t="s">
        <v>2135</v>
      </c>
      <c r="B1715" s="60" t="s">
        <v>2136</v>
      </c>
    </row>
    <row r="1716" customFormat="false" ht="12.8" hidden="false" customHeight="false" outlineLevel="0" collapsed="false">
      <c r="A1716" s="60" t="s">
        <v>2137</v>
      </c>
      <c r="B1716" s="60" t="s">
        <v>222</v>
      </c>
    </row>
    <row r="1717" customFormat="false" ht="12.8" hidden="false" customHeight="false" outlineLevel="0" collapsed="false">
      <c r="A1717" s="60" t="s">
        <v>2138</v>
      </c>
      <c r="B1717" s="60" t="s">
        <v>85</v>
      </c>
    </row>
    <row r="1718" customFormat="false" ht="12.8" hidden="false" customHeight="false" outlineLevel="0" collapsed="false">
      <c r="A1718" s="60" t="s">
        <v>2139</v>
      </c>
      <c r="B1718" s="60" t="s">
        <v>1599</v>
      </c>
    </row>
    <row r="1719" customFormat="false" ht="12.8" hidden="false" customHeight="false" outlineLevel="0" collapsed="false">
      <c r="A1719" s="60" t="s">
        <v>2140</v>
      </c>
      <c r="B1719" s="60" t="s">
        <v>2141</v>
      </c>
    </row>
    <row r="1720" customFormat="false" ht="12.8" hidden="false" customHeight="false" outlineLevel="0" collapsed="false">
      <c r="A1720" s="60" t="s">
        <v>2142</v>
      </c>
      <c r="B1720" s="60" t="s">
        <v>2141</v>
      </c>
    </row>
    <row r="1721" customFormat="false" ht="12.8" hidden="false" customHeight="false" outlineLevel="0" collapsed="false">
      <c r="A1721" s="60" t="s">
        <v>2143</v>
      </c>
      <c r="B1721" s="61" t="s">
        <v>394</v>
      </c>
    </row>
    <row r="1722" customFormat="false" ht="12.8" hidden="false" customHeight="false" outlineLevel="0" collapsed="false">
      <c r="A1722" s="60" t="s">
        <v>2144</v>
      </c>
      <c r="B1722" s="61" t="s">
        <v>394</v>
      </c>
    </row>
    <row r="1723" customFormat="false" ht="12.8" hidden="false" customHeight="false" outlineLevel="0" collapsed="false">
      <c r="A1723" s="60" t="s">
        <v>2145</v>
      </c>
      <c r="B1723" s="60" t="s">
        <v>2131</v>
      </c>
    </row>
    <row r="1724" customFormat="false" ht="12.8" hidden="false" customHeight="false" outlineLevel="0" collapsed="false">
      <c r="A1724" s="63" t="s">
        <v>2146</v>
      </c>
      <c r="B1724" s="63" t="s">
        <v>1904</v>
      </c>
    </row>
    <row r="1725" customFormat="false" ht="12.8" hidden="false" customHeight="false" outlineLevel="0" collapsed="false">
      <c r="A1725" s="63" t="s">
        <v>2147</v>
      </c>
      <c r="B1725" s="63" t="s">
        <v>1904</v>
      </c>
    </row>
    <row r="1726" customFormat="false" ht="12.8" hidden="false" customHeight="false" outlineLevel="0" collapsed="false">
      <c r="A1726" s="60" t="s">
        <v>2148</v>
      </c>
      <c r="B1726" s="60" t="s">
        <v>2058</v>
      </c>
    </row>
    <row r="1727" customFormat="false" ht="12.8" hidden="false" customHeight="false" outlineLevel="0" collapsed="false">
      <c r="A1727" s="60" t="s">
        <v>2149</v>
      </c>
      <c r="B1727" s="60" t="s">
        <v>2110</v>
      </c>
    </row>
    <row r="1728" customFormat="false" ht="12.8" hidden="false" customHeight="false" outlineLevel="0" collapsed="false">
      <c r="A1728" s="61" t="s">
        <v>2150</v>
      </c>
      <c r="B1728" s="61" t="s">
        <v>293</v>
      </c>
    </row>
    <row r="1729" customFormat="false" ht="12.8" hidden="false" customHeight="false" outlineLevel="0" collapsed="false">
      <c r="A1729" s="61" t="s">
        <v>2151</v>
      </c>
      <c r="B1729" s="61" t="s">
        <v>1920</v>
      </c>
    </row>
    <row r="1730" customFormat="false" ht="12.8" hidden="false" customHeight="false" outlineLevel="0" collapsed="false">
      <c r="A1730" s="61" t="s">
        <v>2152</v>
      </c>
      <c r="B1730" s="67" t="s">
        <v>280</v>
      </c>
    </row>
    <row r="1731" customFormat="false" ht="12.8" hidden="false" customHeight="false" outlineLevel="0" collapsed="false">
      <c r="A1731" s="61" t="s">
        <v>1627</v>
      </c>
      <c r="B1731" s="67" t="s">
        <v>2153</v>
      </c>
    </row>
    <row r="1732" customFormat="false" ht="12.8" hidden="false" customHeight="false" outlineLevel="0" collapsed="false">
      <c r="A1732" s="61" t="s">
        <v>2154</v>
      </c>
      <c r="B1732" s="60" t="s">
        <v>2131</v>
      </c>
    </row>
    <row r="1733" customFormat="false" ht="12.8" hidden="false" customHeight="false" outlineLevel="0" collapsed="false">
      <c r="A1733" s="61" t="s">
        <v>2155</v>
      </c>
      <c r="B1733" s="60" t="s">
        <v>2131</v>
      </c>
    </row>
    <row r="1734" customFormat="false" ht="12.8" hidden="false" customHeight="false" outlineLevel="0" collapsed="false">
      <c r="A1734" s="60" t="s">
        <v>2156</v>
      </c>
      <c r="B1734" s="60" t="s">
        <v>2157</v>
      </c>
    </row>
    <row r="1735" customFormat="false" ht="12.8" hidden="false" customHeight="false" outlineLevel="0" collapsed="false">
      <c r="A1735" s="60" t="s">
        <v>2158</v>
      </c>
      <c r="B1735" s="60" t="s">
        <v>766</v>
      </c>
    </row>
    <row r="1736" customFormat="false" ht="12.8" hidden="false" customHeight="false" outlineLevel="0" collapsed="false">
      <c r="A1736" s="60" t="s">
        <v>2159</v>
      </c>
      <c r="B1736" s="60" t="s">
        <v>1269</v>
      </c>
    </row>
    <row r="1737" customFormat="false" ht="12.8" hidden="false" customHeight="false" outlineLevel="0" collapsed="false">
      <c r="A1737" s="60" t="s">
        <v>2160</v>
      </c>
      <c r="B1737" s="60" t="s">
        <v>2088</v>
      </c>
    </row>
    <row r="1738" customFormat="false" ht="12.8" hidden="false" customHeight="false" outlineLevel="0" collapsed="false">
      <c r="A1738" s="60" t="s">
        <v>2161</v>
      </c>
      <c r="B1738" s="60" t="s">
        <v>91</v>
      </c>
    </row>
    <row r="1739" customFormat="false" ht="12.8" hidden="false" customHeight="false" outlineLevel="0" collapsed="false">
      <c r="A1739" s="60" t="s">
        <v>2162</v>
      </c>
      <c r="B1739" s="60" t="s">
        <v>2108</v>
      </c>
    </row>
    <row r="1740" customFormat="false" ht="12.8" hidden="false" customHeight="false" outlineLevel="0" collapsed="false">
      <c r="A1740" s="60" t="s">
        <v>2163</v>
      </c>
      <c r="B1740" s="60" t="s">
        <v>74</v>
      </c>
    </row>
    <row r="1741" customFormat="false" ht="12.8" hidden="false" customHeight="false" outlineLevel="0" collapsed="false">
      <c r="A1741" s="60" t="s">
        <v>2164</v>
      </c>
      <c r="B1741" s="60" t="s">
        <v>1579</v>
      </c>
    </row>
    <row r="1742" customFormat="false" ht="12.8" hidden="false" customHeight="false" outlineLevel="0" collapsed="false">
      <c r="A1742" s="60" t="s">
        <v>2165</v>
      </c>
      <c r="B1742" s="60" t="s">
        <v>1269</v>
      </c>
    </row>
    <row r="1743" customFormat="false" ht="12.8" hidden="false" customHeight="false" outlineLevel="0" collapsed="false">
      <c r="A1743" s="60" t="s">
        <v>2166</v>
      </c>
      <c r="B1743" s="60" t="s">
        <v>146</v>
      </c>
    </row>
    <row r="1744" customFormat="false" ht="12.8" hidden="false" customHeight="false" outlineLevel="0" collapsed="false">
      <c r="A1744" s="65" t="s">
        <v>2167</v>
      </c>
      <c r="B1744" s="60" t="s">
        <v>33</v>
      </c>
    </row>
    <row r="1745" customFormat="false" ht="12.8" hidden="false" customHeight="false" outlineLevel="0" collapsed="false">
      <c r="A1745" s="60" t="s">
        <v>2168</v>
      </c>
      <c r="B1745" s="60" t="s">
        <v>1269</v>
      </c>
    </row>
    <row r="1746" customFormat="false" ht="12.8" hidden="false" customHeight="false" outlineLevel="0" collapsed="false">
      <c r="A1746" s="60" t="s">
        <v>2169</v>
      </c>
      <c r="B1746" s="60" t="s">
        <v>1269</v>
      </c>
    </row>
    <row r="1747" customFormat="false" ht="12.8" hidden="false" customHeight="false" outlineLevel="0" collapsed="false">
      <c r="A1747" s="60" t="s">
        <v>2170</v>
      </c>
      <c r="B1747" s="60" t="s">
        <v>2171</v>
      </c>
    </row>
    <row r="1748" customFormat="false" ht="12.8" hidden="false" customHeight="false" outlineLevel="0" collapsed="false">
      <c r="A1748" s="60" t="s">
        <v>2172</v>
      </c>
      <c r="B1748" s="60" t="s">
        <v>33</v>
      </c>
    </row>
    <row r="1749" customFormat="false" ht="12.8" hidden="false" customHeight="false" outlineLevel="0" collapsed="false">
      <c r="A1749" s="60" t="s">
        <v>2173</v>
      </c>
      <c r="B1749" s="60" t="s">
        <v>33</v>
      </c>
    </row>
    <row r="1750" customFormat="false" ht="12.8" hidden="false" customHeight="false" outlineLevel="0" collapsed="false">
      <c r="A1750" s="65" t="s">
        <v>2174</v>
      </c>
      <c r="B1750" s="65" t="s">
        <v>2108</v>
      </c>
    </row>
    <row r="1751" customFormat="false" ht="12.8" hidden="false" customHeight="false" outlineLevel="0" collapsed="false">
      <c r="A1751" s="65" t="s">
        <v>2175</v>
      </c>
      <c r="B1751" s="65" t="s">
        <v>1269</v>
      </c>
    </row>
    <row r="1752" customFormat="false" ht="12.8" hidden="false" customHeight="false" outlineLevel="0" collapsed="false">
      <c r="A1752" s="65" t="s">
        <v>2176</v>
      </c>
      <c r="B1752" s="60" t="s">
        <v>33</v>
      </c>
    </row>
    <row r="1753" customFormat="false" ht="12.8" hidden="false" customHeight="false" outlineLevel="0" collapsed="false">
      <c r="A1753" s="65" t="s">
        <v>2177</v>
      </c>
      <c r="B1753" s="60" t="s">
        <v>33</v>
      </c>
    </row>
    <row r="1754" customFormat="false" ht="12.8" hidden="false" customHeight="false" outlineLevel="0" collapsed="false">
      <c r="A1754" s="65" t="s">
        <v>2178</v>
      </c>
      <c r="B1754" s="60" t="s">
        <v>33</v>
      </c>
    </row>
    <row r="1755" customFormat="false" ht="12.8" hidden="false" customHeight="false" outlineLevel="0" collapsed="false">
      <c r="A1755" s="65" t="s">
        <v>2179</v>
      </c>
      <c r="B1755" s="60" t="s">
        <v>33</v>
      </c>
    </row>
    <row r="1756" customFormat="false" ht="12.8" hidden="false" customHeight="false" outlineLevel="0" collapsed="false">
      <c r="A1756" s="65" t="s">
        <v>2180</v>
      </c>
      <c r="B1756" s="60" t="s">
        <v>33</v>
      </c>
    </row>
    <row r="1757" customFormat="false" ht="12.8" hidden="false" customHeight="false" outlineLevel="0" collapsed="false">
      <c r="A1757" s="65" t="s">
        <v>2181</v>
      </c>
      <c r="B1757" s="65" t="s">
        <v>306</v>
      </c>
    </row>
    <row r="1758" customFormat="false" ht="12.8" hidden="false" customHeight="false" outlineLevel="0" collapsed="false">
      <c r="A1758" s="65" t="s">
        <v>2182</v>
      </c>
      <c r="B1758" s="60" t="s">
        <v>33</v>
      </c>
    </row>
    <row r="1759" customFormat="false" ht="12.8" hidden="false" customHeight="false" outlineLevel="0" collapsed="false">
      <c r="A1759" s="65" t="s">
        <v>2183</v>
      </c>
      <c r="B1759" s="65" t="s">
        <v>306</v>
      </c>
    </row>
    <row r="1760" customFormat="false" ht="12.8" hidden="false" customHeight="false" outlineLevel="0" collapsed="false">
      <c r="A1760" s="65" t="s">
        <v>2184</v>
      </c>
      <c r="B1760" s="65" t="s">
        <v>91</v>
      </c>
    </row>
    <row r="1761" customFormat="false" ht="12.8" hidden="false" customHeight="false" outlineLevel="0" collapsed="false">
      <c r="A1761" s="66" t="s">
        <v>2185</v>
      </c>
      <c r="B1761" s="66" t="s">
        <v>331</v>
      </c>
    </row>
    <row r="1762" customFormat="false" ht="12.8" hidden="false" customHeight="false" outlineLevel="0" collapsed="false">
      <c r="A1762" s="66" t="s">
        <v>2186</v>
      </c>
      <c r="B1762" s="63" t="s">
        <v>1904</v>
      </c>
    </row>
    <row r="1763" customFormat="false" ht="12.8" hidden="false" customHeight="false" outlineLevel="0" collapsed="false">
      <c r="A1763" s="66" t="s">
        <v>2187</v>
      </c>
      <c r="B1763" s="63" t="s">
        <v>1904</v>
      </c>
    </row>
    <row r="1764" customFormat="false" ht="12.8" hidden="false" customHeight="false" outlineLevel="0" collapsed="false">
      <c r="A1764" s="62" t="s">
        <v>2188</v>
      </c>
      <c r="B1764" s="62" t="s">
        <v>2108</v>
      </c>
    </row>
    <row r="1765" customFormat="false" ht="12.8" hidden="false" customHeight="false" outlineLevel="0" collapsed="false">
      <c r="A1765" s="63" t="s">
        <v>2189</v>
      </c>
      <c r="B1765" s="63" t="s">
        <v>1904</v>
      </c>
    </row>
    <row r="1766" customFormat="false" ht="12.8" hidden="false" customHeight="false" outlineLevel="0" collapsed="false">
      <c r="A1766" s="62" t="s">
        <v>2190</v>
      </c>
      <c r="B1766" s="60" t="s">
        <v>33</v>
      </c>
    </row>
    <row r="1767" customFormat="false" ht="12.8" hidden="false" customHeight="false" outlineLevel="0" collapsed="false">
      <c r="A1767" s="62" t="s">
        <v>2191</v>
      </c>
      <c r="B1767" s="62" t="s">
        <v>2108</v>
      </c>
    </row>
    <row r="1768" customFormat="false" ht="12.8" hidden="false" customHeight="false" outlineLevel="0" collapsed="false">
      <c r="A1768" s="62" t="s">
        <v>2192</v>
      </c>
      <c r="B1768" s="62" t="s">
        <v>280</v>
      </c>
    </row>
    <row r="1769" customFormat="false" ht="12.8" hidden="false" customHeight="false" outlineLevel="0" collapsed="false">
      <c r="A1769" s="62" t="s">
        <v>2193</v>
      </c>
      <c r="B1769" s="60" t="s">
        <v>33</v>
      </c>
    </row>
    <row r="1770" customFormat="false" ht="12.8" hidden="false" customHeight="false" outlineLevel="0" collapsed="false">
      <c r="A1770" s="62" t="s">
        <v>2194</v>
      </c>
      <c r="B1770" s="60" t="s">
        <v>33</v>
      </c>
    </row>
    <row r="1771" customFormat="false" ht="12.8" hidden="false" customHeight="false" outlineLevel="0" collapsed="false">
      <c r="A1771" s="68" t="s">
        <v>2195</v>
      </c>
      <c r="B1771" s="68" t="s">
        <v>2196</v>
      </c>
    </row>
    <row r="1772" customFormat="false" ht="12.8" hidden="false" customHeight="false" outlineLevel="0" collapsed="false">
      <c r="A1772" s="68" t="s">
        <v>2197</v>
      </c>
      <c r="B1772" s="68" t="s">
        <v>2196</v>
      </c>
    </row>
    <row r="1773" customFormat="false" ht="12.8" hidden="false" customHeight="false" outlineLevel="0" collapsed="false">
      <c r="A1773" s="68" t="s">
        <v>2198</v>
      </c>
      <c r="B1773" s="68" t="s">
        <v>1577</v>
      </c>
    </row>
    <row r="1774" customFormat="false" ht="12.8" hidden="false" customHeight="false" outlineLevel="0" collapsed="false">
      <c r="A1774" s="68" t="s">
        <v>2199</v>
      </c>
      <c r="B1774" s="68" t="s">
        <v>2200</v>
      </c>
    </row>
    <row r="1775" customFormat="false" ht="12.8" hidden="false" customHeight="false" outlineLevel="0" collapsed="false">
      <c r="A1775" s="68" t="s">
        <v>2201</v>
      </c>
      <c r="B1775" s="68" t="s">
        <v>2196</v>
      </c>
    </row>
    <row r="1776" customFormat="false" ht="12.8" hidden="false" customHeight="false" outlineLevel="0" collapsed="false">
      <c r="A1776" s="68" t="s">
        <v>2202</v>
      </c>
      <c r="B1776" s="68" t="s">
        <v>2196</v>
      </c>
    </row>
    <row r="1777" customFormat="false" ht="12.8" hidden="false" customHeight="false" outlineLevel="0" collapsed="false">
      <c r="A1777" s="68" t="s">
        <v>2203</v>
      </c>
      <c r="B1777" s="68" t="s">
        <v>1269</v>
      </c>
    </row>
    <row r="1778" customFormat="false" ht="12.8" hidden="false" customHeight="false" outlineLevel="0" collapsed="false">
      <c r="A1778" s="68" t="s">
        <v>2204</v>
      </c>
      <c r="B1778" s="68" t="s">
        <v>2196</v>
      </c>
    </row>
    <row r="1779" customFormat="false" ht="12.8" hidden="false" customHeight="false" outlineLevel="0" collapsed="false">
      <c r="A1779" s="68" t="s">
        <v>2205</v>
      </c>
      <c r="B1779" s="68" t="s">
        <v>2196</v>
      </c>
    </row>
    <row r="1780" customFormat="false" ht="12.8" hidden="false" customHeight="false" outlineLevel="0" collapsed="false">
      <c r="A1780" s="68" t="s">
        <v>2206</v>
      </c>
      <c r="B1780" s="68" t="s">
        <v>33</v>
      </c>
    </row>
    <row r="1781" customFormat="false" ht="12.8" hidden="false" customHeight="false" outlineLevel="0" collapsed="false">
      <c r="A1781" s="68" t="s">
        <v>2207</v>
      </c>
      <c r="B1781" s="68" t="s">
        <v>2108</v>
      </c>
    </row>
    <row r="1782" customFormat="false" ht="12.8" hidden="false" customHeight="false" outlineLevel="0" collapsed="false">
      <c r="A1782" s="68" t="s">
        <v>2208</v>
      </c>
      <c r="B1782" s="68" t="s">
        <v>1927</v>
      </c>
    </row>
    <row r="1783" customFormat="false" ht="12.8" hidden="false" customHeight="false" outlineLevel="0" collapsed="false">
      <c r="A1783" s="68" t="s">
        <v>2209</v>
      </c>
      <c r="B1783" s="68" t="s">
        <v>766</v>
      </c>
    </row>
    <row r="1784" customFormat="false" ht="12.8" hidden="false" customHeight="false" outlineLevel="0" collapsed="false">
      <c r="A1784" s="68" t="s">
        <v>2210</v>
      </c>
      <c r="B1784" s="68" t="s">
        <v>91</v>
      </c>
    </row>
    <row r="1785" customFormat="false" ht="12.8" hidden="false" customHeight="false" outlineLevel="0" collapsed="false">
      <c r="A1785" s="68" t="s">
        <v>2211</v>
      </c>
      <c r="B1785" s="68" t="s">
        <v>102</v>
      </c>
    </row>
    <row r="1786" customFormat="false" ht="12.8" hidden="false" customHeight="false" outlineLevel="0" collapsed="false">
      <c r="A1786" s="68" t="s">
        <v>2212</v>
      </c>
      <c r="B1786" s="68" t="s">
        <v>157</v>
      </c>
    </row>
    <row r="1787" customFormat="false" ht="12.8" hidden="false" customHeight="false" outlineLevel="0" collapsed="false">
      <c r="A1787" s="68" t="s">
        <v>2213</v>
      </c>
      <c r="B1787" s="68" t="s">
        <v>153</v>
      </c>
    </row>
    <row r="1788" customFormat="false" ht="12.8" hidden="false" customHeight="false" outlineLevel="0" collapsed="false">
      <c r="A1788" s="69" t="s">
        <v>2214</v>
      </c>
      <c r="B1788" s="70" t="s">
        <v>2215</v>
      </c>
    </row>
    <row r="1789" customFormat="false" ht="12.8" hidden="false" customHeight="false" outlineLevel="0" collapsed="false">
      <c r="A1789" s="68" t="s">
        <v>2216</v>
      </c>
      <c r="B1789" s="68" t="s">
        <v>91</v>
      </c>
    </row>
    <row r="1790" customFormat="false" ht="12.8" hidden="false" customHeight="false" outlineLevel="0" collapsed="false">
      <c r="A1790" s="68" t="s">
        <v>2217</v>
      </c>
      <c r="B1790" s="68" t="s">
        <v>91</v>
      </c>
    </row>
    <row r="1791" customFormat="false" ht="12.8" hidden="false" customHeight="false" outlineLevel="0" collapsed="false">
      <c r="A1791" s="68" t="s">
        <v>2218</v>
      </c>
      <c r="B1791" s="68" t="s">
        <v>1198</v>
      </c>
    </row>
    <row r="1792" customFormat="false" ht="12.8" hidden="false" customHeight="false" outlineLevel="0" collapsed="false">
      <c r="A1792" s="68" t="s">
        <v>2219</v>
      </c>
      <c r="B1792" s="68" t="s">
        <v>102</v>
      </c>
    </row>
    <row r="1793" customFormat="false" ht="12.8" hidden="false" customHeight="false" outlineLevel="0" collapsed="false">
      <c r="A1793" s="62" t="s">
        <v>2220</v>
      </c>
      <c r="B1793" s="68" t="s">
        <v>102</v>
      </c>
    </row>
    <row r="1794" customFormat="false" ht="12.8" hidden="false" customHeight="false" outlineLevel="0" collapsed="false">
      <c r="A1794" s="62" t="s">
        <v>2221</v>
      </c>
      <c r="B1794" s="62" t="s">
        <v>222</v>
      </c>
    </row>
    <row r="1795" customFormat="false" ht="12.8" hidden="false" customHeight="false" outlineLevel="0" collapsed="false">
      <c r="A1795" s="62" t="s">
        <v>2222</v>
      </c>
      <c r="B1795" s="62" t="s">
        <v>1198</v>
      </c>
    </row>
    <row r="1796" customFormat="false" ht="12.8" hidden="false" customHeight="false" outlineLevel="0" collapsed="false">
      <c r="A1796" s="62" t="s">
        <v>2223</v>
      </c>
      <c r="B1796" s="62" t="s">
        <v>2157</v>
      </c>
    </row>
    <row r="1797" customFormat="false" ht="12.8" hidden="false" customHeight="false" outlineLevel="0" collapsed="false">
      <c r="A1797" s="62" t="s">
        <v>2224</v>
      </c>
      <c r="B1797" s="62" t="s">
        <v>2157</v>
      </c>
    </row>
    <row r="1798" customFormat="false" ht="12.8" hidden="false" customHeight="false" outlineLevel="0" collapsed="false">
      <c r="A1798" s="65" t="s">
        <v>2225</v>
      </c>
      <c r="B1798" s="68" t="s">
        <v>2200</v>
      </c>
    </row>
    <row r="1799" customFormat="false" ht="12.8" hidden="false" customHeight="false" outlineLevel="0" collapsed="false">
      <c r="A1799" s="62" t="s">
        <v>2226</v>
      </c>
      <c r="B1799" s="65" t="s">
        <v>157</v>
      </c>
    </row>
    <row r="1800" customFormat="false" ht="12.8" hidden="false" customHeight="false" outlineLevel="0" collapsed="false">
      <c r="A1800" s="62" t="s">
        <v>2227</v>
      </c>
      <c r="B1800" s="65" t="s">
        <v>1198</v>
      </c>
    </row>
    <row r="1801" customFormat="false" ht="12.8" hidden="false" customHeight="false" outlineLevel="0" collapsed="false">
      <c r="A1801" s="62" t="s">
        <v>2228</v>
      </c>
      <c r="B1801" s="65" t="s">
        <v>85</v>
      </c>
    </row>
    <row r="1802" customFormat="false" ht="12.8" hidden="false" customHeight="false" outlineLevel="0" collapsed="false">
      <c r="A1802" s="62" t="s">
        <v>2229</v>
      </c>
      <c r="B1802" s="62" t="s">
        <v>306</v>
      </c>
    </row>
    <row r="1803" customFormat="false" ht="12.8" hidden="false" customHeight="false" outlineLevel="0" collapsed="false">
      <c r="A1803" s="65" t="s">
        <v>2230</v>
      </c>
      <c r="B1803" s="65" t="s">
        <v>91</v>
      </c>
    </row>
    <row r="1804" customFormat="false" ht="12.8" hidden="false" customHeight="false" outlineLevel="0" collapsed="false">
      <c r="A1804" s="65" t="s">
        <v>2231</v>
      </c>
      <c r="B1804" s="65" t="s">
        <v>2232</v>
      </c>
    </row>
    <row r="1805" customFormat="false" ht="12.8" hidden="false" customHeight="false" outlineLevel="0" collapsed="false">
      <c r="A1805" s="65" t="s">
        <v>2233</v>
      </c>
      <c r="B1805" s="65" t="s">
        <v>2232</v>
      </c>
    </row>
    <row r="1806" customFormat="false" ht="12.8" hidden="false" customHeight="false" outlineLevel="0" collapsed="false">
      <c r="A1806" s="62" t="s">
        <v>2234</v>
      </c>
      <c r="B1806" s="65" t="s">
        <v>1567</v>
      </c>
    </row>
    <row r="1807" customFormat="false" ht="12.8" hidden="false" customHeight="false" outlineLevel="0" collapsed="false">
      <c r="A1807" s="65" t="s">
        <v>2235</v>
      </c>
      <c r="B1807" s="65" t="s">
        <v>91</v>
      </c>
    </row>
    <row r="1808" customFormat="false" ht="12.8" hidden="false" customHeight="false" outlineLevel="0" collapsed="false">
      <c r="A1808" s="63" t="s">
        <v>2236</v>
      </c>
      <c r="B1808" s="66" t="s">
        <v>205</v>
      </c>
    </row>
    <row r="1809" customFormat="false" ht="12.8" hidden="false" customHeight="false" outlineLevel="0" collapsed="false">
      <c r="A1809" s="63" t="s">
        <v>2237</v>
      </c>
      <c r="B1809" s="63" t="s">
        <v>1904</v>
      </c>
    </row>
    <row r="1810" customFormat="false" ht="12.8" hidden="false" customHeight="false" outlineLevel="0" collapsed="false">
      <c r="A1810" s="62" t="s">
        <v>2238</v>
      </c>
      <c r="B1810" s="62" t="s">
        <v>89</v>
      </c>
    </row>
    <row r="1811" customFormat="false" ht="12.8" hidden="false" customHeight="false" outlineLevel="0" collapsed="false">
      <c r="A1811" s="62" t="s">
        <v>2239</v>
      </c>
      <c r="B1811" s="62" t="s">
        <v>1579</v>
      </c>
    </row>
    <row r="1812" customFormat="false" ht="12.8" hidden="false" customHeight="false" outlineLevel="0" collapsed="false">
      <c r="A1812" s="62" t="s">
        <v>2240</v>
      </c>
      <c r="B1812" s="62" t="s">
        <v>1051</v>
      </c>
    </row>
    <row r="1813" customFormat="false" ht="12.8" hidden="false" customHeight="false" outlineLevel="0" collapsed="false">
      <c r="A1813" s="63" t="s">
        <v>2241</v>
      </c>
      <c r="B1813" s="63" t="s">
        <v>1904</v>
      </c>
    </row>
    <row r="1814" customFormat="false" ht="12.8" hidden="false" customHeight="false" outlineLevel="0" collapsed="false">
      <c r="A1814" s="62" t="s">
        <v>2242</v>
      </c>
      <c r="B1814" s="62" t="s">
        <v>91</v>
      </c>
    </row>
    <row r="1815" customFormat="false" ht="12.8" hidden="false" customHeight="false" outlineLevel="0" collapsed="false">
      <c r="A1815" s="62" t="s">
        <v>2243</v>
      </c>
      <c r="B1815" s="62" t="s">
        <v>306</v>
      </c>
    </row>
    <row r="1816" customFormat="false" ht="12.8" hidden="false" customHeight="false" outlineLevel="0" collapsed="false">
      <c r="A1816" s="62" t="s">
        <v>2244</v>
      </c>
      <c r="B1816" s="62" t="s">
        <v>2232</v>
      </c>
    </row>
    <row r="1817" customFormat="false" ht="12.8" hidden="false" customHeight="false" outlineLevel="0" collapsed="false">
      <c r="A1817" s="65" t="s">
        <v>2245</v>
      </c>
      <c r="B1817" s="65" t="s">
        <v>2246</v>
      </c>
    </row>
    <row r="1818" customFormat="false" ht="12.8" hidden="false" customHeight="false" outlineLevel="0" collapsed="false">
      <c r="A1818" s="65" t="s">
        <v>2247</v>
      </c>
      <c r="B1818" s="65" t="s">
        <v>2248</v>
      </c>
    </row>
    <row r="1819" customFormat="false" ht="12.8" hidden="false" customHeight="false" outlineLevel="0" collapsed="false">
      <c r="A1819" s="65" t="s">
        <v>2249</v>
      </c>
      <c r="B1819" s="65" t="s">
        <v>212</v>
      </c>
    </row>
    <row r="1820" customFormat="false" ht="12.8" hidden="false" customHeight="false" outlineLevel="0" collapsed="false">
      <c r="A1820" s="65" t="s">
        <v>2250</v>
      </c>
      <c r="B1820" s="65" t="s">
        <v>212</v>
      </c>
    </row>
    <row r="1821" customFormat="false" ht="12.8" hidden="false" customHeight="false" outlineLevel="0" collapsed="false">
      <c r="A1821" s="65" t="s">
        <v>2251</v>
      </c>
      <c r="B1821" s="65" t="s">
        <v>212</v>
      </c>
    </row>
    <row r="1822" customFormat="false" ht="12.8" hidden="false" customHeight="false" outlineLevel="0" collapsed="false">
      <c r="A1822" s="65" t="s">
        <v>2252</v>
      </c>
      <c r="B1822" s="62" t="s">
        <v>1579</v>
      </c>
    </row>
    <row r="1823" customFormat="false" ht="12.8" hidden="false" customHeight="false" outlineLevel="0" collapsed="false">
      <c r="A1823" s="65" t="s">
        <v>2253</v>
      </c>
      <c r="B1823" s="65" t="s">
        <v>193</v>
      </c>
    </row>
    <row r="1824" customFormat="false" ht="12.8" hidden="false" customHeight="false" outlineLevel="0" collapsed="false">
      <c r="A1824" s="62" t="s">
        <v>2254</v>
      </c>
      <c r="B1824" s="62" t="s">
        <v>121</v>
      </c>
    </row>
    <row r="1825" customFormat="false" ht="12.8" hidden="false" customHeight="false" outlineLevel="0" collapsed="false">
      <c r="A1825" s="62" t="s">
        <v>2255</v>
      </c>
      <c r="B1825" s="65" t="s">
        <v>2256</v>
      </c>
    </row>
    <row r="1826" customFormat="false" ht="12.8" hidden="false" customHeight="false" outlineLevel="0" collapsed="false">
      <c r="A1826" s="65" t="s">
        <v>2257</v>
      </c>
      <c r="B1826" s="65" t="s">
        <v>2258</v>
      </c>
    </row>
    <row r="1827" customFormat="false" ht="12.8" hidden="false" customHeight="false" outlineLevel="0" collapsed="false">
      <c r="A1827" s="62" t="s">
        <v>2259</v>
      </c>
      <c r="B1827" s="62" t="s">
        <v>1961</v>
      </c>
    </row>
    <row r="1828" customFormat="false" ht="12.8" hidden="false" customHeight="false" outlineLevel="0" collapsed="false">
      <c r="A1828" s="62" t="s">
        <v>2260</v>
      </c>
      <c r="B1828" s="62" t="s">
        <v>353</v>
      </c>
    </row>
    <row r="1829" customFormat="false" ht="12.8" hidden="false" customHeight="false" outlineLevel="0" collapsed="false">
      <c r="A1829" s="62" t="s">
        <v>2261</v>
      </c>
      <c r="B1829" s="62" t="s">
        <v>2262</v>
      </c>
    </row>
    <row r="1830" customFormat="false" ht="12.8" hidden="false" customHeight="false" outlineLevel="0" collapsed="false">
      <c r="A1830" s="62" t="s">
        <v>2263</v>
      </c>
      <c r="B1830" s="62" t="s">
        <v>212</v>
      </c>
    </row>
    <row r="1831" customFormat="false" ht="12.8" hidden="false" customHeight="false" outlineLevel="0" collapsed="false">
      <c r="A1831" s="62" t="s">
        <v>2264</v>
      </c>
      <c r="B1831" s="62" t="s">
        <v>91</v>
      </c>
    </row>
    <row r="1832" customFormat="false" ht="12.8" hidden="false" customHeight="false" outlineLevel="0" collapsed="false">
      <c r="A1832" s="62" t="s">
        <v>2265</v>
      </c>
      <c r="B1832" s="62" t="s">
        <v>1212</v>
      </c>
    </row>
    <row r="1833" customFormat="false" ht="12.8" hidden="false" customHeight="false" outlineLevel="0" collapsed="false">
      <c r="A1833" s="62" t="s">
        <v>2266</v>
      </c>
      <c r="B1833" s="65" t="s">
        <v>2267</v>
      </c>
    </row>
    <row r="1834" customFormat="false" ht="12.8" hidden="false" customHeight="false" outlineLevel="0" collapsed="false">
      <c r="A1834" s="65" t="s">
        <v>2268</v>
      </c>
      <c r="B1834" s="62" t="s">
        <v>1579</v>
      </c>
    </row>
    <row r="1835" customFormat="false" ht="12.8" hidden="false" customHeight="false" outlineLevel="0" collapsed="false">
      <c r="A1835" s="62" t="s">
        <v>2269</v>
      </c>
      <c r="B1835" s="65" t="s">
        <v>2270</v>
      </c>
    </row>
    <row r="1836" customFormat="false" ht="12.8" hidden="false" customHeight="false" outlineLevel="0" collapsed="false">
      <c r="A1836" s="65" t="s">
        <v>2271</v>
      </c>
      <c r="B1836" s="62" t="s">
        <v>353</v>
      </c>
    </row>
    <row r="1837" customFormat="false" ht="12.8" hidden="false" customHeight="false" outlineLevel="0" collapsed="false">
      <c r="A1837" s="65" t="s">
        <v>2272</v>
      </c>
      <c r="B1837" s="62" t="s">
        <v>2273</v>
      </c>
    </row>
    <row r="1838" customFormat="false" ht="12.8" hidden="false" customHeight="false" outlineLevel="0" collapsed="false">
      <c r="A1838" s="65" t="s">
        <v>2274</v>
      </c>
      <c r="B1838" s="62" t="s">
        <v>2275</v>
      </c>
    </row>
    <row r="1839" customFormat="false" ht="12.8" hidden="false" customHeight="false" outlineLevel="0" collapsed="false">
      <c r="A1839" s="62" t="s">
        <v>2276</v>
      </c>
      <c r="B1839" s="62" t="s">
        <v>114</v>
      </c>
    </row>
    <row r="1840" customFormat="false" ht="12.8" hidden="false" customHeight="false" outlineLevel="0" collapsed="false">
      <c r="A1840" s="62" t="s">
        <v>2277</v>
      </c>
      <c r="B1840" s="62" t="s">
        <v>524</v>
      </c>
    </row>
    <row r="1841" customFormat="false" ht="12.8" hidden="false" customHeight="false" outlineLevel="0" collapsed="false">
      <c r="A1841" s="62" t="s">
        <v>2278</v>
      </c>
      <c r="B1841" s="62" t="s">
        <v>91</v>
      </c>
    </row>
    <row r="1842" customFormat="false" ht="12.8" hidden="false" customHeight="false" outlineLevel="0" collapsed="false">
      <c r="A1842" s="62" t="s">
        <v>2279</v>
      </c>
      <c r="B1842" s="62" t="s">
        <v>153</v>
      </c>
    </row>
    <row r="1843" customFormat="false" ht="12.8" hidden="false" customHeight="false" outlineLevel="0" collapsed="false">
      <c r="A1843" s="62" t="s">
        <v>2280</v>
      </c>
      <c r="B1843" s="62" t="s">
        <v>2281</v>
      </c>
    </row>
    <row r="1844" customFormat="false" ht="12.8" hidden="false" customHeight="false" outlineLevel="0" collapsed="false">
      <c r="A1844" s="62" t="s">
        <v>2282</v>
      </c>
      <c r="B1844" s="62" t="s">
        <v>135</v>
      </c>
    </row>
    <row r="1845" customFormat="false" ht="12.8" hidden="false" customHeight="false" outlineLevel="0" collapsed="false">
      <c r="A1845" s="62" t="s">
        <v>2283</v>
      </c>
      <c r="B1845" s="62" t="s">
        <v>2284</v>
      </c>
    </row>
    <row r="1846" customFormat="false" ht="12.8" hidden="false" customHeight="false" outlineLevel="0" collapsed="false">
      <c r="A1846" s="62" t="s">
        <v>2285</v>
      </c>
      <c r="B1846" s="62" t="s">
        <v>2286</v>
      </c>
    </row>
    <row r="1847" customFormat="false" ht="12.8" hidden="false" customHeight="false" outlineLevel="0" collapsed="false">
      <c r="A1847" s="62" t="s">
        <v>2287</v>
      </c>
      <c r="B1847" s="62" t="s">
        <v>306</v>
      </c>
    </row>
    <row r="1848" customFormat="false" ht="12.8" hidden="false" customHeight="false" outlineLevel="0" collapsed="false">
      <c r="A1848" s="62" t="s">
        <v>2288</v>
      </c>
      <c r="B1848" s="62" t="s">
        <v>91</v>
      </c>
    </row>
    <row r="1849" customFormat="false" ht="12.8" hidden="false" customHeight="false" outlineLevel="0" collapsed="false">
      <c r="A1849" s="62" t="s">
        <v>2289</v>
      </c>
      <c r="B1849" s="62" t="s">
        <v>111</v>
      </c>
    </row>
    <row r="1850" customFormat="false" ht="12.8" hidden="false" customHeight="false" outlineLevel="0" collapsed="false">
      <c r="A1850" s="62" t="s">
        <v>2290</v>
      </c>
      <c r="B1850" s="62" t="s">
        <v>230</v>
      </c>
    </row>
    <row r="1851" customFormat="false" ht="12.8" hidden="false" customHeight="false" outlineLevel="0" collapsed="false">
      <c r="A1851" s="62" t="s">
        <v>2291</v>
      </c>
      <c r="B1851" s="62" t="s">
        <v>230</v>
      </c>
    </row>
    <row r="1852" customFormat="false" ht="12.8" hidden="false" customHeight="false" outlineLevel="0" collapsed="false">
      <c r="A1852" s="62" t="s">
        <v>2292</v>
      </c>
      <c r="B1852" s="62" t="s">
        <v>114</v>
      </c>
    </row>
    <row r="1853" customFormat="false" ht="12.8" hidden="false" customHeight="false" outlineLevel="0" collapsed="false">
      <c r="A1853" s="62" t="s">
        <v>2293</v>
      </c>
      <c r="B1853" s="62" t="s">
        <v>91</v>
      </c>
    </row>
    <row r="1854" customFormat="false" ht="12.8" hidden="false" customHeight="false" outlineLevel="0" collapsed="false">
      <c r="A1854" s="62" t="s">
        <v>2294</v>
      </c>
      <c r="B1854" s="62" t="s">
        <v>2262</v>
      </c>
    </row>
    <row r="1855" customFormat="false" ht="12.8" hidden="false" customHeight="false" outlineLevel="0" collapsed="false">
      <c r="A1855" s="62" t="s">
        <v>2295</v>
      </c>
      <c r="B1855" s="62" t="s">
        <v>226</v>
      </c>
    </row>
    <row r="1856" customFormat="false" ht="12.8" hidden="false" customHeight="false" outlineLevel="0" collapsed="false">
      <c r="A1856" s="62" t="s">
        <v>2296</v>
      </c>
      <c r="B1856" s="62" t="s">
        <v>565</v>
      </c>
    </row>
    <row r="1857" customFormat="false" ht="12.8" hidden="false" customHeight="false" outlineLevel="0" collapsed="false">
      <c r="A1857" s="62" t="s">
        <v>2297</v>
      </c>
      <c r="B1857" s="62" t="s">
        <v>766</v>
      </c>
    </row>
    <row r="1858" customFormat="false" ht="12.8" hidden="false" customHeight="false" outlineLevel="0" collapsed="false">
      <c r="A1858" s="62" t="s">
        <v>2298</v>
      </c>
      <c r="B1858" s="62" t="s">
        <v>111</v>
      </c>
    </row>
    <row r="1859" customFormat="false" ht="12.8" hidden="false" customHeight="false" outlineLevel="0" collapsed="false">
      <c r="A1859" s="62" t="s">
        <v>2299</v>
      </c>
      <c r="B1859" s="65" t="s">
        <v>2300</v>
      </c>
    </row>
    <row r="1860" customFormat="false" ht="12.8" hidden="false" customHeight="false" outlineLevel="0" collapsed="false">
      <c r="A1860" s="62" t="s">
        <v>2301</v>
      </c>
      <c r="B1860" s="62" t="s">
        <v>2302</v>
      </c>
    </row>
    <row r="1861" customFormat="false" ht="12.8" hidden="false" customHeight="false" outlineLevel="0" collapsed="false">
      <c r="A1861" s="62" t="s">
        <v>2303</v>
      </c>
      <c r="B1861" s="62" t="s">
        <v>2304</v>
      </c>
    </row>
    <row r="1862" customFormat="false" ht="12.8" hidden="false" customHeight="false" outlineLevel="0" collapsed="false">
      <c r="A1862" s="62" t="s">
        <v>2305</v>
      </c>
      <c r="B1862" s="62" t="s">
        <v>2306</v>
      </c>
    </row>
    <row r="1863" customFormat="false" ht="12.8" hidden="false" customHeight="false" outlineLevel="0" collapsed="false">
      <c r="A1863" s="62" t="s">
        <v>2307</v>
      </c>
      <c r="B1863" s="62" t="s">
        <v>2306</v>
      </c>
    </row>
    <row r="1864" customFormat="false" ht="12.8" hidden="false" customHeight="false" outlineLevel="0" collapsed="false">
      <c r="A1864" s="62" t="s">
        <v>2308</v>
      </c>
      <c r="B1864" s="62" t="s">
        <v>2309</v>
      </c>
    </row>
    <row r="1865" customFormat="false" ht="12.8" hidden="false" customHeight="false" outlineLevel="0" collapsed="false">
      <c r="A1865" s="62" t="s">
        <v>2310</v>
      </c>
      <c r="B1865" s="62" t="s">
        <v>94</v>
      </c>
    </row>
    <row r="1866" customFormat="false" ht="12.8" hidden="false" customHeight="false" outlineLevel="0" collapsed="false">
      <c r="A1866" s="62" t="s">
        <v>2311</v>
      </c>
      <c r="B1866" s="62" t="s">
        <v>114</v>
      </c>
    </row>
    <row r="1867" customFormat="false" ht="12.8" hidden="false" customHeight="false" outlineLevel="0" collapsed="false">
      <c r="A1867" s="62" t="s">
        <v>2312</v>
      </c>
      <c r="B1867" s="62" t="s">
        <v>33</v>
      </c>
    </row>
    <row r="1868" customFormat="false" ht="12.8" hidden="false" customHeight="false" outlineLevel="0" collapsed="false">
      <c r="A1868" s="62" t="s">
        <v>2313</v>
      </c>
      <c r="B1868" s="62" t="s">
        <v>111</v>
      </c>
    </row>
    <row r="1869" customFormat="false" ht="12.8" hidden="false" customHeight="false" outlineLevel="0" collapsed="false">
      <c r="A1869" s="62" t="s">
        <v>2314</v>
      </c>
      <c r="B1869" s="62" t="s">
        <v>226</v>
      </c>
    </row>
    <row r="1870" customFormat="false" ht="12.8" hidden="false" customHeight="false" outlineLevel="0" collapsed="false">
      <c r="A1870" s="63" t="s">
        <v>2315</v>
      </c>
      <c r="B1870" s="66" t="s">
        <v>1587</v>
      </c>
    </row>
    <row r="1871" customFormat="false" ht="12.8" hidden="false" customHeight="false" outlineLevel="0" collapsed="false">
      <c r="A1871" s="63" t="s">
        <v>2316</v>
      </c>
      <c r="B1871" s="66" t="s">
        <v>1587</v>
      </c>
    </row>
    <row r="1872" customFormat="false" ht="12.8" hidden="false" customHeight="false" outlineLevel="0" collapsed="false">
      <c r="A1872" s="62" t="s">
        <v>2317</v>
      </c>
      <c r="B1872" s="62" t="s">
        <v>91</v>
      </c>
    </row>
    <row r="1873" customFormat="false" ht="12.8" hidden="false" customHeight="false" outlineLevel="0" collapsed="false">
      <c r="A1873" s="62" t="s">
        <v>2318</v>
      </c>
      <c r="B1873" s="62" t="s">
        <v>1577</v>
      </c>
    </row>
    <row r="1874" customFormat="false" ht="12.8" hidden="false" customHeight="false" outlineLevel="0" collapsed="false">
      <c r="A1874" s="62" t="s">
        <v>2319</v>
      </c>
      <c r="B1874" s="62" t="s">
        <v>1577</v>
      </c>
    </row>
    <row r="1875" customFormat="false" ht="12.8" hidden="false" customHeight="false" outlineLevel="0" collapsed="false">
      <c r="A1875" s="62" t="s">
        <v>2320</v>
      </c>
      <c r="B1875" s="62" t="s">
        <v>89</v>
      </c>
    </row>
    <row r="1876" customFormat="false" ht="12.8" hidden="false" customHeight="false" outlineLevel="0" collapsed="false">
      <c r="A1876" s="62" t="s">
        <v>2321</v>
      </c>
      <c r="B1876" s="62" t="s">
        <v>230</v>
      </c>
    </row>
    <row r="1877" customFormat="false" ht="12.8" hidden="false" customHeight="false" outlineLevel="0" collapsed="false">
      <c r="A1877" s="65" t="s">
        <v>2322</v>
      </c>
      <c r="B1877" s="65" t="s">
        <v>1733</v>
      </c>
    </row>
    <row r="1878" customFormat="false" ht="12.8" hidden="false" customHeight="false" outlineLevel="0" collapsed="false">
      <c r="A1878" s="65" t="s">
        <v>2323</v>
      </c>
      <c r="B1878" s="65" t="s">
        <v>121</v>
      </c>
    </row>
    <row r="1879" customFormat="false" ht="12.8" hidden="false" customHeight="false" outlineLevel="0" collapsed="false">
      <c r="A1879" s="65" t="s">
        <v>2324</v>
      </c>
      <c r="B1879" s="71" t="s">
        <v>226</v>
      </c>
    </row>
    <row r="1880" customFormat="false" ht="12.8" hidden="false" customHeight="false" outlineLevel="0" collapsed="false">
      <c r="A1880" s="65" t="s">
        <v>2325</v>
      </c>
      <c r="B1880" s="71" t="s">
        <v>114</v>
      </c>
    </row>
    <row r="1881" customFormat="false" ht="12.8" hidden="false" customHeight="false" outlineLevel="0" collapsed="false">
      <c r="A1881" s="62" t="s">
        <v>2326</v>
      </c>
      <c r="B1881" s="65" t="s">
        <v>89</v>
      </c>
    </row>
    <row r="1882" customFormat="false" ht="12.8" hidden="false" customHeight="false" outlineLevel="0" collapsed="false">
      <c r="A1882" s="65" t="s">
        <v>2327</v>
      </c>
      <c r="B1882" s="65" t="s">
        <v>1904</v>
      </c>
    </row>
    <row r="1883" customFormat="false" ht="12.8" hidden="false" customHeight="false" outlineLevel="0" collapsed="false">
      <c r="A1883" s="62" t="s">
        <v>2328</v>
      </c>
      <c r="B1883" s="62" t="s">
        <v>2329</v>
      </c>
    </row>
    <row r="1884" customFormat="false" ht="12.8" hidden="false" customHeight="false" outlineLevel="0" collapsed="false">
      <c r="A1884" s="62" t="s">
        <v>2330</v>
      </c>
      <c r="B1884" s="62" t="s">
        <v>2331</v>
      </c>
    </row>
    <row r="1885" customFormat="false" ht="12.8" hidden="false" customHeight="false" outlineLevel="0" collapsed="false">
      <c r="A1885" s="62" t="s">
        <v>2332</v>
      </c>
      <c r="B1885" s="60" t="s">
        <v>1577</v>
      </c>
    </row>
    <row r="1886" customFormat="false" ht="12.8" hidden="false" customHeight="false" outlineLevel="0" collapsed="false">
      <c r="A1886" s="62" t="s">
        <v>2333</v>
      </c>
      <c r="B1886" s="62" t="s">
        <v>205</v>
      </c>
    </row>
    <row r="1887" customFormat="false" ht="12.8" hidden="false" customHeight="false" outlineLevel="0" collapsed="false">
      <c r="A1887" s="62" t="s">
        <v>2334</v>
      </c>
      <c r="B1887" s="62" t="s">
        <v>2262</v>
      </c>
    </row>
    <row r="1888" customFormat="false" ht="12.8" hidden="false" customHeight="false" outlineLevel="0" collapsed="false">
      <c r="A1888" s="62" t="s">
        <v>2335</v>
      </c>
      <c r="B1888" s="62" t="s">
        <v>2336</v>
      </c>
    </row>
    <row r="1889" customFormat="false" ht="12.8" hidden="false" customHeight="false" outlineLevel="0" collapsed="false">
      <c r="A1889" s="62" t="s">
        <v>2337</v>
      </c>
      <c r="B1889" s="62" t="s">
        <v>2338</v>
      </c>
    </row>
    <row r="1890" customFormat="false" ht="12.8" hidden="false" customHeight="false" outlineLevel="0" collapsed="false">
      <c r="A1890" s="62" t="s">
        <v>2339</v>
      </c>
      <c r="B1890" s="62" t="s">
        <v>2340</v>
      </c>
    </row>
    <row r="1891" customFormat="false" ht="12.8" hidden="false" customHeight="false" outlineLevel="0" collapsed="false">
      <c r="A1891" s="62" t="s">
        <v>2341</v>
      </c>
      <c r="B1891" s="62" t="s">
        <v>230</v>
      </c>
    </row>
    <row r="1892" customFormat="false" ht="12.8" hidden="false" customHeight="false" outlineLevel="0" collapsed="false">
      <c r="A1892" s="62" t="s">
        <v>2342</v>
      </c>
      <c r="B1892" s="62" t="s">
        <v>1198</v>
      </c>
    </row>
    <row r="1893" customFormat="false" ht="12.8" hidden="false" customHeight="false" outlineLevel="0" collapsed="false">
      <c r="A1893" s="62" t="s">
        <v>2343</v>
      </c>
      <c r="B1893" s="62" t="s">
        <v>157</v>
      </c>
    </row>
    <row r="1894" customFormat="false" ht="12.8" hidden="false" customHeight="false" outlineLevel="0" collapsed="false">
      <c r="A1894" s="62" t="s">
        <v>2344</v>
      </c>
      <c r="B1894" s="62" t="s">
        <v>1198</v>
      </c>
    </row>
    <row r="1895" customFormat="false" ht="12.8" hidden="false" customHeight="false" outlineLevel="0" collapsed="false">
      <c r="A1895" s="62" t="s">
        <v>2345</v>
      </c>
      <c r="B1895" s="62" t="s">
        <v>2346</v>
      </c>
    </row>
    <row r="1896" customFormat="false" ht="12.8" hidden="false" customHeight="false" outlineLevel="0" collapsed="false">
      <c r="A1896" s="62" t="s">
        <v>2347</v>
      </c>
      <c r="B1896" s="62" t="s">
        <v>429</v>
      </c>
    </row>
    <row r="1897" customFormat="false" ht="12.8" hidden="false" customHeight="false" outlineLevel="0" collapsed="false">
      <c r="A1897" s="62" t="s">
        <v>2348</v>
      </c>
      <c r="B1897" s="62" t="s">
        <v>2349</v>
      </c>
    </row>
    <row r="1898" customFormat="false" ht="12.8" hidden="false" customHeight="false" outlineLevel="0" collapsed="false">
      <c r="A1898" s="62" t="s">
        <v>2350</v>
      </c>
      <c r="B1898" s="62" t="s">
        <v>2351</v>
      </c>
    </row>
    <row r="1899" customFormat="false" ht="12.8" hidden="false" customHeight="false" outlineLevel="0" collapsed="false">
      <c r="A1899" s="62" t="s">
        <v>2352</v>
      </c>
      <c r="B1899" s="62" t="s">
        <v>2258</v>
      </c>
    </row>
    <row r="1900" customFormat="false" ht="12.8" hidden="false" customHeight="false" outlineLevel="0" collapsed="false">
      <c r="A1900" s="62" t="s">
        <v>2353</v>
      </c>
      <c r="B1900" s="62" t="s">
        <v>1329</v>
      </c>
    </row>
    <row r="1901" customFormat="false" ht="12.8" hidden="false" customHeight="false" outlineLevel="0" collapsed="false">
      <c r="A1901" s="62" t="s">
        <v>2354</v>
      </c>
      <c r="B1901" s="62" t="s">
        <v>94</v>
      </c>
    </row>
    <row r="1902" customFormat="false" ht="12.8" hidden="false" customHeight="false" outlineLevel="0" collapsed="false">
      <c r="A1902" s="62" t="s">
        <v>2355</v>
      </c>
      <c r="B1902" s="62" t="s">
        <v>230</v>
      </c>
    </row>
    <row r="1903" customFormat="false" ht="12.8" hidden="false" customHeight="false" outlineLevel="0" collapsed="false">
      <c r="A1903" s="62" t="s">
        <v>2356</v>
      </c>
      <c r="B1903" s="62" t="s">
        <v>230</v>
      </c>
    </row>
    <row r="1904" customFormat="false" ht="12.8" hidden="false" customHeight="false" outlineLevel="0" collapsed="false">
      <c r="A1904" s="62" t="s">
        <v>2357</v>
      </c>
      <c r="B1904" s="62" t="s">
        <v>2131</v>
      </c>
    </row>
    <row r="1905" customFormat="false" ht="12.8" hidden="false" customHeight="false" outlineLevel="0" collapsed="false">
      <c r="A1905" s="62" t="s">
        <v>2358</v>
      </c>
      <c r="B1905" s="62" t="s">
        <v>89</v>
      </c>
    </row>
    <row r="1906" customFormat="false" ht="12.8" hidden="false" customHeight="false" outlineLevel="0" collapsed="false">
      <c r="A1906" s="62" t="s">
        <v>2359</v>
      </c>
      <c r="B1906" s="62" t="s">
        <v>2360</v>
      </c>
    </row>
    <row r="1907" customFormat="false" ht="12.8" hidden="false" customHeight="false" outlineLevel="0" collapsed="false">
      <c r="A1907" s="62" t="s">
        <v>2361</v>
      </c>
      <c r="B1907" s="62" t="s">
        <v>2360</v>
      </c>
    </row>
    <row r="1908" customFormat="false" ht="12.8" hidden="false" customHeight="false" outlineLevel="0" collapsed="false">
      <c r="A1908" s="62" t="s">
        <v>2362</v>
      </c>
      <c r="B1908" s="62" t="s">
        <v>146</v>
      </c>
    </row>
    <row r="1909" customFormat="false" ht="12.8" hidden="false" customHeight="false" outlineLevel="0" collapsed="false">
      <c r="A1909" s="62" t="s">
        <v>2363</v>
      </c>
      <c r="B1909" s="62" t="s">
        <v>43</v>
      </c>
    </row>
    <row r="1910" customFormat="false" ht="12.8" hidden="false" customHeight="false" outlineLevel="0" collapsed="false">
      <c r="A1910" s="62" t="s">
        <v>2364</v>
      </c>
      <c r="B1910" s="62" t="s">
        <v>2365</v>
      </c>
    </row>
    <row r="1911" customFormat="false" ht="12.8" hidden="false" customHeight="false" outlineLevel="0" collapsed="false">
      <c r="A1911" s="62" t="s">
        <v>2366</v>
      </c>
      <c r="B1911" s="62" t="s">
        <v>2365</v>
      </c>
    </row>
    <row r="1912" customFormat="false" ht="12.8" hidden="false" customHeight="false" outlineLevel="0" collapsed="false">
      <c r="A1912" s="62" t="s">
        <v>2367</v>
      </c>
      <c r="B1912" s="62" t="s">
        <v>91</v>
      </c>
    </row>
    <row r="1913" customFormat="false" ht="12.8" hidden="false" customHeight="false" outlineLevel="0" collapsed="false">
      <c r="A1913" s="65" t="s">
        <v>2368</v>
      </c>
      <c r="B1913" s="65" t="s">
        <v>480</v>
      </c>
    </row>
    <row r="1914" customFormat="false" ht="12.8" hidden="false" customHeight="false" outlineLevel="0" collapsed="false">
      <c r="A1914" s="65" t="s">
        <v>2369</v>
      </c>
      <c r="B1914" s="65" t="s">
        <v>157</v>
      </c>
    </row>
    <row r="1915" customFormat="false" ht="12.8" hidden="false" customHeight="false" outlineLevel="0" collapsed="false">
      <c r="A1915" s="65" t="s">
        <v>2370</v>
      </c>
      <c r="B1915" s="65" t="s">
        <v>91</v>
      </c>
    </row>
    <row r="1916" customFormat="false" ht="12.8" hidden="false" customHeight="false" outlineLevel="0" collapsed="false">
      <c r="A1916" s="65" t="s">
        <v>2371</v>
      </c>
      <c r="B1916" s="65" t="s">
        <v>2098</v>
      </c>
    </row>
    <row r="1917" customFormat="false" ht="12.8" hidden="false" customHeight="false" outlineLevel="0" collapsed="false">
      <c r="A1917" s="65" t="s">
        <v>2372</v>
      </c>
      <c r="B1917" s="65" t="s">
        <v>2373</v>
      </c>
    </row>
    <row r="1918" customFormat="false" ht="12.8" hidden="false" customHeight="false" outlineLevel="0" collapsed="false">
      <c r="A1918" s="65" t="s">
        <v>2374</v>
      </c>
      <c r="B1918" s="65" t="s">
        <v>130</v>
      </c>
    </row>
    <row r="1919" customFormat="false" ht="12.8" hidden="false" customHeight="false" outlineLevel="0" collapsed="false">
      <c r="A1919" s="65" t="s">
        <v>2375</v>
      </c>
      <c r="B1919" s="65" t="s">
        <v>212</v>
      </c>
    </row>
    <row r="1920" customFormat="false" ht="12.8" hidden="false" customHeight="false" outlineLevel="0" collapsed="false">
      <c r="A1920" s="65" t="s">
        <v>2376</v>
      </c>
      <c r="B1920" s="62" t="s">
        <v>1577</v>
      </c>
    </row>
    <row r="1921" customFormat="false" ht="12.8" hidden="false" customHeight="false" outlineLevel="0" collapsed="false">
      <c r="A1921" s="65" t="s">
        <v>2377</v>
      </c>
      <c r="B1921" s="65" t="s">
        <v>2378</v>
      </c>
    </row>
    <row r="1922" customFormat="false" ht="12.8" hidden="false" customHeight="false" outlineLevel="0" collapsed="false">
      <c r="A1922" s="65" t="s">
        <v>2379</v>
      </c>
      <c r="B1922" s="65" t="s">
        <v>141</v>
      </c>
    </row>
    <row r="1923" customFormat="false" ht="12.8" hidden="false" customHeight="false" outlineLevel="0" collapsed="false">
      <c r="A1923" s="65" t="s">
        <v>2380</v>
      </c>
      <c r="B1923" s="62" t="s">
        <v>306</v>
      </c>
    </row>
    <row r="1924" customFormat="false" ht="12.8" hidden="false" customHeight="false" outlineLevel="0" collapsed="false">
      <c r="A1924" s="65" t="s">
        <v>2381</v>
      </c>
      <c r="B1924" s="65" t="s">
        <v>1567</v>
      </c>
    </row>
    <row r="1925" customFormat="false" ht="12.8" hidden="false" customHeight="false" outlineLevel="0" collapsed="false">
      <c r="A1925" s="65" t="s">
        <v>2382</v>
      </c>
      <c r="B1925" s="65" t="s">
        <v>2383</v>
      </c>
    </row>
    <row r="1926" customFormat="false" ht="12.8" hidden="false" customHeight="false" outlineLevel="0" collapsed="false">
      <c r="A1926" s="65" t="s">
        <v>2384</v>
      </c>
      <c r="B1926" s="65" t="s">
        <v>306</v>
      </c>
    </row>
    <row r="1927" customFormat="false" ht="12.8" hidden="false" customHeight="false" outlineLevel="0" collapsed="false">
      <c r="A1927" s="65" t="s">
        <v>2385</v>
      </c>
      <c r="B1927" s="65" t="s">
        <v>146</v>
      </c>
    </row>
    <row r="1928" customFormat="false" ht="12.8" hidden="false" customHeight="false" outlineLevel="0" collapsed="false">
      <c r="A1928" s="65" t="s">
        <v>2386</v>
      </c>
      <c r="B1928" s="65" t="s">
        <v>130</v>
      </c>
    </row>
    <row r="1929" customFormat="false" ht="12.8" hidden="false" customHeight="false" outlineLevel="0" collapsed="false">
      <c r="A1929" s="65" t="s">
        <v>2387</v>
      </c>
      <c r="B1929" s="65" t="s">
        <v>2388</v>
      </c>
    </row>
    <row r="1930" customFormat="false" ht="12.8" hidden="false" customHeight="false" outlineLevel="0" collapsed="false">
      <c r="A1930" s="65" t="s">
        <v>2389</v>
      </c>
      <c r="B1930" s="65" t="s">
        <v>91</v>
      </c>
    </row>
    <row r="1931" customFormat="false" ht="12.8" hidden="false" customHeight="false" outlineLevel="0" collapsed="false">
      <c r="A1931" s="65" t="s">
        <v>2390</v>
      </c>
      <c r="B1931" s="65" t="s">
        <v>2391</v>
      </c>
    </row>
    <row r="1932" customFormat="false" ht="12.8" hidden="false" customHeight="false" outlineLevel="0" collapsed="false">
      <c r="A1932" s="65" t="s">
        <v>2392</v>
      </c>
      <c r="B1932" s="65" t="s">
        <v>91</v>
      </c>
    </row>
    <row r="1933" customFormat="false" ht="12.8" hidden="false" customHeight="false" outlineLevel="0" collapsed="false">
      <c r="A1933" s="65" t="s">
        <v>2393</v>
      </c>
      <c r="B1933" s="65" t="s">
        <v>212</v>
      </c>
    </row>
    <row r="1934" customFormat="false" ht="12.8" hidden="false" customHeight="false" outlineLevel="0" collapsed="false">
      <c r="A1934" s="63" t="s">
        <v>2394</v>
      </c>
      <c r="B1934" s="63" t="s">
        <v>1904</v>
      </c>
    </row>
    <row r="1935" customFormat="false" ht="12.8" hidden="false" customHeight="false" outlineLevel="0" collapsed="false">
      <c r="A1935" s="65" t="s">
        <v>2395</v>
      </c>
      <c r="B1935" s="65" t="s">
        <v>157</v>
      </c>
    </row>
    <row r="1936" customFormat="false" ht="12.8" hidden="false" customHeight="false" outlineLevel="0" collapsed="false">
      <c r="A1936" s="65" t="s">
        <v>2396</v>
      </c>
      <c r="B1936" s="65" t="s">
        <v>2397</v>
      </c>
    </row>
    <row r="1937" customFormat="false" ht="12.8" hidden="false" customHeight="false" outlineLevel="0" collapsed="false">
      <c r="A1937" s="65" t="s">
        <v>2398</v>
      </c>
      <c r="B1937" s="65" t="s">
        <v>2399</v>
      </c>
    </row>
    <row r="1938" customFormat="false" ht="12.8" hidden="false" customHeight="false" outlineLevel="0" collapsed="false">
      <c r="A1938" s="65" t="s">
        <v>2400</v>
      </c>
      <c r="B1938" s="65" t="s">
        <v>2399</v>
      </c>
    </row>
    <row r="1939" customFormat="false" ht="12.8" hidden="false" customHeight="false" outlineLevel="0" collapsed="false">
      <c r="A1939" s="65" t="s">
        <v>2401</v>
      </c>
      <c r="B1939" s="65" t="s">
        <v>306</v>
      </c>
    </row>
    <row r="1940" customFormat="false" ht="12.8" hidden="false" customHeight="false" outlineLevel="0" collapsed="false">
      <c r="A1940" s="65" t="s">
        <v>2402</v>
      </c>
      <c r="B1940" s="65" t="s">
        <v>306</v>
      </c>
    </row>
    <row r="1941" customFormat="false" ht="12.8" hidden="false" customHeight="false" outlineLevel="0" collapsed="false">
      <c r="A1941" s="65" t="s">
        <v>2403</v>
      </c>
      <c r="B1941" s="65" t="s">
        <v>306</v>
      </c>
    </row>
    <row r="1942" customFormat="false" ht="12.8" hidden="false" customHeight="false" outlineLevel="0" collapsed="false">
      <c r="A1942" s="65" t="s">
        <v>2404</v>
      </c>
      <c r="B1942" s="65" t="s">
        <v>306</v>
      </c>
    </row>
    <row r="1943" customFormat="false" ht="12.8" hidden="false" customHeight="false" outlineLevel="0" collapsed="false">
      <c r="A1943" s="62" t="s">
        <v>2405</v>
      </c>
      <c r="B1943" s="65" t="s">
        <v>306</v>
      </c>
    </row>
    <row r="1944" customFormat="false" ht="12.8" hidden="false" customHeight="false" outlineLevel="0" collapsed="false">
      <c r="A1944" s="65" t="s">
        <v>2406</v>
      </c>
      <c r="B1944" s="65" t="s">
        <v>230</v>
      </c>
    </row>
    <row r="1945" customFormat="false" ht="12.8" hidden="false" customHeight="false" outlineLevel="0" collapsed="false">
      <c r="A1945" s="65" t="s">
        <v>2407</v>
      </c>
      <c r="B1945" s="65" t="s">
        <v>2408</v>
      </c>
    </row>
    <row r="1946" customFormat="false" ht="12.8" hidden="false" customHeight="false" outlineLevel="0" collapsed="false">
      <c r="A1946" s="65" t="s">
        <v>2409</v>
      </c>
      <c r="B1946" s="65" t="s">
        <v>2408</v>
      </c>
    </row>
    <row r="1947" customFormat="false" ht="12.8" hidden="false" customHeight="false" outlineLevel="0" collapsed="false">
      <c r="A1947" s="65" t="s">
        <v>2410</v>
      </c>
      <c r="B1947" s="65" t="s">
        <v>306</v>
      </c>
    </row>
    <row r="1948" customFormat="false" ht="12.8" hidden="false" customHeight="false" outlineLevel="0" collapsed="false">
      <c r="A1948" s="62" t="s">
        <v>2411</v>
      </c>
      <c r="B1948" s="62" t="s">
        <v>91</v>
      </c>
    </row>
    <row r="1949" customFormat="false" ht="12.8" hidden="false" customHeight="false" outlineLevel="0" collapsed="false">
      <c r="A1949" s="65" t="s">
        <v>2412</v>
      </c>
      <c r="B1949" s="65" t="s">
        <v>2413</v>
      </c>
    </row>
    <row r="1950" customFormat="false" ht="12.8" hidden="false" customHeight="false" outlineLevel="0" collapsed="false">
      <c r="A1950" s="65" t="s">
        <v>2414</v>
      </c>
      <c r="B1950" s="65" t="s">
        <v>91</v>
      </c>
    </row>
    <row r="1951" customFormat="false" ht="12.8" hidden="false" customHeight="false" outlineLevel="0" collapsed="false">
      <c r="A1951" s="65" t="s">
        <v>2415</v>
      </c>
      <c r="B1951" s="65" t="s">
        <v>2416</v>
      </c>
    </row>
    <row r="1952" customFormat="false" ht="12.8" hidden="false" customHeight="false" outlineLevel="0" collapsed="false">
      <c r="A1952" s="65" t="s">
        <v>2417</v>
      </c>
      <c r="B1952" s="65" t="s">
        <v>91</v>
      </c>
    </row>
    <row r="1953" customFormat="false" ht="12.8" hidden="false" customHeight="false" outlineLevel="0" collapsed="false">
      <c r="A1953" s="65" t="s">
        <v>2418</v>
      </c>
      <c r="B1953" s="65" t="s">
        <v>519</v>
      </c>
    </row>
    <row r="1954" customFormat="false" ht="12.8" hidden="false" customHeight="false" outlineLevel="0" collapsed="false">
      <c r="A1954" s="65" t="s">
        <v>2419</v>
      </c>
      <c r="B1954" s="65" t="s">
        <v>205</v>
      </c>
    </row>
    <row r="1955" customFormat="false" ht="12.8" hidden="false" customHeight="false" outlineLevel="0" collapsed="false">
      <c r="A1955" s="65" t="s">
        <v>2420</v>
      </c>
      <c r="B1955" s="65" t="s">
        <v>2421</v>
      </c>
    </row>
    <row r="1956" customFormat="false" ht="12.8" hidden="false" customHeight="false" outlineLevel="0" collapsed="false">
      <c r="A1956" s="65" t="s">
        <v>2422</v>
      </c>
      <c r="B1956" s="65" t="s">
        <v>1013</v>
      </c>
    </row>
    <row r="1957" customFormat="false" ht="12.8" hidden="false" customHeight="false" outlineLevel="0" collapsed="false">
      <c r="A1957" s="65" t="s">
        <v>2423</v>
      </c>
      <c r="B1957" s="65" t="s">
        <v>2421</v>
      </c>
    </row>
    <row r="1958" customFormat="false" ht="12.8" hidden="false" customHeight="false" outlineLevel="0" collapsed="false">
      <c r="A1958" s="65" t="s">
        <v>2424</v>
      </c>
      <c r="B1958" s="65" t="s">
        <v>2421</v>
      </c>
    </row>
    <row r="1959" customFormat="false" ht="24" hidden="false" customHeight="false" outlineLevel="0" collapsed="false">
      <c r="A1959" s="66" t="s">
        <v>2425</v>
      </c>
      <c r="B1959" s="72" t="s">
        <v>2426</v>
      </c>
    </row>
    <row r="1960" customFormat="false" ht="12.8" hidden="false" customHeight="false" outlineLevel="0" collapsed="false">
      <c r="A1960" s="65" t="s">
        <v>2427</v>
      </c>
      <c r="B1960" s="65" t="s">
        <v>2428</v>
      </c>
    </row>
    <row r="1961" customFormat="false" ht="12.8" hidden="false" customHeight="false" outlineLevel="0" collapsed="false">
      <c r="A1961" s="65" t="s">
        <v>2429</v>
      </c>
      <c r="B1961" s="65" t="s">
        <v>2428</v>
      </c>
    </row>
    <row r="1962" customFormat="false" ht="12.8" hidden="false" customHeight="false" outlineLevel="0" collapsed="false">
      <c r="A1962" s="65" t="s">
        <v>2430</v>
      </c>
      <c r="B1962" s="65" t="s">
        <v>280</v>
      </c>
    </row>
    <row r="1963" customFormat="false" ht="12.8" hidden="false" customHeight="false" outlineLevel="0" collapsed="false">
      <c r="A1963" s="65" t="s">
        <v>2431</v>
      </c>
      <c r="B1963" s="65" t="s">
        <v>280</v>
      </c>
    </row>
    <row r="1964" customFormat="false" ht="12.8" hidden="false" customHeight="false" outlineLevel="0" collapsed="false">
      <c r="A1964" s="65" t="s">
        <v>2432</v>
      </c>
      <c r="B1964" s="65" t="s">
        <v>2433</v>
      </c>
    </row>
    <row r="1965" customFormat="false" ht="12.8" hidden="false" customHeight="false" outlineLevel="0" collapsed="false">
      <c r="A1965" s="65" t="s">
        <v>2434</v>
      </c>
      <c r="B1965" s="65" t="s">
        <v>2435</v>
      </c>
    </row>
    <row r="1966" customFormat="false" ht="12.8" hidden="false" customHeight="false" outlineLevel="0" collapsed="false">
      <c r="A1966" s="65" t="s">
        <v>2436</v>
      </c>
      <c r="B1966" s="65" t="s">
        <v>1577</v>
      </c>
    </row>
    <row r="1967" customFormat="false" ht="12.8" hidden="false" customHeight="false" outlineLevel="0" collapsed="false">
      <c r="A1967" s="65" t="s">
        <v>2437</v>
      </c>
      <c r="B1967" s="65" t="s">
        <v>1577</v>
      </c>
    </row>
    <row r="1968" customFormat="false" ht="12.8" hidden="false" customHeight="false" outlineLevel="0" collapsed="false">
      <c r="A1968" s="65" t="s">
        <v>2438</v>
      </c>
      <c r="B1968" s="65" t="s">
        <v>1577</v>
      </c>
    </row>
    <row r="1969" customFormat="false" ht="12.8" hidden="false" customHeight="false" outlineLevel="0" collapsed="false">
      <c r="A1969" s="65" t="s">
        <v>2439</v>
      </c>
      <c r="B1969" s="65" t="s">
        <v>91</v>
      </c>
    </row>
    <row r="1970" customFormat="false" ht="12.8" hidden="false" customHeight="false" outlineLevel="0" collapsed="false">
      <c r="A1970" s="65" t="s">
        <v>2440</v>
      </c>
      <c r="B1970" s="65" t="s">
        <v>306</v>
      </c>
    </row>
    <row r="1971" customFormat="false" ht="12.8" hidden="false" customHeight="false" outlineLevel="0" collapsed="false">
      <c r="A1971" s="65" t="s">
        <v>2441</v>
      </c>
      <c r="B1971" s="65" t="s">
        <v>306</v>
      </c>
    </row>
    <row r="1972" customFormat="false" ht="12.8" hidden="false" customHeight="false" outlineLevel="0" collapsed="false">
      <c r="A1972" s="65" t="s">
        <v>2442</v>
      </c>
      <c r="B1972" s="65" t="s">
        <v>306</v>
      </c>
    </row>
    <row r="1973" customFormat="false" ht="12.8" hidden="false" customHeight="false" outlineLevel="0" collapsed="false">
      <c r="A1973" s="65" t="s">
        <v>2443</v>
      </c>
      <c r="B1973" s="65" t="s">
        <v>2444</v>
      </c>
    </row>
    <row r="1974" customFormat="false" ht="12.8" hidden="false" customHeight="false" outlineLevel="0" collapsed="false">
      <c r="A1974" s="65" t="s">
        <v>2445</v>
      </c>
      <c r="B1974" s="65" t="s">
        <v>2446</v>
      </c>
    </row>
    <row r="1975" customFormat="false" ht="12.8" hidden="false" customHeight="false" outlineLevel="0" collapsed="false">
      <c r="A1975" s="65" t="s">
        <v>2447</v>
      </c>
      <c r="B1975" s="65" t="s">
        <v>157</v>
      </c>
    </row>
    <row r="1976" customFormat="false" ht="12.8" hidden="false" customHeight="false" outlineLevel="0" collapsed="false">
      <c r="A1976" s="65" t="s">
        <v>2448</v>
      </c>
      <c r="B1976" s="65" t="s">
        <v>91</v>
      </c>
    </row>
    <row r="1977" customFormat="false" ht="12.8" hidden="false" customHeight="false" outlineLevel="0" collapsed="false">
      <c r="A1977" s="65" t="s">
        <v>2449</v>
      </c>
      <c r="B1977" s="65" t="s">
        <v>2433</v>
      </c>
    </row>
    <row r="1978" customFormat="false" ht="12.8" hidden="false" customHeight="false" outlineLevel="0" collapsed="false">
      <c r="A1978" s="65" t="s">
        <v>2450</v>
      </c>
      <c r="B1978" s="65" t="s">
        <v>212</v>
      </c>
    </row>
    <row r="1979" customFormat="false" ht="12.8" hidden="false" customHeight="false" outlineLevel="0" collapsed="false">
      <c r="A1979" s="65" t="s">
        <v>2451</v>
      </c>
      <c r="B1979" s="65" t="s">
        <v>2433</v>
      </c>
    </row>
    <row r="1980" customFormat="false" ht="12.8" hidden="false" customHeight="false" outlineLevel="0" collapsed="false">
      <c r="A1980" s="66" t="s">
        <v>2452</v>
      </c>
      <c r="B1980" s="66" t="s">
        <v>1382</v>
      </c>
    </row>
    <row r="1981" customFormat="false" ht="12.8" hidden="false" customHeight="false" outlineLevel="0" collapsed="false">
      <c r="A1981" s="65" t="s">
        <v>2453</v>
      </c>
      <c r="B1981" s="65" t="s">
        <v>306</v>
      </c>
    </row>
    <row r="1982" customFormat="false" ht="12.8" hidden="false" customHeight="false" outlineLevel="0" collapsed="false">
      <c r="A1982" s="65" t="s">
        <v>2454</v>
      </c>
      <c r="B1982" s="65" t="s">
        <v>2455</v>
      </c>
    </row>
    <row r="1983" customFormat="false" ht="12.8" hidden="false" customHeight="false" outlineLevel="0" collapsed="false">
      <c r="A1983" s="65" t="s">
        <v>2456</v>
      </c>
      <c r="B1983" s="65" t="s">
        <v>2416</v>
      </c>
    </row>
    <row r="1984" customFormat="false" ht="12.8" hidden="false" customHeight="false" outlineLevel="0" collapsed="false">
      <c r="A1984" s="66" t="s">
        <v>2457</v>
      </c>
      <c r="B1984" s="63" t="s">
        <v>1904</v>
      </c>
    </row>
    <row r="1985" customFormat="false" ht="12.8" hidden="false" customHeight="false" outlineLevel="0" collapsed="false">
      <c r="A1985" s="62" t="s">
        <v>2458</v>
      </c>
      <c r="B1985" s="65" t="s">
        <v>2459</v>
      </c>
    </row>
    <row r="1986" customFormat="false" ht="12.8" hidden="false" customHeight="false" outlineLevel="0" collapsed="false">
      <c r="A1986" s="65" t="s">
        <v>2460</v>
      </c>
      <c r="B1986" s="65" t="s">
        <v>517</v>
      </c>
    </row>
    <row r="1987" customFormat="false" ht="12.8" hidden="false" customHeight="false" outlineLevel="0" collapsed="false">
      <c r="A1987" s="65" t="s">
        <v>2461</v>
      </c>
      <c r="B1987" s="65" t="s">
        <v>2098</v>
      </c>
    </row>
    <row r="1988" customFormat="false" ht="12.8" hidden="false" customHeight="false" outlineLevel="0" collapsed="false">
      <c r="A1988" s="65" t="s">
        <v>2462</v>
      </c>
      <c r="B1988" s="65" t="s">
        <v>766</v>
      </c>
    </row>
    <row r="1989" customFormat="false" ht="12.8" hidden="false" customHeight="false" outlineLevel="0" collapsed="false">
      <c r="A1989" s="65" t="s">
        <v>2463</v>
      </c>
      <c r="B1989" s="65" t="s">
        <v>2464</v>
      </c>
    </row>
    <row r="1990" customFormat="false" ht="12.8" hidden="false" customHeight="false" outlineLevel="0" collapsed="false">
      <c r="A1990" s="65" t="s">
        <v>2465</v>
      </c>
      <c r="B1990" s="65" t="s">
        <v>1198</v>
      </c>
    </row>
    <row r="1991" customFormat="false" ht="12.8" hidden="false" customHeight="false" outlineLevel="0" collapsed="false">
      <c r="A1991" s="65" t="s">
        <v>2466</v>
      </c>
      <c r="B1991" s="65" t="s">
        <v>157</v>
      </c>
    </row>
    <row r="1992" customFormat="false" ht="12.8" hidden="false" customHeight="false" outlineLevel="0" collapsed="false">
      <c r="A1992" s="65" t="s">
        <v>2467</v>
      </c>
      <c r="B1992" s="65" t="s">
        <v>2468</v>
      </c>
    </row>
    <row r="1993" customFormat="false" ht="12.8" hidden="false" customHeight="false" outlineLevel="0" collapsed="false">
      <c r="A1993" s="65" t="s">
        <v>2469</v>
      </c>
      <c r="B1993" s="65" t="s">
        <v>2470</v>
      </c>
    </row>
    <row r="1994" customFormat="false" ht="12.8" hidden="false" customHeight="false" outlineLevel="0" collapsed="false">
      <c r="A1994" s="65" t="s">
        <v>2471</v>
      </c>
      <c r="B1994" s="65" t="s">
        <v>2472</v>
      </c>
    </row>
    <row r="1995" customFormat="false" ht="12.8" hidden="false" customHeight="false" outlineLevel="0" collapsed="false">
      <c r="A1995" s="65" t="s">
        <v>2473</v>
      </c>
      <c r="B1995" s="61" t="s">
        <v>2474</v>
      </c>
    </row>
    <row r="1996" customFormat="false" ht="12.8" hidden="false" customHeight="false" outlineLevel="0" collapsed="false">
      <c r="A1996" s="65" t="s">
        <v>2475</v>
      </c>
      <c r="B1996" s="65" t="s">
        <v>454</v>
      </c>
    </row>
    <row r="1997" customFormat="false" ht="12.8" hidden="false" customHeight="false" outlineLevel="0" collapsed="false">
      <c r="A1997" s="65" t="s">
        <v>2476</v>
      </c>
      <c r="B1997" s="65" t="s">
        <v>394</v>
      </c>
    </row>
    <row r="1998" customFormat="false" ht="12.8" hidden="false" customHeight="false" outlineLevel="0" collapsed="false">
      <c r="A1998" s="65" t="s">
        <v>2477</v>
      </c>
      <c r="B1998" s="65" t="s">
        <v>2058</v>
      </c>
    </row>
    <row r="1999" customFormat="false" ht="12.8" hidden="false" customHeight="false" outlineLevel="0" collapsed="false">
      <c r="A1999" s="65" t="s">
        <v>2478</v>
      </c>
      <c r="B1999" s="65" t="s">
        <v>766</v>
      </c>
    </row>
    <row r="2000" customFormat="false" ht="12.8" hidden="false" customHeight="false" outlineLevel="0" collapsed="false">
      <c r="A2000" s="65" t="s">
        <v>2479</v>
      </c>
      <c r="B2000" s="65" t="s">
        <v>766</v>
      </c>
    </row>
    <row r="2001" customFormat="false" ht="12.8" hidden="false" customHeight="false" outlineLevel="0" collapsed="false">
      <c r="A2001" s="65" t="s">
        <v>2480</v>
      </c>
      <c r="B2001" s="65" t="s">
        <v>91</v>
      </c>
    </row>
    <row r="2002" customFormat="false" ht="12.8" hidden="false" customHeight="false" outlineLevel="0" collapsed="false">
      <c r="A2002" s="65" t="s">
        <v>2481</v>
      </c>
      <c r="B2002" s="65" t="s">
        <v>565</v>
      </c>
    </row>
    <row r="2003" customFormat="false" ht="12.8" hidden="false" customHeight="false" outlineLevel="0" collapsed="false">
      <c r="A2003" s="65" t="s">
        <v>2482</v>
      </c>
      <c r="B2003" s="65" t="s">
        <v>565</v>
      </c>
    </row>
    <row r="2004" customFormat="false" ht="12.8" hidden="false" customHeight="false" outlineLevel="0" collapsed="false">
      <c r="A2004" s="65" t="s">
        <v>2483</v>
      </c>
      <c r="B2004" s="65" t="s">
        <v>306</v>
      </c>
    </row>
    <row r="2005" customFormat="false" ht="12.8" hidden="false" customHeight="false" outlineLevel="0" collapsed="false">
      <c r="A2005" s="65" t="s">
        <v>2484</v>
      </c>
      <c r="B2005" s="65" t="s">
        <v>2485</v>
      </c>
    </row>
    <row r="2006" customFormat="false" ht="12.8" hidden="false" customHeight="false" outlineLevel="0" collapsed="false">
      <c r="A2006" s="65" t="s">
        <v>2486</v>
      </c>
      <c r="B2006" s="65" t="s">
        <v>1567</v>
      </c>
    </row>
    <row r="2007" customFormat="false" ht="12.8" hidden="false" customHeight="false" outlineLevel="0" collapsed="false">
      <c r="A2007" s="65" t="s">
        <v>2487</v>
      </c>
      <c r="B2007" s="65" t="s">
        <v>2421</v>
      </c>
    </row>
    <row r="2008" customFormat="false" ht="12.8" hidden="false" customHeight="false" outlineLevel="0" collapsed="false">
      <c r="A2008" s="65" t="s">
        <v>2488</v>
      </c>
      <c r="B2008" s="65" t="s">
        <v>2421</v>
      </c>
    </row>
    <row r="2009" customFormat="false" ht="12.8" hidden="false" customHeight="false" outlineLevel="0" collapsed="false">
      <c r="A2009" s="65" t="s">
        <v>2489</v>
      </c>
      <c r="B2009" s="65" t="s">
        <v>2490</v>
      </c>
    </row>
    <row r="2010" customFormat="false" ht="12.8" hidden="false" customHeight="false" outlineLevel="0" collapsed="false">
      <c r="A2010" s="65" t="s">
        <v>2491</v>
      </c>
      <c r="B2010" s="65" t="s">
        <v>1567</v>
      </c>
    </row>
    <row r="2011" customFormat="false" ht="12.8" hidden="false" customHeight="false" outlineLevel="0" collapsed="false">
      <c r="A2011" s="65" t="s">
        <v>2492</v>
      </c>
      <c r="B2011" s="65" t="s">
        <v>1567</v>
      </c>
    </row>
    <row r="2012" customFormat="false" ht="12.8" hidden="false" customHeight="false" outlineLevel="0" collapsed="false">
      <c r="A2012" s="65" t="s">
        <v>2493</v>
      </c>
      <c r="B2012" s="65" t="s">
        <v>2494</v>
      </c>
    </row>
    <row r="2013" customFormat="false" ht="12.8" hidden="false" customHeight="false" outlineLevel="0" collapsed="false">
      <c r="A2013" s="65" t="s">
        <v>2495</v>
      </c>
      <c r="B2013" s="65" t="s">
        <v>2496</v>
      </c>
    </row>
    <row r="2014" customFormat="false" ht="12.8" hidden="false" customHeight="false" outlineLevel="0" collapsed="false">
      <c r="A2014" s="66" t="s">
        <v>2497</v>
      </c>
      <c r="B2014" s="63" t="s">
        <v>1904</v>
      </c>
    </row>
    <row r="2015" customFormat="false" ht="12.8" hidden="false" customHeight="false" outlineLevel="0" collapsed="false">
      <c r="A2015" s="65" t="s">
        <v>2498</v>
      </c>
      <c r="B2015" s="65" t="s">
        <v>91</v>
      </c>
    </row>
    <row r="2016" customFormat="false" ht="12.8" hidden="false" customHeight="false" outlineLevel="0" collapsed="false">
      <c r="A2016" s="65" t="s">
        <v>2499</v>
      </c>
      <c r="B2016" s="65" t="s">
        <v>306</v>
      </c>
    </row>
    <row r="2017" customFormat="false" ht="12.8" hidden="false" customHeight="false" outlineLevel="0" collapsed="false">
      <c r="A2017" s="65" t="s">
        <v>2500</v>
      </c>
      <c r="B2017" s="65" t="s">
        <v>230</v>
      </c>
    </row>
    <row r="2018" customFormat="false" ht="12.8" hidden="false" customHeight="false" outlineLevel="0" collapsed="false">
      <c r="A2018" s="65" t="s">
        <v>2501</v>
      </c>
      <c r="B2018" s="65" t="s">
        <v>1567</v>
      </c>
    </row>
    <row r="2019" customFormat="false" ht="12.8" hidden="false" customHeight="false" outlineLevel="0" collapsed="false">
      <c r="A2019" s="65" t="s">
        <v>2502</v>
      </c>
      <c r="B2019" s="65" t="s">
        <v>306</v>
      </c>
    </row>
    <row r="2020" customFormat="false" ht="12.8" hidden="false" customHeight="false" outlineLevel="0" collapsed="false">
      <c r="A2020" s="65" t="s">
        <v>2503</v>
      </c>
      <c r="B2020" s="65" t="s">
        <v>2446</v>
      </c>
    </row>
    <row r="2021" customFormat="false" ht="12.8" hidden="false" customHeight="false" outlineLevel="0" collapsed="false">
      <c r="A2021" s="65" t="s">
        <v>2504</v>
      </c>
      <c r="B2021" s="65" t="s">
        <v>91</v>
      </c>
    </row>
    <row r="2022" customFormat="false" ht="12.8" hidden="false" customHeight="false" outlineLevel="0" collapsed="false">
      <c r="A2022" s="62" t="s">
        <v>2505</v>
      </c>
      <c r="B2022" s="62" t="s">
        <v>191</v>
      </c>
    </row>
    <row r="2023" customFormat="false" ht="12.8" hidden="false" customHeight="false" outlineLevel="0" collapsed="false">
      <c r="A2023" s="62" t="s">
        <v>2506</v>
      </c>
      <c r="B2023" s="62" t="s">
        <v>1269</v>
      </c>
    </row>
    <row r="2024" customFormat="false" ht="12.8" hidden="false" customHeight="false" outlineLevel="0" collapsed="false">
      <c r="A2024" s="62" t="s">
        <v>2507</v>
      </c>
      <c r="B2024" s="62" t="s">
        <v>1269</v>
      </c>
    </row>
    <row r="2025" customFormat="false" ht="12.8" hidden="false" customHeight="false" outlineLevel="0" collapsed="false">
      <c r="A2025" s="62" t="s">
        <v>2508</v>
      </c>
      <c r="B2025" s="62" t="s">
        <v>1269</v>
      </c>
    </row>
    <row r="2026" customFormat="false" ht="12.8" hidden="false" customHeight="false" outlineLevel="0" collapsed="false">
      <c r="A2026" s="62" t="s">
        <v>2509</v>
      </c>
      <c r="B2026" s="62" t="s">
        <v>43</v>
      </c>
    </row>
    <row r="2027" customFormat="false" ht="12.8" hidden="false" customHeight="false" outlineLevel="0" collapsed="false">
      <c r="A2027" s="62" t="s">
        <v>2510</v>
      </c>
      <c r="B2027" s="62" t="s">
        <v>43</v>
      </c>
    </row>
    <row r="2028" customFormat="false" ht="12.8" hidden="false" customHeight="false" outlineLevel="0" collapsed="false">
      <c r="A2028" s="62" t="s">
        <v>2511</v>
      </c>
      <c r="B2028" s="62" t="s">
        <v>1198</v>
      </c>
    </row>
    <row r="2029" customFormat="false" ht="12.8" hidden="false" customHeight="false" outlineLevel="0" collapsed="false">
      <c r="A2029" s="68" t="s">
        <v>2512</v>
      </c>
      <c r="B2029" s="68" t="s">
        <v>1269</v>
      </c>
    </row>
    <row r="2030" customFormat="false" ht="12.8" hidden="false" customHeight="false" outlineLevel="0" collapsed="false">
      <c r="A2030" s="68" t="s">
        <v>2513</v>
      </c>
      <c r="B2030" s="68" t="s">
        <v>2446</v>
      </c>
    </row>
    <row r="2031" customFormat="false" ht="12.8" hidden="false" customHeight="false" outlineLevel="0" collapsed="false">
      <c r="A2031" s="68" t="s">
        <v>2514</v>
      </c>
      <c r="B2031" s="68" t="s">
        <v>61</v>
      </c>
    </row>
    <row r="2032" customFormat="false" ht="12.8" hidden="false" customHeight="false" outlineLevel="0" collapsed="false">
      <c r="A2032" s="68" t="s">
        <v>2515</v>
      </c>
      <c r="B2032" s="68" t="s">
        <v>565</v>
      </c>
    </row>
    <row r="2033" customFormat="false" ht="12.8" hidden="false" customHeight="false" outlineLevel="0" collapsed="false">
      <c r="A2033" s="68" t="s">
        <v>2516</v>
      </c>
      <c r="B2033" s="68" t="s">
        <v>565</v>
      </c>
    </row>
    <row r="2034" customFormat="false" ht="12.8" hidden="false" customHeight="false" outlineLevel="0" collapsed="false">
      <c r="A2034" s="73" t="s">
        <v>2517</v>
      </c>
      <c r="B2034" s="73" t="s">
        <v>1904</v>
      </c>
    </row>
    <row r="2035" customFormat="false" ht="12.8" hidden="false" customHeight="false" outlineLevel="0" collapsed="false">
      <c r="A2035" s="73" t="s">
        <v>2518</v>
      </c>
      <c r="B2035" s="73" t="s">
        <v>1904</v>
      </c>
    </row>
    <row r="2036" customFormat="false" ht="12.8" hidden="false" customHeight="false" outlineLevel="0" collapsed="false">
      <c r="A2036" s="73" t="s">
        <v>2519</v>
      </c>
      <c r="B2036" s="73" t="s">
        <v>1904</v>
      </c>
    </row>
    <row r="2037" customFormat="false" ht="12.8" hidden="false" customHeight="false" outlineLevel="0" collapsed="false">
      <c r="A2037" s="68" t="s">
        <v>2520</v>
      </c>
      <c r="B2037" s="68" t="s">
        <v>218</v>
      </c>
    </row>
    <row r="2038" customFormat="false" ht="12.8" hidden="false" customHeight="false" outlineLevel="0" collapsed="false">
      <c r="A2038" s="68" t="s">
        <v>2521</v>
      </c>
      <c r="B2038" s="68" t="s">
        <v>230</v>
      </c>
    </row>
    <row r="2039" customFormat="false" ht="12.8" hidden="false" customHeight="false" outlineLevel="0" collapsed="false">
      <c r="A2039" s="68" t="s">
        <v>2522</v>
      </c>
      <c r="B2039" s="68" t="s">
        <v>230</v>
      </c>
    </row>
    <row r="2040" customFormat="false" ht="12.8" hidden="false" customHeight="false" outlineLevel="0" collapsed="false">
      <c r="A2040" s="68" t="s">
        <v>2523</v>
      </c>
      <c r="B2040" s="68" t="s">
        <v>1863</v>
      </c>
    </row>
    <row r="2041" customFormat="false" ht="12.8" hidden="false" customHeight="false" outlineLevel="0" collapsed="false">
      <c r="A2041" s="68" t="s">
        <v>2524</v>
      </c>
      <c r="B2041" s="68" t="s">
        <v>91</v>
      </c>
    </row>
    <row r="2042" customFormat="false" ht="12.8" hidden="false" customHeight="false" outlineLevel="0" collapsed="false">
      <c r="A2042" s="68" t="s">
        <v>2525</v>
      </c>
      <c r="B2042" s="68" t="s">
        <v>218</v>
      </c>
    </row>
    <row r="2043" customFormat="false" ht="12.8" hidden="false" customHeight="false" outlineLevel="0" collapsed="false">
      <c r="A2043" s="68" t="s">
        <v>2526</v>
      </c>
      <c r="B2043" s="68" t="s">
        <v>306</v>
      </c>
    </row>
    <row r="2044" customFormat="false" ht="12.8" hidden="false" customHeight="false" outlineLevel="0" collapsed="false">
      <c r="A2044" s="73" t="s">
        <v>2527</v>
      </c>
      <c r="B2044" s="73" t="s">
        <v>976</v>
      </c>
    </row>
    <row r="2045" customFormat="false" ht="12.8" hidden="false" customHeight="false" outlineLevel="0" collapsed="false">
      <c r="A2045" s="68" t="s">
        <v>2528</v>
      </c>
      <c r="B2045" s="68" t="s">
        <v>2529</v>
      </c>
    </row>
    <row r="2046" customFormat="false" ht="12.8" hidden="false" customHeight="false" outlineLevel="0" collapsed="false">
      <c r="A2046" s="73" t="s">
        <v>2530</v>
      </c>
      <c r="B2046" s="74" t="s">
        <v>2531</v>
      </c>
    </row>
    <row r="2047" customFormat="false" ht="12.8" hidden="false" customHeight="false" outlineLevel="0" collapsed="false">
      <c r="A2047" s="69" t="s">
        <v>2532</v>
      </c>
      <c r="B2047" s="68" t="s">
        <v>306</v>
      </c>
    </row>
    <row r="2048" customFormat="false" ht="12.8" hidden="false" customHeight="false" outlineLevel="0" collapsed="false">
      <c r="A2048" s="68" t="s">
        <v>2533</v>
      </c>
      <c r="B2048" s="68" t="s">
        <v>2534</v>
      </c>
    </row>
    <row r="2049" customFormat="false" ht="12.8" hidden="false" customHeight="false" outlineLevel="0" collapsed="false">
      <c r="A2049" s="68" t="s">
        <v>2535</v>
      </c>
      <c r="B2049" s="68" t="s">
        <v>1567</v>
      </c>
    </row>
    <row r="2050" customFormat="false" ht="12.8" hidden="false" customHeight="false" outlineLevel="0" collapsed="false">
      <c r="A2050" s="68" t="s">
        <v>2536</v>
      </c>
      <c r="B2050" s="68" t="s">
        <v>2537</v>
      </c>
    </row>
    <row r="2051" customFormat="false" ht="12.8" hidden="false" customHeight="false" outlineLevel="0" collapsed="false">
      <c r="A2051" s="73" t="s">
        <v>2538</v>
      </c>
      <c r="B2051" s="73" t="s">
        <v>1904</v>
      </c>
    </row>
    <row r="2052" customFormat="false" ht="12.8" hidden="false" customHeight="false" outlineLevel="0" collapsed="false">
      <c r="A2052" s="62" t="s">
        <v>2539</v>
      </c>
      <c r="B2052" s="62" t="s">
        <v>102</v>
      </c>
    </row>
    <row r="2053" customFormat="false" ht="12.8" hidden="false" customHeight="false" outlineLevel="0" collapsed="false">
      <c r="A2053" s="62" t="s">
        <v>2540</v>
      </c>
      <c r="B2053" s="62" t="s">
        <v>2541</v>
      </c>
    </row>
    <row r="2054" customFormat="false" ht="12.8" hidden="false" customHeight="false" outlineLevel="0" collapsed="false">
      <c r="A2054" s="62" t="s">
        <v>2542</v>
      </c>
      <c r="B2054" s="62" t="s">
        <v>1577</v>
      </c>
    </row>
    <row r="2055" customFormat="false" ht="12.8" hidden="false" customHeight="false" outlineLevel="0" collapsed="false">
      <c r="A2055" s="62" t="s">
        <v>2543</v>
      </c>
      <c r="B2055" s="62" t="s">
        <v>1567</v>
      </c>
    </row>
    <row r="2056" customFormat="false" ht="12.8" hidden="false" customHeight="false" outlineLevel="0" collapsed="false">
      <c r="A2056" s="62" t="s">
        <v>2544</v>
      </c>
      <c r="B2056" s="62" t="s">
        <v>2545</v>
      </c>
    </row>
    <row r="2057" customFormat="false" ht="12.8" hidden="false" customHeight="false" outlineLevel="0" collapsed="false">
      <c r="A2057" s="62" t="s">
        <v>2546</v>
      </c>
      <c r="B2057" s="62" t="s">
        <v>1567</v>
      </c>
    </row>
    <row r="2058" customFormat="false" ht="12.8" hidden="false" customHeight="false" outlineLevel="0" collapsed="false">
      <c r="A2058" s="62" t="s">
        <v>2547</v>
      </c>
      <c r="B2058" s="65" t="s">
        <v>2127</v>
      </c>
    </row>
    <row r="2059" customFormat="false" ht="12.8" hidden="false" customHeight="false" outlineLevel="0" collapsed="false">
      <c r="A2059" s="62" t="s">
        <v>2548</v>
      </c>
      <c r="B2059" s="65" t="s">
        <v>2549</v>
      </c>
    </row>
    <row r="2060" customFormat="false" ht="12.8" hidden="false" customHeight="false" outlineLevel="0" collapsed="false">
      <c r="A2060" s="62" t="s">
        <v>2550</v>
      </c>
      <c r="B2060" s="65" t="s">
        <v>1577</v>
      </c>
    </row>
    <row r="2061" customFormat="false" ht="12.8" hidden="false" customHeight="false" outlineLevel="0" collapsed="false">
      <c r="A2061" s="62" t="s">
        <v>2551</v>
      </c>
      <c r="B2061" s="62" t="s">
        <v>1577</v>
      </c>
    </row>
    <row r="2062" customFormat="false" ht="12.8" hidden="false" customHeight="false" outlineLevel="0" collapsed="false">
      <c r="A2062" s="62" t="s">
        <v>2552</v>
      </c>
      <c r="B2062" s="62" t="s">
        <v>2413</v>
      </c>
    </row>
    <row r="2063" customFormat="false" ht="12.8" hidden="false" customHeight="false" outlineLevel="0" collapsed="false">
      <c r="A2063" s="65" t="s">
        <v>2553</v>
      </c>
      <c r="B2063" s="62" t="s">
        <v>2554</v>
      </c>
    </row>
    <row r="2064" customFormat="false" ht="12.8" hidden="false" customHeight="false" outlineLevel="0" collapsed="false">
      <c r="A2064" s="65" t="s">
        <v>2555</v>
      </c>
      <c r="B2064" s="65" t="s">
        <v>102</v>
      </c>
    </row>
    <row r="2065" customFormat="false" ht="12.8" hidden="false" customHeight="false" outlineLevel="0" collapsed="false">
      <c r="A2065" s="65" t="s">
        <v>2556</v>
      </c>
      <c r="B2065" s="65" t="s">
        <v>102</v>
      </c>
    </row>
    <row r="2066" customFormat="false" ht="12.8" hidden="false" customHeight="false" outlineLevel="0" collapsed="false">
      <c r="A2066" s="65" t="s">
        <v>2557</v>
      </c>
      <c r="B2066" s="65" t="s">
        <v>454</v>
      </c>
    </row>
    <row r="2067" customFormat="false" ht="12.8" hidden="false" customHeight="false" outlineLevel="0" collapsed="false">
      <c r="A2067" s="65" t="s">
        <v>2558</v>
      </c>
      <c r="B2067" s="65" t="s">
        <v>102</v>
      </c>
    </row>
    <row r="2068" customFormat="false" ht="12.8" hidden="false" customHeight="false" outlineLevel="0" collapsed="false">
      <c r="A2068" s="65" t="s">
        <v>2559</v>
      </c>
      <c r="B2068" s="65" t="s">
        <v>102</v>
      </c>
    </row>
    <row r="2069" customFormat="false" ht="12.8" hidden="false" customHeight="false" outlineLevel="0" collapsed="false">
      <c r="A2069" s="65" t="s">
        <v>2560</v>
      </c>
      <c r="B2069" s="65" t="s">
        <v>2098</v>
      </c>
    </row>
    <row r="2070" customFormat="false" ht="12.8" hidden="false" customHeight="false" outlineLevel="0" collapsed="false">
      <c r="A2070" s="65" t="s">
        <v>2561</v>
      </c>
      <c r="B2070" s="65" t="s">
        <v>146</v>
      </c>
    </row>
    <row r="2071" customFormat="false" ht="12.8" hidden="false" customHeight="false" outlineLevel="0" collapsed="false">
      <c r="A2071" s="65" t="s">
        <v>2562</v>
      </c>
      <c r="B2071" s="65" t="s">
        <v>102</v>
      </c>
    </row>
    <row r="2072" customFormat="false" ht="12.8" hidden="false" customHeight="false" outlineLevel="0" collapsed="false">
      <c r="A2072" s="65" t="s">
        <v>2563</v>
      </c>
      <c r="B2072" s="65" t="s">
        <v>102</v>
      </c>
    </row>
    <row r="2073" customFormat="false" ht="12.8" hidden="false" customHeight="false" outlineLevel="0" collapsed="false">
      <c r="A2073" s="66" t="s">
        <v>2564</v>
      </c>
      <c r="B2073" s="63" t="s">
        <v>1484</v>
      </c>
    </row>
    <row r="2074" customFormat="false" ht="12.8" hidden="false" customHeight="false" outlineLevel="0" collapsed="false">
      <c r="A2074" s="65" t="s">
        <v>2565</v>
      </c>
      <c r="B2074" s="65" t="s">
        <v>306</v>
      </c>
    </row>
    <row r="2075" customFormat="false" ht="12.8" hidden="false" customHeight="false" outlineLevel="0" collapsed="false">
      <c r="A2075" s="65" t="s">
        <v>2566</v>
      </c>
      <c r="B2075" s="65" t="s">
        <v>102</v>
      </c>
    </row>
    <row r="2076" customFormat="false" ht="12.8" hidden="false" customHeight="false" outlineLevel="0" collapsed="false">
      <c r="A2076" s="65" t="s">
        <v>2567</v>
      </c>
      <c r="B2076" s="65" t="s">
        <v>193</v>
      </c>
    </row>
    <row r="2077" customFormat="false" ht="12.8" hidden="false" customHeight="false" outlineLevel="0" collapsed="false">
      <c r="A2077" s="65" t="s">
        <v>2568</v>
      </c>
      <c r="B2077" s="65" t="s">
        <v>91</v>
      </c>
    </row>
    <row r="2078" customFormat="false" ht="12.8" hidden="false" customHeight="false" outlineLevel="0" collapsed="false">
      <c r="A2078" s="65" t="s">
        <v>2569</v>
      </c>
      <c r="B2078" s="65" t="s">
        <v>91</v>
      </c>
    </row>
    <row r="2079" customFormat="false" ht="12.8" hidden="false" customHeight="false" outlineLevel="0" collapsed="false">
      <c r="A2079" s="65" t="s">
        <v>2570</v>
      </c>
      <c r="B2079" s="65" t="s">
        <v>91</v>
      </c>
    </row>
    <row r="2080" customFormat="false" ht="12.8" hidden="false" customHeight="false" outlineLevel="0" collapsed="false">
      <c r="A2080" s="65" t="s">
        <v>2571</v>
      </c>
      <c r="B2080" s="65" t="s">
        <v>2572</v>
      </c>
    </row>
    <row r="2081" customFormat="false" ht="12.8" hidden="false" customHeight="false" outlineLevel="0" collapsed="false">
      <c r="A2081" s="65" t="s">
        <v>2573</v>
      </c>
      <c r="B2081" s="65" t="s">
        <v>114</v>
      </c>
    </row>
    <row r="2082" customFormat="false" ht="12.8" hidden="false" customHeight="false" outlineLevel="0" collapsed="false">
      <c r="A2082" s="65" t="s">
        <v>2574</v>
      </c>
      <c r="B2082" s="65" t="s">
        <v>2273</v>
      </c>
    </row>
    <row r="2083" customFormat="false" ht="12.8" hidden="false" customHeight="false" outlineLevel="0" collapsed="false">
      <c r="A2083" s="65" t="s">
        <v>2575</v>
      </c>
      <c r="B2083" s="65" t="s">
        <v>269</v>
      </c>
    </row>
    <row r="2084" customFormat="false" ht="12.8" hidden="false" customHeight="false" outlineLevel="0" collapsed="false">
      <c r="A2084" s="65" t="s">
        <v>2576</v>
      </c>
      <c r="B2084" s="65" t="s">
        <v>1974</v>
      </c>
    </row>
    <row r="2085" customFormat="false" ht="12.8" hidden="false" customHeight="false" outlineLevel="0" collapsed="false">
      <c r="A2085" s="65" t="s">
        <v>2577</v>
      </c>
      <c r="B2085" s="65" t="s">
        <v>1504</v>
      </c>
    </row>
    <row r="2086" customFormat="false" ht="12.8" hidden="false" customHeight="false" outlineLevel="0" collapsed="false">
      <c r="A2086" s="65" t="s">
        <v>2578</v>
      </c>
      <c r="B2086" s="65" t="s">
        <v>1198</v>
      </c>
    </row>
    <row r="2087" customFormat="false" ht="12.8" hidden="false" customHeight="false" outlineLevel="0" collapsed="false">
      <c r="A2087" s="65" t="s">
        <v>2579</v>
      </c>
      <c r="B2087" s="65" t="s">
        <v>2580</v>
      </c>
    </row>
    <row r="2088" customFormat="false" ht="12.8" hidden="false" customHeight="false" outlineLevel="0" collapsed="false">
      <c r="A2088" s="65" t="s">
        <v>2581</v>
      </c>
      <c r="B2088" s="65" t="s">
        <v>2580</v>
      </c>
    </row>
    <row r="2089" customFormat="false" ht="12.8" hidden="false" customHeight="false" outlineLevel="0" collapsed="false">
      <c r="A2089" s="65" t="s">
        <v>2582</v>
      </c>
      <c r="B2089" s="65" t="s">
        <v>2583</v>
      </c>
    </row>
    <row r="2090" customFormat="false" ht="12.8" hidden="false" customHeight="false" outlineLevel="0" collapsed="false">
      <c r="A2090" s="65" t="s">
        <v>2584</v>
      </c>
      <c r="B2090" s="65" t="s">
        <v>153</v>
      </c>
    </row>
    <row r="2091" customFormat="false" ht="12.8" hidden="false" customHeight="false" outlineLevel="0" collapsed="false">
      <c r="A2091" s="65" t="s">
        <v>2585</v>
      </c>
      <c r="B2091" s="65" t="s">
        <v>1198</v>
      </c>
    </row>
    <row r="2092" customFormat="false" ht="12.8" hidden="false" customHeight="false" outlineLevel="0" collapsed="false">
      <c r="A2092" s="65" t="s">
        <v>2586</v>
      </c>
      <c r="B2092" s="65" t="s">
        <v>146</v>
      </c>
    </row>
    <row r="2093" customFormat="false" ht="12.8" hidden="false" customHeight="false" outlineLevel="0" collapsed="false">
      <c r="A2093" s="65" t="s">
        <v>2587</v>
      </c>
      <c r="B2093" s="65" t="s">
        <v>2588</v>
      </c>
    </row>
    <row r="2094" customFormat="false" ht="12.8" hidden="false" customHeight="false" outlineLevel="0" collapsed="false">
      <c r="A2094" s="65" t="s">
        <v>2589</v>
      </c>
      <c r="B2094" s="65" t="s">
        <v>1504</v>
      </c>
    </row>
    <row r="2095" customFormat="false" ht="12.8" hidden="false" customHeight="false" outlineLevel="0" collapsed="false">
      <c r="A2095" s="65" t="s">
        <v>2590</v>
      </c>
      <c r="B2095" s="65" t="s">
        <v>1579</v>
      </c>
    </row>
    <row r="2096" customFormat="false" ht="12.8" hidden="false" customHeight="false" outlineLevel="0" collapsed="false">
      <c r="A2096" s="65" t="s">
        <v>2591</v>
      </c>
      <c r="B2096" s="65" t="s">
        <v>130</v>
      </c>
    </row>
    <row r="2097" customFormat="false" ht="12.8" hidden="false" customHeight="false" outlineLevel="0" collapsed="false">
      <c r="A2097" s="65" t="s">
        <v>2592</v>
      </c>
      <c r="B2097" s="65" t="s">
        <v>2248</v>
      </c>
    </row>
    <row r="2098" customFormat="false" ht="12.8" hidden="false" customHeight="false" outlineLevel="0" collapsed="false">
      <c r="A2098" s="65" t="s">
        <v>2593</v>
      </c>
      <c r="B2098" s="65" t="s">
        <v>2594</v>
      </c>
    </row>
    <row r="2099" customFormat="false" ht="12.8" hidden="false" customHeight="false" outlineLevel="0" collapsed="false">
      <c r="A2099" s="65" t="s">
        <v>2595</v>
      </c>
      <c r="B2099" s="65" t="s">
        <v>2596</v>
      </c>
    </row>
    <row r="2100" customFormat="false" ht="12.8" hidden="false" customHeight="false" outlineLevel="0" collapsed="false">
      <c r="A2100" s="65" t="s">
        <v>2597</v>
      </c>
      <c r="B2100" s="65" t="s">
        <v>2273</v>
      </c>
    </row>
    <row r="2101" customFormat="false" ht="12.8" hidden="false" customHeight="false" outlineLevel="0" collapsed="false">
      <c r="A2101" s="65" t="s">
        <v>2598</v>
      </c>
      <c r="B2101" s="65" t="s">
        <v>2599</v>
      </c>
    </row>
    <row r="2102" customFormat="false" ht="12.8" hidden="false" customHeight="false" outlineLevel="0" collapsed="false">
      <c r="A2102" s="65" t="s">
        <v>2600</v>
      </c>
      <c r="B2102" s="65" t="s">
        <v>2601</v>
      </c>
    </row>
    <row r="2103" customFormat="false" ht="12.8" hidden="false" customHeight="false" outlineLevel="0" collapsed="false">
      <c r="A2103" s="65" t="s">
        <v>2602</v>
      </c>
      <c r="B2103" s="65" t="s">
        <v>157</v>
      </c>
    </row>
    <row r="2104" customFormat="false" ht="12.8" hidden="false" customHeight="false" outlineLevel="0" collapsed="false">
      <c r="A2104" s="65" t="s">
        <v>2603</v>
      </c>
      <c r="B2104" s="65" t="s">
        <v>2604</v>
      </c>
    </row>
    <row r="2105" customFormat="false" ht="12.8" hidden="false" customHeight="false" outlineLevel="0" collapsed="false">
      <c r="A2105" s="65" t="s">
        <v>2605</v>
      </c>
      <c r="B2105" s="65" t="s">
        <v>2485</v>
      </c>
    </row>
    <row r="2106" customFormat="false" ht="12.8" hidden="false" customHeight="false" outlineLevel="0" collapsed="false">
      <c r="A2106" s="65" t="s">
        <v>2606</v>
      </c>
      <c r="B2106" s="65" t="s">
        <v>269</v>
      </c>
    </row>
    <row r="2107" customFormat="false" ht="12.8" hidden="false" customHeight="false" outlineLevel="0" collapsed="false">
      <c r="A2107" s="65" t="s">
        <v>2607</v>
      </c>
      <c r="B2107" s="65" t="s">
        <v>2604</v>
      </c>
    </row>
    <row r="2108" customFormat="false" ht="12.8" hidden="false" customHeight="false" outlineLevel="0" collapsed="false">
      <c r="A2108" s="65" t="s">
        <v>2608</v>
      </c>
      <c r="B2108" s="65" t="s">
        <v>454</v>
      </c>
    </row>
    <row r="2109" customFormat="false" ht="12.8" hidden="false" customHeight="false" outlineLevel="0" collapsed="false">
      <c r="A2109" s="65" t="s">
        <v>2609</v>
      </c>
      <c r="B2109" s="65" t="s">
        <v>2610</v>
      </c>
    </row>
    <row r="2110" customFormat="false" ht="12.8" hidden="false" customHeight="false" outlineLevel="0" collapsed="false">
      <c r="A2110" s="65" t="s">
        <v>2611</v>
      </c>
      <c r="B2110" s="65" t="s">
        <v>1198</v>
      </c>
    </row>
    <row r="2111" customFormat="false" ht="12.8" hidden="false" customHeight="false" outlineLevel="0" collapsed="false">
      <c r="A2111" s="65" t="s">
        <v>2612</v>
      </c>
      <c r="B2111" s="65" t="s">
        <v>1198</v>
      </c>
    </row>
    <row r="2112" customFormat="false" ht="12.8" hidden="false" customHeight="false" outlineLevel="0" collapsed="false">
      <c r="A2112" s="65" t="s">
        <v>2613</v>
      </c>
      <c r="B2112" s="65" t="s">
        <v>91</v>
      </c>
    </row>
    <row r="2113" customFormat="false" ht="12.8" hidden="false" customHeight="false" outlineLevel="0" collapsed="false">
      <c r="A2113" s="65" t="s">
        <v>2614</v>
      </c>
      <c r="B2113" s="65" t="s">
        <v>91</v>
      </c>
    </row>
    <row r="2114" customFormat="false" ht="12.8" hidden="false" customHeight="false" outlineLevel="0" collapsed="false">
      <c r="A2114" s="65" t="s">
        <v>2615</v>
      </c>
      <c r="B2114" s="65" t="s">
        <v>91</v>
      </c>
    </row>
    <row r="2115" customFormat="false" ht="12.8" hidden="false" customHeight="false" outlineLevel="0" collapsed="false">
      <c r="A2115" s="65" t="s">
        <v>2616</v>
      </c>
      <c r="B2115" s="65" t="s">
        <v>114</v>
      </c>
    </row>
    <row r="2116" customFormat="false" ht="12.8" hidden="false" customHeight="false" outlineLevel="0" collapsed="false">
      <c r="A2116" s="65" t="s">
        <v>2617</v>
      </c>
      <c r="B2116" s="65" t="s">
        <v>2618</v>
      </c>
    </row>
    <row r="2117" customFormat="false" ht="12.8" hidden="false" customHeight="false" outlineLevel="0" collapsed="false">
      <c r="A2117" s="65" t="s">
        <v>2619</v>
      </c>
      <c r="B2117" s="65" t="s">
        <v>2620</v>
      </c>
    </row>
    <row r="2118" customFormat="false" ht="12.8" hidden="false" customHeight="false" outlineLevel="0" collapsed="false">
      <c r="A2118" s="65" t="s">
        <v>2621</v>
      </c>
      <c r="B2118" s="65" t="s">
        <v>2622</v>
      </c>
    </row>
    <row r="2119" customFormat="false" ht="12.8" hidden="false" customHeight="false" outlineLevel="0" collapsed="false">
      <c r="A2119" s="65" t="s">
        <v>2623</v>
      </c>
      <c r="B2119" s="65" t="s">
        <v>2624</v>
      </c>
    </row>
    <row r="2120" customFormat="false" ht="12.8" hidden="false" customHeight="false" outlineLevel="0" collapsed="false">
      <c r="A2120" s="65" t="s">
        <v>2625</v>
      </c>
      <c r="B2120" s="65" t="s">
        <v>2626</v>
      </c>
    </row>
    <row r="2121" customFormat="false" ht="12.8" hidden="false" customHeight="false" outlineLevel="0" collapsed="false">
      <c r="A2121" s="65" t="s">
        <v>2627</v>
      </c>
      <c r="B2121" s="65" t="s">
        <v>2628</v>
      </c>
    </row>
    <row r="2122" customFormat="false" ht="12.8" hidden="false" customHeight="false" outlineLevel="0" collapsed="false">
      <c r="A2122" s="65" t="s">
        <v>2629</v>
      </c>
      <c r="B2122" s="65" t="s">
        <v>2596</v>
      </c>
    </row>
    <row r="2123" customFormat="false" ht="12.8" hidden="false" customHeight="false" outlineLevel="0" collapsed="false">
      <c r="A2123" s="65" t="s">
        <v>2630</v>
      </c>
      <c r="B2123" s="65" t="s">
        <v>2631</v>
      </c>
    </row>
    <row r="2124" customFormat="false" ht="12.8" hidden="false" customHeight="false" outlineLevel="0" collapsed="false">
      <c r="A2124" s="65" t="s">
        <v>2632</v>
      </c>
      <c r="B2124" s="65" t="s">
        <v>102</v>
      </c>
    </row>
    <row r="2125" customFormat="false" ht="12.8" hidden="false" customHeight="false" outlineLevel="0" collapsed="false">
      <c r="A2125" s="65" t="s">
        <v>2633</v>
      </c>
      <c r="B2125" s="65" t="s">
        <v>2634</v>
      </c>
    </row>
    <row r="2126" customFormat="false" ht="12.8" hidden="false" customHeight="false" outlineLevel="0" collapsed="false">
      <c r="A2126" s="65" t="s">
        <v>2635</v>
      </c>
      <c r="B2126" s="65" t="s">
        <v>2596</v>
      </c>
    </row>
    <row r="2127" customFormat="false" ht="12.8" hidden="false" customHeight="false" outlineLevel="0" collapsed="false">
      <c r="A2127" s="65" t="s">
        <v>2636</v>
      </c>
      <c r="B2127" s="65" t="s">
        <v>2637</v>
      </c>
    </row>
    <row r="2128" customFormat="false" ht="12.8" hidden="false" customHeight="false" outlineLevel="0" collapsed="false">
      <c r="A2128" s="65" t="s">
        <v>2638</v>
      </c>
      <c r="B2128" s="65" t="s">
        <v>91</v>
      </c>
    </row>
    <row r="2129" customFormat="false" ht="12.8" hidden="false" customHeight="false" outlineLevel="0" collapsed="false">
      <c r="A2129" s="65" t="s">
        <v>2639</v>
      </c>
      <c r="B2129" s="65" t="s">
        <v>2640</v>
      </c>
    </row>
    <row r="2130" customFormat="false" ht="12.8" hidden="false" customHeight="false" outlineLevel="0" collapsed="false">
      <c r="A2130" s="65" t="s">
        <v>2641</v>
      </c>
      <c r="B2130" s="65" t="s">
        <v>2642</v>
      </c>
    </row>
    <row r="2131" customFormat="false" ht="12.8" hidden="false" customHeight="false" outlineLevel="0" collapsed="false">
      <c r="A2131" s="65" t="s">
        <v>2643</v>
      </c>
      <c r="B2131" s="65" t="s">
        <v>2644</v>
      </c>
    </row>
    <row r="2132" customFormat="false" ht="12.8" hidden="false" customHeight="false" outlineLevel="0" collapsed="false">
      <c r="A2132" s="65" t="s">
        <v>2645</v>
      </c>
      <c r="B2132" s="65" t="s">
        <v>2644</v>
      </c>
    </row>
    <row r="2133" customFormat="false" ht="12.8" hidden="false" customHeight="false" outlineLevel="0" collapsed="false">
      <c r="A2133" s="65" t="s">
        <v>2646</v>
      </c>
      <c r="B2133" s="65" t="s">
        <v>191</v>
      </c>
    </row>
    <row r="2134" customFormat="false" ht="12.8" hidden="false" customHeight="false" outlineLevel="0" collapsed="false">
      <c r="A2134" s="65" t="s">
        <v>2647</v>
      </c>
      <c r="B2134" s="65" t="s">
        <v>948</v>
      </c>
    </row>
    <row r="2135" customFormat="false" ht="12.8" hidden="false" customHeight="false" outlineLevel="0" collapsed="false">
      <c r="A2135" s="65" t="s">
        <v>2648</v>
      </c>
      <c r="B2135" s="65" t="s">
        <v>91</v>
      </c>
    </row>
    <row r="2136" customFormat="false" ht="12.8" hidden="false" customHeight="false" outlineLevel="0" collapsed="false">
      <c r="A2136" s="65" t="s">
        <v>2649</v>
      </c>
      <c r="B2136" s="65" t="s">
        <v>2346</v>
      </c>
    </row>
    <row r="2137" customFormat="false" ht="12.8" hidden="false" customHeight="false" outlineLevel="0" collapsed="false">
      <c r="A2137" s="65" t="s">
        <v>2650</v>
      </c>
      <c r="B2137" s="65" t="s">
        <v>91</v>
      </c>
    </row>
    <row r="2138" customFormat="false" ht="12.8" hidden="false" customHeight="false" outlineLevel="0" collapsed="false">
      <c r="A2138" s="65" t="s">
        <v>2651</v>
      </c>
      <c r="B2138" s="65" t="s">
        <v>1610</v>
      </c>
    </row>
    <row r="2139" customFormat="false" ht="12.8" hidden="false" customHeight="false" outlineLevel="0" collapsed="false">
      <c r="A2139" s="65" t="s">
        <v>2652</v>
      </c>
      <c r="B2139" s="65" t="s">
        <v>255</v>
      </c>
    </row>
    <row r="2140" customFormat="false" ht="12.8" hidden="false" customHeight="false" outlineLevel="0" collapsed="false">
      <c r="A2140" s="65" t="s">
        <v>2653</v>
      </c>
      <c r="B2140" s="65" t="s">
        <v>255</v>
      </c>
    </row>
    <row r="2141" customFormat="false" ht="12.8" hidden="false" customHeight="false" outlineLevel="0" collapsed="false">
      <c r="A2141" s="65" t="s">
        <v>2654</v>
      </c>
      <c r="B2141" s="65" t="s">
        <v>255</v>
      </c>
    </row>
    <row r="2142" customFormat="false" ht="12.8" hidden="false" customHeight="false" outlineLevel="0" collapsed="false">
      <c r="A2142" s="65" t="s">
        <v>2655</v>
      </c>
      <c r="B2142" s="65" t="s">
        <v>2656</v>
      </c>
    </row>
    <row r="2143" customFormat="false" ht="12.8" hidden="false" customHeight="false" outlineLevel="0" collapsed="false">
      <c r="A2143" s="65" t="s">
        <v>2657</v>
      </c>
      <c r="B2143" s="65" t="s">
        <v>2658</v>
      </c>
    </row>
    <row r="2144" customFormat="false" ht="12.8" hidden="false" customHeight="false" outlineLevel="0" collapsed="false">
      <c r="A2144" s="65" t="s">
        <v>2659</v>
      </c>
      <c r="B2144" s="65" t="s">
        <v>2656</v>
      </c>
    </row>
    <row r="2145" customFormat="false" ht="12.8" hidden="false" customHeight="false" outlineLevel="0" collapsed="false">
      <c r="A2145" s="65" t="s">
        <v>2660</v>
      </c>
      <c r="B2145" s="65" t="s">
        <v>2661</v>
      </c>
    </row>
    <row r="2146" customFormat="false" ht="12.8" hidden="false" customHeight="false" outlineLevel="0" collapsed="false">
      <c r="A2146" s="65" t="s">
        <v>2662</v>
      </c>
      <c r="B2146" s="65" t="s">
        <v>2663</v>
      </c>
    </row>
    <row r="2147" customFormat="false" ht="12.8" hidden="false" customHeight="false" outlineLevel="0" collapsed="false">
      <c r="A2147" s="65" t="s">
        <v>2664</v>
      </c>
      <c r="B2147" s="65" t="s">
        <v>2665</v>
      </c>
    </row>
    <row r="2148" customFormat="false" ht="12.8" hidden="false" customHeight="false" outlineLevel="0" collapsed="false">
      <c r="A2148" s="65" t="s">
        <v>2666</v>
      </c>
      <c r="B2148" s="65" t="s">
        <v>191</v>
      </c>
    </row>
    <row r="2149" customFormat="false" ht="12.8" hidden="false" customHeight="false" outlineLevel="0" collapsed="false">
      <c r="A2149" s="65" t="s">
        <v>2667</v>
      </c>
      <c r="B2149" s="65" t="s">
        <v>1567</v>
      </c>
    </row>
    <row r="2150" customFormat="false" ht="12.8" hidden="false" customHeight="false" outlineLevel="0" collapsed="false">
      <c r="A2150" s="65" t="s">
        <v>2668</v>
      </c>
      <c r="B2150" s="65" t="s">
        <v>1567</v>
      </c>
    </row>
    <row r="2151" customFormat="false" ht="12.8" hidden="false" customHeight="false" outlineLevel="0" collapsed="false">
      <c r="A2151" s="65" t="s">
        <v>2669</v>
      </c>
      <c r="B2151" s="65" t="s">
        <v>454</v>
      </c>
    </row>
    <row r="2152" customFormat="false" ht="12.8" hidden="false" customHeight="false" outlineLevel="0" collapsed="false">
      <c r="A2152" s="65" t="s">
        <v>2670</v>
      </c>
      <c r="B2152" s="65" t="s">
        <v>1198</v>
      </c>
    </row>
    <row r="2153" customFormat="false" ht="12.8" hidden="false" customHeight="false" outlineLevel="0" collapsed="false">
      <c r="A2153" s="65" t="s">
        <v>2671</v>
      </c>
      <c r="B2153" s="65" t="s">
        <v>91</v>
      </c>
    </row>
    <row r="2154" customFormat="false" ht="12.8" hidden="false" customHeight="false" outlineLevel="0" collapsed="false">
      <c r="A2154" s="65" t="s">
        <v>2672</v>
      </c>
      <c r="B2154" s="65" t="s">
        <v>91</v>
      </c>
    </row>
    <row r="2155" customFormat="false" ht="12.8" hidden="false" customHeight="false" outlineLevel="0" collapsed="false">
      <c r="A2155" s="65" t="s">
        <v>2673</v>
      </c>
      <c r="B2155" s="65" t="s">
        <v>306</v>
      </c>
    </row>
    <row r="2156" customFormat="false" ht="12.8" hidden="false" customHeight="false" outlineLevel="0" collapsed="false">
      <c r="A2156" s="65" t="s">
        <v>2674</v>
      </c>
      <c r="B2156" s="65" t="s">
        <v>91</v>
      </c>
    </row>
    <row r="2157" customFormat="false" ht="12.8" hidden="false" customHeight="false" outlineLevel="0" collapsed="false">
      <c r="A2157" s="65" t="s">
        <v>2675</v>
      </c>
      <c r="B2157" s="65" t="s">
        <v>2676</v>
      </c>
    </row>
    <row r="2158" customFormat="false" ht="12.8" hidden="false" customHeight="false" outlineLevel="0" collapsed="false">
      <c r="A2158" s="65" t="s">
        <v>2677</v>
      </c>
      <c r="B2158" s="65" t="s">
        <v>2248</v>
      </c>
    </row>
    <row r="2159" customFormat="false" ht="12.8" hidden="false" customHeight="false" outlineLevel="0" collapsed="false">
      <c r="A2159" s="65" t="s">
        <v>2678</v>
      </c>
      <c r="B2159" s="65" t="s">
        <v>2679</v>
      </c>
    </row>
    <row r="2160" customFormat="false" ht="12.8" hidden="false" customHeight="false" outlineLevel="0" collapsed="false">
      <c r="A2160" s="65" t="s">
        <v>2680</v>
      </c>
      <c r="B2160" s="65" t="s">
        <v>146</v>
      </c>
    </row>
    <row r="2161" customFormat="false" ht="12.8" hidden="false" customHeight="false" outlineLevel="0" collapsed="false">
      <c r="A2161" s="65" t="s">
        <v>2681</v>
      </c>
      <c r="B2161" s="65" t="s">
        <v>2682</v>
      </c>
    </row>
    <row r="2162" customFormat="false" ht="12.8" hidden="false" customHeight="false" outlineLevel="0" collapsed="false">
      <c r="A2162" s="65" t="s">
        <v>2683</v>
      </c>
      <c r="B2162" s="65" t="s">
        <v>191</v>
      </c>
    </row>
    <row r="2163" customFormat="false" ht="12.8" hidden="false" customHeight="false" outlineLevel="0" collapsed="false">
      <c r="A2163" s="65" t="s">
        <v>2684</v>
      </c>
      <c r="B2163" s="65" t="s">
        <v>157</v>
      </c>
    </row>
    <row r="2164" customFormat="false" ht="12.8" hidden="false" customHeight="false" outlineLevel="0" collapsed="false">
      <c r="A2164" s="65" t="s">
        <v>2685</v>
      </c>
      <c r="B2164" s="65" t="s">
        <v>212</v>
      </c>
    </row>
    <row r="2165" customFormat="false" ht="12.8" hidden="false" customHeight="false" outlineLevel="0" collapsed="false">
      <c r="A2165" s="65" t="s">
        <v>2686</v>
      </c>
      <c r="B2165" s="65" t="s">
        <v>2687</v>
      </c>
    </row>
    <row r="2166" customFormat="false" ht="12.8" hidden="false" customHeight="false" outlineLevel="0" collapsed="false">
      <c r="A2166" s="65" t="s">
        <v>2688</v>
      </c>
      <c r="B2166" s="65" t="s">
        <v>173</v>
      </c>
    </row>
    <row r="2167" customFormat="false" ht="12.8" hidden="false" customHeight="false" outlineLevel="0" collapsed="false">
      <c r="A2167" s="65" t="s">
        <v>2689</v>
      </c>
      <c r="B2167" s="65" t="s">
        <v>2690</v>
      </c>
    </row>
    <row r="2168" customFormat="false" ht="12.8" hidden="false" customHeight="false" outlineLevel="0" collapsed="false">
      <c r="A2168" s="65" t="s">
        <v>2691</v>
      </c>
      <c r="B2168" s="65" t="s">
        <v>1974</v>
      </c>
    </row>
    <row r="2169" customFormat="false" ht="12.8" hidden="false" customHeight="false" outlineLevel="0" collapsed="false">
      <c r="A2169" s="65" t="s">
        <v>2692</v>
      </c>
      <c r="B2169" s="65" t="s">
        <v>91</v>
      </c>
    </row>
    <row r="2170" customFormat="false" ht="12.8" hidden="false" customHeight="false" outlineLevel="0" collapsed="false">
      <c r="A2170" s="65" t="s">
        <v>2693</v>
      </c>
      <c r="B2170" s="65" t="s">
        <v>1579</v>
      </c>
    </row>
    <row r="2171" customFormat="false" ht="12.8" hidden="false" customHeight="false" outlineLevel="0" collapsed="false">
      <c r="A2171" s="65" t="s">
        <v>2694</v>
      </c>
      <c r="B2171" s="65" t="s">
        <v>2695</v>
      </c>
    </row>
    <row r="2172" customFormat="false" ht="12.8" hidden="false" customHeight="false" outlineLevel="0" collapsed="false">
      <c r="A2172" s="66" t="s">
        <v>2696</v>
      </c>
      <c r="B2172" s="63" t="s">
        <v>1904</v>
      </c>
    </row>
    <row r="2173" customFormat="false" ht="12.8" hidden="false" customHeight="false" outlineLevel="0" collapsed="false">
      <c r="A2173" s="65" t="s">
        <v>2697</v>
      </c>
      <c r="B2173" s="65" t="s">
        <v>2698</v>
      </c>
    </row>
    <row r="2174" customFormat="false" ht="12.8" hidden="false" customHeight="false" outlineLevel="0" collapsed="false">
      <c r="A2174" s="65" t="s">
        <v>2699</v>
      </c>
      <c r="B2174" s="65" t="s">
        <v>2700</v>
      </c>
    </row>
    <row r="2175" customFormat="false" ht="12.8" hidden="false" customHeight="false" outlineLevel="0" collapsed="false">
      <c r="A2175" s="65" t="s">
        <v>2701</v>
      </c>
      <c r="B2175" s="65" t="s">
        <v>1579</v>
      </c>
    </row>
    <row r="2176" customFormat="false" ht="12.8" hidden="false" customHeight="false" outlineLevel="0" collapsed="false">
      <c r="A2176" s="65" t="s">
        <v>2702</v>
      </c>
      <c r="B2176" s="65" t="s">
        <v>2703</v>
      </c>
    </row>
    <row r="2177" customFormat="false" ht="12.8" hidden="false" customHeight="false" outlineLevel="0" collapsed="false">
      <c r="A2177" s="65" t="s">
        <v>2704</v>
      </c>
      <c r="B2177" s="65" t="s">
        <v>2464</v>
      </c>
    </row>
    <row r="2178" customFormat="false" ht="12.8" hidden="false" customHeight="false" outlineLevel="0" collapsed="false">
      <c r="A2178" s="65" t="s">
        <v>2705</v>
      </c>
      <c r="B2178" s="65" t="s">
        <v>2706</v>
      </c>
    </row>
    <row r="2179" customFormat="false" ht="12.8" hidden="false" customHeight="false" outlineLevel="0" collapsed="false">
      <c r="A2179" s="65" t="s">
        <v>2707</v>
      </c>
      <c r="B2179" s="65" t="s">
        <v>2708</v>
      </c>
    </row>
    <row r="2180" customFormat="false" ht="12.8" hidden="false" customHeight="false" outlineLevel="0" collapsed="false">
      <c r="A2180" s="65" t="s">
        <v>2709</v>
      </c>
      <c r="B2180" s="65" t="s">
        <v>2596</v>
      </c>
    </row>
    <row r="2181" customFormat="false" ht="12.8" hidden="false" customHeight="false" outlineLevel="0" collapsed="false">
      <c r="A2181" s="65" t="s">
        <v>2710</v>
      </c>
      <c r="B2181" s="65" t="s">
        <v>2711</v>
      </c>
    </row>
    <row r="2182" customFormat="false" ht="12.8" hidden="false" customHeight="false" outlineLevel="0" collapsed="false">
      <c r="A2182" s="65" t="s">
        <v>2712</v>
      </c>
      <c r="B2182" s="65" t="s">
        <v>2706</v>
      </c>
    </row>
    <row r="2183" customFormat="false" ht="12.8" hidden="false" customHeight="false" outlineLevel="0" collapsed="false">
      <c r="A2183" s="65" t="s">
        <v>2713</v>
      </c>
      <c r="B2183" s="65" t="s">
        <v>306</v>
      </c>
    </row>
    <row r="2184" customFormat="false" ht="12.8" hidden="false" customHeight="false" outlineLevel="0" collapsed="false">
      <c r="A2184" s="65" t="s">
        <v>2714</v>
      </c>
      <c r="B2184" s="65" t="s">
        <v>2715</v>
      </c>
    </row>
    <row r="2185" customFormat="false" ht="12.8" hidden="false" customHeight="false" outlineLevel="0" collapsed="false">
      <c r="A2185" s="65" t="s">
        <v>2716</v>
      </c>
      <c r="B2185" s="65" t="s">
        <v>2717</v>
      </c>
    </row>
    <row r="2186" customFormat="false" ht="12.8" hidden="false" customHeight="false" outlineLevel="0" collapsed="false">
      <c r="A2186" s="65" t="s">
        <v>2718</v>
      </c>
      <c r="B2186" s="65" t="s">
        <v>2717</v>
      </c>
    </row>
    <row r="2187" customFormat="false" ht="12.8" hidden="false" customHeight="false" outlineLevel="0" collapsed="false">
      <c r="A2187" s="65" t="s">
        <v>2719</v>
      </c>
      <c r="B2187" s="65" t="s">
        <v>205</v>
      </c>
    </row>
    <row r="2188" customFormat="false" ht="12.8" hidden="false" customHeight="false" outlineLevel="0" collapsed="false">
      <c r="A2188" s="65" t="s">
        <v>2720</v>
      </c>
      <c r="B2188" s="65" t="s">
        <v>146</v>
      </c>
    </row>
    <row r="2189" customFormat="false" ht="12.8" hidden="false" customHeight="false" outlineLevel="0" collapsed="false">
      <c r="A2189" s="65" t="s">
        <v>2721</v>
      </c>
      <c r="B2189" s="65" t="s">
        <v>2715</v>
      </c>
    </row>
    <row r="2190" customFormat="false" ht="12.8" hidden="false" customHeight="false" outlineLevel="0" collapsed="false">
      <c r="A2190" s="65" t="s">
        <v>2722</v>
      </c>
      <c r="B2190" s="65" t="s">
        <v>1644</v>
      </c>
    </row>
    <row r="2191" customFormat="false" ht="12.8" hidden="false" customHeight="false" outlineLevel="0" collapsed="false">
      <c r="A2191" s="65" t="s">
        <v>2723</v>
      </c>
      <c r="B2191" s="65" t="s">
        <v>306</v>
      </c>
    </row>
    <row r="2192" customFormat="false" ht="12.8" hidden="false" customHeight="false" outlineLevel="0" collapsed="false">
      <c r="A2192" s="65" t="s">
        <v>2724</v>
      </c>
      <c r="B2192" s="65" t="s">
        <v>91</v>
      </c>
    </row>
    <row r="2193" customFormat="false" ht="12.8" hidden="false" customHeight="false" outlineLevel="0" collapsed="false">
      <c r="A2193" s="65" t="s">
        <v>2725</v>
      </c>
      <c r="B2193" s="65" t="s">
        <v>91</v>
      </c>
    </row>
    <row r="2194" customFormat="false" ht="12.8" hidden="false" customHeight="false" outlineLevel="0" collapsed="false">
      <c r="A2194" s="65" t="s">
        <v>2726</v>
      </c>
      <c r="B2194" s="65" t="s">
        <v>91</v>
      </c>
    </row>
    <row r="2195" customFormat="false" ht="12.8" hidden="false" customHeight="false" outlineLevel="0" collapsed="false">
      <c r="A2195" s="65" t="s">
        <v>2727</v>
      </c>
      <c r="B2195" s="65" t="s">
        <v>91</v>
      </c>
    </row>
    <row r="2196" customFormat="false" ht="12.8" hidden="false" customHeight="false" outlineLevel="0" collapsed="false">
      <c r="A2196" s="65" t="s">
        <v>2728</v>
      </c>
      <c r="B2196" s="65" t="s">
        <v>157</v>
      </c>
    </row>
    <row r="2197" customFormat="false" ht="12.8" hidden="false" customHeight="false" outlineLevel="0" collapsed="false">
      <c r="A2197" s="65" t="s">
        <v>2729</v>
      </c>
      <c r="B2197" s="65" t="s">
        <v>2730</v>
      </c>
    </row>
    <row r="2198" customFormat="false" ht="12.8" hidden="false" customHeight="false" outlineLevel="0" collapsed="false">
      <c r="A2198" s="65" t="s">
        <v>2731</v>
      </c>
      <c r="B2198" s="65" t="s">
        <v>1198</v>
      </c>
    </row>
    <row r="2199" customFormat="false" ht="12.8" hidden="false" customHeight="false" outlineLevel="0" collapsed="false">
      <c r="A2199" s="65" t="s">
        <v>2732</v>
      </c>
      <c r="B2199" s="65" t="s">
        <v>1212</v>
      </c>
    </row>
    <row r="2200" customFormat="false" ht="12.8" hidden="false" customHeight="false" outlineLevel="0" collapsed="false">
      <c r="A2200" s="65" t="s">
        <v>2733</v>
      </c>
      <c r="B2200" s="65" t="s">
        <v>85</v>
      </c>
    </row>
    <row r="2201" customFormat="false" ht="12.8" hidden="false" customHeight="false" outlineLevel="0" collapsed="false">
      <c r="A2201" s="65" t="s">
        <v>2734</v>
      </c>
      <c r="B2201" s="65" t="s">
        <v>306</v>
      </c>
    </row>
    <row r="2202" customFormat="false" ht="12.8" hidden="false" customHeight="false" outlineLevel="0" collapsed="false">
      <c r="A2202" s="65" t="s">
        <v>2735</v>
      </c>
      <c r="B2202" s="65" t="s">
        <v>102</v>
      </c>
    </row>
    <row r="2203" customFormat="false" ht="12.8" hidden="false" customHeight="false" outlineLevel="0" collapsed="false">
      <c r="A2203" s="65" t="s">
        <v>2736</v>
      </c>
      <c r="B2203" s="65" t="s">
        <v>191</v>
      </c>
    </row>
    <row r="2204" customFormat="false" ht="12.8" hidden="false" customHeight="false" outlineLevel="0" collapsed="false">
      <c r="A2204" s="65" t="s">
        <v>2737</v>
      </c>
      <c r="B2204" s="65" t="s">
        <v>2738</v>
      </c>
    </row>
    <row r="2205" customFormat="false" ht="12.8" hidden="false" customHeight="false" outlineLevel="0" collapsed="false">
      <c r="A2205" s="65" t="s">
        <v>2739</v>
      </c>
      <c r="B2205" s="65" t="s">
        <v>173</v>
      </c>
    </row>
    <row r="2206" customFormat="false" ht="12.8" hidden="false" customHeight="false" outlineLevel="0" collapsed="false">
      <c r="A2206" s="65" t="s">
        <v>2740</v>
      </c>
      <c r="B2206" s="65" t="s">
        <v>1599</v>
      </c>
    </row>
    <row r="2207" customFormat="false" ht="12.8" hidden="false" customHeight="false" outlineLevel="0" collapsed="false">
      <c r="A2207" s="65" t="s">
        <v>2741</v>
      </c>
      <c r="B2207" s="65" t="s">
        <v>201</v>
      </c>
    </row>
    <row r="2208" customFormat="false" ht="12.8" hidden="false" customHeight="false" outlineLevel="0" collapsed="false">
      <c r="A2208" s="65" t="s">
        <v>2742</v>
      </c>
      <c r="B2208" s="65" t="s">
        <v>201</v>
      </c>
    </row>
    <row r="2209" customFormat="false" ht="12.8" hidden="false" customHeight="false" outlineLevel="0" collapsed="false">
      <c r="A2209" s="65" t="s">
        <v>2743</v>
      </c>
      <c r="B2209" s="65" t="s">
        <v>1198</v>
      </c>
    </row>
    <row r="2210" customFormat="false" ht="12.8" hidden="false" customHeight="false" outlineLevel="0" collapsed="false">
      <c r="A2210" s="65" t="s">
        <v>2744</v>
      </c>
      <c r="B2210" s="65" t="s">
        <v>191</v>
      </c>
    </row>
    <row r="2211" customFormat="false" ht="12.8" hidden="false" customHeight="false" outlineLevel="0" collapsed="false">
      <c r="A2211" s="65" t="s">
        <v>2745</v>
      </c>
      <c r="B2211" s="65" t="s">
        <v>191</v>
      </c>
    </row>
    <row r="2212" customFormat="false" ht="12.8" hidden="false" customHeight="false" outlineLevel="0" collapsed="false">
      <c r="A2212" s="65" t="s">
        <v>2746</v>
      </c>
      <c r="B2212" s="65" t="s">
        <v>331</v>
      </c>
    </row>
    <row r="2213" customFormat="false" ht="12.8" hidden="false" customHeight="false" outlineLevel="0" collapsed="false">
      <c r="A2213" s="65" t="s">
        <v>2747</v>
      </c>
      <c r="B2213" s="65" t="s">
        <v>2309</v>
      </c>
    </row>
    <row r="2214" customFormat="false" ht="12.8" hidden="false" customHeight="false" outlineLevel="0" collapsed="false">
      <c r="A2214" s="65" t="s">
        <v>2748</v>
      </c>
      <c r="B2214" s="65" t="s">
        <v>2309</v>
      </c>
    </row>
    <row r="2215" customFormat="false" ht="12.8" hidden="false" customHeight="false" outlineLevel="0" collapsed="false">
      <c r="A2215" s="71" t="s">
        <v>2749</v>
      </c>
      <c r="B2215" s="65" t="s">
        <v>269</v>
      </c>
    </row>
    <row r="2216" customFormat="false" ht="12.8" hidden="false" customHeight="false" outlineLevel="0" collapsed="false">
      <c r="A2216" s="65" t="s">
        <v>2750</v>
      </c>
      <c r="B2216" s="65" t="s">
        <v>1198</v>
      </c>
    </row>
    <row r="2217" customFormat="false" ht="12.8" hidden="false" customHeight="false" outlineLevel="0" collapsed="false">
      <c r="A2217" s="65" t="s">
        <v>2751</v>
      </c>
      <c r="B2217" s="65" t="s">
        <v>2596</v>
      </c>
    </row>
    <row r="2218" customFormat="false" ht="12.8" hidden="false" customHeight="false" outlineLevel="0" collapsed="false">
      <c r="A2218" s="66" t="s">
        <v>2752</v>
      </c>
      <c r="B2218" s="63" t="s">
        <v>1904</v>
      </c>
    </row>
    <row r="2219" customFormat="false" ht="12.8" hidden="false" customHeight="false" outlineLevel="0" collapsed="false">
      <c r="A2219" s="65" t="s">
        <v>2753</v>
      </c>
      <c r="B2219" s="65" t="s">
        <v>2604</v>
      </c>
    </row>
    <row r="2220" customFormat="false" ht="12.8" hidden="false" customHeight="false" outlineLevel="0" collapsed="false">
      <c r="A2220" s="65" t="s">
        <v>2754</v>
      </c>
      <c r="B2220" s="65" t="s">
        <v>85</v>
      </c>
    </row>
    <row r="2221" customFormat="false" ht="12.8" hidden="false" customHeight="false" outlineLevel="0" collapsed="false">
      <c r="A2221" s="65" t="s">
        <v>2755</v>
      </c>
      <c r="B2221" s="65" t="s">
        <v>2756</v>
      </c>
    </row>
    <row r="2222" customFormat="false" ht="12.8" hidden="false" customHeight="false" outlineLevel="0" collapsed="false">
      <c r="A2222" s="65" t="s">
        <v>2757</v>
      </c>
      <c r="B2222" s="65" t="s">
        <v>306</v>
      </c>
    </row>
    <row r="2223" customFormat="false" ht="12.8" hidden="false" customHeight="false" outlineLevel="0" collapsed="false">
      <c r="A2223" s="66" t="s">
        <v>2758</v>
      </c>
      <c r="B2223" s="63" t="s">
        <v>1904</v>
      </c>
    </row>
    <row r="2224" customFormat="false" ht="12.8" hidden="false" customHeight="false" outlineLevel="0" collapsed="false">
      <c r="A2224" s="65" t="s">
        <v>2759</v>
      </c>
      <c r="B2224" s="65" t="s">
        <v>193</v>
      </c>
    </row>
    <row r="2225" customFormat="false" ht="12.8" hidden="false" customHeight="false" outlineLevel="0" collapsed="false">
      <c r="A2225" s="65" t="s">
        <v>2760</v>
      </c>
      <c r="B2225" s="65" t="s">
        <v>1567</v>
      </c>
    </row>
    <row r="2226" customFormat="false" ht="12.8" hidden="false" customHeight="false" outlineLevel="0" collapsed="false">
      <c r="A2226" s="65" t="s">
        <v>2761</v>
      </c>
      <c r="B2226" s="65" t="s">
        <v>2496</v>
      </c>
    </row>
    <row r="2227" customFormat="false" ht="12.8" hidden="false" customHeight="false" outlineLevel="0" collapsed="false">
      <c r="A2227" s="75" t="s">
        <v>2762</v>
      </c>
      <c r="B2227" s="75" t="s">
        <v>2763</v>
      </c>
    </row>
    <row r="2228" customFormat="false" ht="12.8" hidden="false" customHeight="false" outlineLevel="0" collapsed="false">
      <c r="A2228" s="75" t="s">
        <v>2764</v>
      </c>
      <c r="B2228" s="75" t="s">
        <v>2765</v>
      </c>
    </row>
    <row r="2229" customFormat="false" ht="12.8" hidden="false" customHeight="false" outlineLevel="0" collapsed="false">
      <c r="A2229" s="75" t="s">
        <v>2766</v>
      </c>
      <c r="B2229" s="75" t="s">
        <v>94</v>
      </c>
    </row>
    <row r="2230" customFormat="false" ht="12.8" hidden="false" customHeight="false" outlineLevel="0" collapsed="false">
      <c r="A2230" s="75" t="s">
        <v>2767</v>
      </c>
      <c r="B2230" s="75" t="s">
        <v>2768</v>
      </c>
    </row>
    <row r="2231" customFormat="false" ht="12.8" hidden="false" customHeight="false" outlineLevel="0" collapsed="false">
      <c r="A2231" s="75" t="s">
        <v>2769</v>
      </c>
      <c r="B2231" s="75" t="s">
        <v>2690</v>
      </c>
    </row>
    <row r="2232" customFormat="false" ht="12.8" hidden="false" customHeight="false" outlineLevel="0" collapsed="false">
      <c r="A2232" s="75" t="s">
        <v>2770</v>
      </c>
      <c r="B2232" s="75" t="s">
        <v>2771</v>
      </c>
    </row>
    <row r="2233" customFormat="false" ht="12.8" hidden="false" customHeight="false" outlineLevel="0" collapsed="false">
      <c r="A2233" s="75" t="s">
        <v>2772</v>
      </c>
      <c r="B2233" s="75" t="s">
        <v>2773</v>
      </c>
    </row>
    <row r="2234" customFormat="false" ht="12.8" hidden="false" customHeight="false" outlineLevel="0" collapsed="false">
      <c r="A2234" s="75" t="s">
        <v>2774</v>
      </c>
      <c r="B2234" s="75" t="s">
        <v>2775</v>
      </c>
    </row>
    <row r="2235" customFormat="false" ht="12.8" hidden="false" customHeight="false" outlineLevel="0" collapsed="false">
      <c r="A2235" s="75" t="s">
        <v>2776</v>
      </c>
      <c r="B2235" s="75" t="s">
        <v>2777</v>
      </c>
    </row>
    <row r="2236" customFormat="false" ht="12.8" hidden="false" customHeight="false" outlineLevel="0" collapsed="false">
      <c r="A2236" s="75" t="s">
        <v>2778</v>
      </c>
      <c r="B2236" s="75" t="s">
        <v>2779</v>
      </c>
    </row>
    <row r="2237" customFormat="false" ht="12.8" hidden="false" customHeight="false" outlineLevel="0" collapsed="false">
      <c r="A2237" s="75" t="s">
        <v>2780</v>
      </c>
      <c r="B2237" s="75" t="s">
        <v>2781</v>
      </c>
    </row>
    <row r="2238" customFormat="false" ht="12.8" hidden="false" customHeight="false" outlineLevel="0" collapsed="false">
      <c r="A2238" s="75" t="s">
        <v>2782</v>
      </c>
      <c r="B2238" s="75" t="s">
        <v>2783</v>
      </c>
    </row>
    <row r="2239" customFormat="false" ht="12.8" hidden="false" customHeight="false" outlineLevel="0" collapsed="false">
      <c r="A2239" s="76" t="s">
        <v>2784</v>
      </c>
      <c r="B2239" s="76" t="s">
        <v>111</v>
      </c>
    </row>
    <row r="2240" customFormat="false" ht="12.8" hidden="false" customHeight="false" outlineLevel="0" collapsed="false">
      <c r="A2240" s="75" t="s">
        <v>2785</v>
      </c>
      <c r="B2240" s="75" t="s">
        <v>2786</v>
      </c>
    </row>
    <row r="2241" customFormat="false" ht="12.8" hidden="false" customHeight="false" outlineLevel="0" collapsed="false">
      <c r="A2241" s="75" t="s">
        <v>2787</v>
      </c>
      <c r="B2241" s="75" t="s">
        <v>191</v>
      </c>
    </row>
    <row r="2242" customFormat="false" ht="12.8" hidden="false" customHeight="false" outlineLevel="0" collapsed="false">
      <c r="A2242" s="75" t="s">
        <v>2788</v>
      </c>
      <c r="B2242" s="75" t="s">
        <v>2789</v>
      </c>
    </row>
    <row r="2243" customFormat="false" ht="12.8" hidden="false" customHeight="false" outlineLevel="0" collapsed="false">
      <c r="A2243" s="75" t="s">
        <v>2790</v>
      </c>
      <c r="B2243" s="75" t="s">
        <v>2791</v>
      </c>
    </row>
    <row r="2244" customFormat="false" ht="12.8" hidden="false" customHeight="false" outlineLevel="0" collapsed="false">
      <c r="A2244" s="75" t="s">
        <v>2792</v>
      </c>
      <c r="B2244" s="75" t="s">
        <v>191</v>
      </c>
    </row>
    <row r="2245" customFormat="false" ht="12.8" hidden="false" customHeight="false" outlineLevel="0" collapsed="false">
      <c r="A2245" s="75" t="s">
        <v>2793</v>
      </c>
      <c r="B2245" s="75" t="s">
        <v>2791</v>
      </c>
    </row>
    <row r="2246" customFormat="false" ht="12.8" hidden="false" customHeight="false" outlineLevel="0" collapsed="false">
      <c r="A2246" s="75" t="s">
        <v>2794</v>
      </c>
      <c r="B2246" s="75" t="s">
        <v>2795</v>
      </c>
    </row>
    <row r="2247" customFormat="false" ht="12.8" hidden="false" customHeight="false" outlineLevel="0" collapsed="false">
      <c r="A2247" s="75" t="s">
        <v>2796</v>
      </c>
      <c r="B2247" s="75" t="s">
        <v>2797</v>
      </c>
    </row>
    <row r="2248" customFormat="false" ht="12.8" hidden="false" customHeight="false" outlineLevel="0" collapsed="false">
      <c r="A2248" s="75" t="s">
        <v>2798</v>
      </c>
      <c r="B2248" s="75" t="s">
        <v>2799</v>
      </c>
    </row>
    <row r="2249" customFormat="false" ht="24" hidden="false" customHeight="false" outlineLevel="0" collapsed="false">
      <c r="A2249" s="75" t="s">
        <v>2800</v>
      </c>
      <c r="B2249" s="75" t="s">
        <v>2801</v>
      </c>
    </row>
    <row r="2250" customFormat="false" ht="12.8" hidden="false" customHeight="false" outlineLevel="0" collapsed="false">
      <c r="A2250" s="75" t="s">
        <v>2802</v>
      </c>
      <c r="B2250" s="77" t="s">
        <v>1904</v>
      </c>
    </row>
    <row r="2251" customFormat="false" ht="12.8" hidden="false" customHeight="false" outlineLevel="0" collapsed="false">
      <c r="A2251" s="75" t="s">
        <v>2803</v>
      </c>
      <c r="B2251" s="75" t="s">
        <v>2804</v>
      </c>
    </row>
    <row r="2252" customFormat="false" ht="12.8" hidden="false" customHeight="false" outlineLevel="0" collapsed="false">
      <c r="A2252" s="75" t="s">
        <v>2805</v>
      </c>
      <c r="B2252" s="75" t="s">
        <v>2775</v>
      </c>
    </row>
    <row r="2253" customFormat="false" ht="12.8" hidden="false" customHeight="false" outlineLevel="0" collapsed="false">
      <c r="A2253" s="75" t="s">
        <v>2806</v>
      </c>
      <c r="B2253" s="75" t="s">
        <v>191</v>
      </c>
    </row>
    <row r="2254" customFormat="false" ht="12.8" hidden="false" customHeight="false" outlineLevel="0" collapsed="false">
      <c r="A2254" s="75" t="s">
        <v>2807</v>
      </c>
      <c r="B2254" s="75" t="s">
        <v>1382</v>
      </c>
    </row>
    <row r="2255" customFormat="false" ht="12.8" hidden="false" customHeight="false" outlineLevel="0" collapsed="false">
      <c r="A2255" s="75" t="s">
        <v>2808</v>
      </c>
      <c r="B2255" s="75" t="s">
        <v>271</v>
      </c>
    </row>
    <row r="2256" customFormat="false" ht="12.8" hidden="false" customHeight="false" outlineLevel="0" collapsed="false">
      <c r="A2256" s="75" t="s">
        <v>2809</v>
      </c>
      <c r="B2256" s="75" t="s">
        <v>2810</v>
      </c>
    </row>
    <row r="2257" customFormat="false" ht="12.8" hidden="false" customHeight="false" outlineLevel="0" collapsed="false">
      <c r="A2257" s="75" t="s">
        <v>2811</v>
      </c>
      <c r="B2257" s="75" t="s">
        <v>191</v>
      </c>
    </row>
    <row r="2258" customFormat="false" ht="12.8" hidden="false" customHeight="false" outlineLevel="0" collapsed="false">
      <c r="A2258" s="75" t="s">
        <v>2812</v>
      </c>
      <c r="B2258" s="75" t="s">
        <v>572</v>
      </c>
    </row>
    <row r="2259" customFormat="false" ht="12.8" hidden="false" customHeight="false" outlineLevel="0" collapsed="false">
      <c r="A2259" s="76" t="s">
        <v>2813</v>
      </c>
      <c r="B2259" s="75" t="s">
        <v>191</v>
      </c>
    </row>
    <row r="2260" customFormat="false" ht="12.8" hidden="false" customHeight="false" outlineLevel="0" collapsed="false">
      <c r="A2260" s="75" t="s">
        <v>2814</v>
      </c>
      <c r="B2260" s="75" t="s">
        <v>2815</v>
      </c>
    </row>
    <row r="2261" customFormat="false" ht="12.8" hidden="false" customHeight="false" outlineLevel="0" collapsed="false">
      <c r="A2261" s="75" t="s">
        <v>2816</v>
      </c>
      <c r="B2261" s="75" t="s">
        <v>2817</v>
      </c>
    </row>
    <row r="2262" customFormat="false" ht="12.8" hidden="false" customHeight="false" outlineLevel="0" collapsed="false">
      <c r="A2262" s="75" t="s">
        <v>2818</v>
      </c>
      <c r="B2262" s="75"/>
    </row>
    <row r="2263" customFormat="false" ht="12.8" hidden="false" customHeight="false" outlineLevel="0" collapsed="false">
      <c r="A2263" s="75" t="s">
        <v>2819</v>
      </c>
      <c r="B2263" s="75" t="s">
        <v>2820</v>
      </c>
    </row>
    <row r="2264" customFormat="false" ht="12.8" hidden="false" customHeight="false" outlineLevel="0" collapsed="false">
      <c r="A2264" s="75" t="s">
        <v>2821</v>
      </c>
      <c r="B2264" s="75" t="s">
        <v>2822</v>
      </c>
    </row>
    <row r="2265" customFormat="false" ht="12.8" hidden="false" customHeight="false" outlineLevel="0" collapsed="false">
      <c r="A2265" s="75" t="s">
        <v>2823</v>
      </c>
      <c r="B2265" s="75" t="s">
        <v>2791</v>
      </c>
    </row>
    <row r="2266" customFormat="false" ht="12.8" hidden="false" customHeight="false" outlineLevel="0" collapsed="false">
      <c r="A2266" s="75" t="s">
        <v>2824</v>
      </c>
      <c r="B2266" s="75" t="s">
        <v>2825</v>
      </c>
    </row>
    <row r="2267" customFormat="false" ht="12.8" hidden="false" customHeight="false" outlineLevel="0" collapsed="false">
      <c r="A2267" s="75" t="s">
        <v>2826</v>
      </c>
      <c r="B2267" s="78" t="s">
        <v>185</v>
      </c>
    </row>
    <row r="2268" customFormat="false" ht="12.8" hidden="false" customHeight="false" outlineLevel="0" collapsed="false">
      <c r="A2268" s="75" t="s">
        <v>2827</v>
      </c>
      <c r="B2268" s="75" t="s">
        <v>1286</v>
      </c>
    </row>
    <row r="2269" customFormat="false" ht="12.8" hidden="false" customHeight="false" outlineLevel="0" collapsed="false">
      <c r="A2269" s="75" t="s">
        <v>2828</v>
      </c>
      <c r="B2269" s="75" t="s">
        <v>2775</v>
      </c>
    </row>
    <row r="2270" customFormat="false" ht="12.8" hidden="false" customHeight="false" outlineLevel="0" collapsed="false">
      <c r="A2270" s="75" t="s">
        <v>2829</v>
      </c>
      <c r="B2270" s="75" t="s">
        <v>2830</v>
      </c>
    </row>
    <row r="2271" customFormat="false" ht="12.8" hidden="false" customHeight="false" outlineLevel="0" collapsed="false">
      <c r="A2271" s="75" t="s">
        <v>2831</v>
      </c>
      <c r="B2271" s="75" t="s">
        <v>572</v>
      </c>
    </row>
    <row r="2272" customFormat="false" ht="12.8" hidden="false" customHeight="false" outlineLevel="0" collapsed="false">
      <c r="A2272" s="75" t="s">
        <v>2832</v>
      </c>
      <c r="B2272" s="75" t="s">
        <v>2775</v>
      </c>
    </row>
    <row r="2273" customFormat="false" ht="12.8" hidden="false" customHeight="false" outlineLevel="0" collapsed="false">
      <c r="A2273" s="75" t="s">
        <v>2833</v>
      </c>
      <c r="B2273" s="75" t="s">
        <v>2596</v>
      </c>
    </row>
    <row r="2274" customFormat="false" ht="12.8" hidden="false" customHeight="false" outlineLevel="0" collapsed="false">
      <c r="A2274" s="75" t="s">
        <v>2834</v>
      </c>
      <c r="B2274" s="75" t="s">
        <v>2835</v>
      </c>
    </row>
    <row r="2275" customFormat="false" ht="12.8" hidden="false" customHeight="false" outlineLevel="0" collapsed="false">
      <c r="A2275" s="75" t="s">
        <v>2836</v>
      </c>
      <c r="B2275" s="75" t="s">
        <v>2837</v>
      </c>
    </row>
    <row r="2276" customFormat="false" ht="12.8" hidden="false" customHeight="false" outlineLevel="0" collapsed="false">
      <c r="A2276" s="75" t="s">
        <v>2838</v>
      </c>
      <c r="B2276" s="75" t="s">
        <v>2839</v>
      </c>
    </row>
    <row r="2277" customFormat="false" ht="12.8" hidden="false" customHeight="false" outlineLevel="0" collapsed="false">
      <c r="A2277" s="75" t="s">
        <v>2840</v>
      </c>
      <c r="B2277" s="75" t="s">
        <v>2841</v>
      </c>
    </row>
    <row r="2278" customFormat="false" ht="12.8" hidden="false" customHeight="false" outlineLevel="0" collapsed="false">
      <c r="A2278" s="75" t="s">
        <v>2842</v>
      </c>
      <c r="B2278" s="75" t="s">
        <v>2841</v>
      </c>
    </row>
    <row r="2279" customFormat="false" ht="12.8" hidden="false" customHeight="false" outlineLevel="0" collapsed="false">
      <c r="A2279" s="75" t="s">
        <v>2843</v>
      </c>
      <c r="B2279" s="75" t="s">
        <v>2844</v>
      </c>
    </row>
    <row r="2280" customFormat="false" ht="12.8" hidden="false" customHeight="false" outlineLevel="0" collapsed="false">
      <c r="A2280" s="75" t="s">
        <v>2845</v>
      </c>
      <c r="B2280" s="75" t="s">
        <v>2810</v>
      </c>
    </row>
    <row r="2281" customFormat="false" ht="12.8" hidden="false" customHeight="false" outlineLevel="0" collapsed="false">
      <c r="A2281" s="75" t="s">
        <v>2846</v>
      </c>
      <c r="B2281" s="75" t="s">
        <v>2847</v>
      </c>
    </row>
    <row r="2282" customFormat="false" ht="12.8" hidden="false" customHeight="false" outlineLevel="0" collapsed="false">
      <c r="A2282" s="75" t="s">
        <v>2848</v>
      </c>
      <c r="B2282" s="75" t="s">
        <v>1644</v>
      </c>
    </row>
    <row r="2283" customFormat="false" ht="12.8" hidden="false" customHeight="false" outlineLevel="0" collapsed="false">
      <c r="A2283" s="75" t="s">
        <v>2849</v>
      </c>
      <c r="B2283" s="75" t="s">
        <v>2850</v>
      </c>
    </row>
    <row r="2284" customFormat="false" ht="12.8" hidden="false" customHeight="false" outlineLevel="0" collapsed="false">
      <c r="A2284" s="75" t="s">
        <v>2851</v>
      </c>
      <c r="B2284" s="75" t="s">
        <v>2777</v>
      </c>
    </row>
    <row r="2285" customFormat="false" ht="12.8" hidden="false" customHeight="false" outlineLevel="0" collapsed="false">
      <c r="A2285" s="75" t="s">
        <v>2852</v>
      </c>
      <c r="B2285" s="75" t="s">
        <v>2810</v>
      </c>
    </row>
    <row r="2286" customFormat="false" ht="12.8" hidden="false" customHeight="false" outlineLevel="0" collapsed="false">
      <c r="A2286" s="75" t="s">
        <v>2853</v>
      </c>
      <c r="B2286" s="75" t="s">
        <v>2854</v>
      </c>
    </row>
    <row r="2287" customFormat="false" ht="12.8" hidden="false" customHeight="false" outlineLevel="0" collapsed="false">
      <c r="A2287" s="75" t="s">
        <v>2855</v>
      </c>
      <c r="B2287" s="75" t="s">
        <v>248</v>
      </c>
    </row>
    <row r="2288" customFormat="false" ht="12.8" hidden="false" customHeight="false" outlineLevel="0" collapsed="false">
      <c r="A2288" s="75" t="s">
        <v>2856</v>
      </c>
      <c r="B2288" s="75" t="s">
        <v>2857</v>
      </c>
    </row>
    <row r="2289" customFormat="false" ht="12.8" hidden="false" customHeight="false" outlineLevel="0" collapsed="false">
      <c r="A2289" s="75" t="s">
        <v>2858</v>
      </c>
      <c r="B2289" s="75" t="s">
        <v>2857</v>
      </c>
    </row>
    <row r="2290" customFormat="false" ht="12.8" hidden="false" customHeight="false" outlineLevel="0" collapsed="false">
      <c r="A2290" s="75" t="s">
        <v>2859</v>
      </c>
      <c r="B2290" s="75" t="s">
        <v>191</v>
      </c>
    </row>
    <row r="2291" customFormat="false" ht="12.8" hidden="false" customHeight="false" outlineLevel="0" collapsed="false">
      <c r="A2291" s="75" t="s">
        <v>2860</v>
      </c>
      <c r="B2291" s="75" t="s">
        <v>2861</v>
      </c>
    </row>
    <row r="2292" customFormat="false" ht="12.8" hidden="false" customHeight="false" outlineLevel="0" collapsed="false">
      <c r="A2292" s="75" t="s">
        <v>2862</v>
      </c>
      <c r="B2292" s="75" t="s">
        <v>2863</v>
      </c>
    </row>
    <row r="2293" customFormat="false" ht="12.8" hidden="false" customHeight="false" outlineLevel="0" collapsed="false">
      <c r="A2293" s="76" t="s">
        <v>2864</v>
      </c>
      <c r="B2293" s="76" t="s">
        <v>2865</v>
      </c>
    </row>
    <row r="2294" customFormat="false" ht="12.8" hidden="false" customHeight="false" outlineLevel="0" collapsed="false">
      <c r="A2294" s="76" t="s">
        <v>2866</v>
      </c>
      <c r="B2294" s="76" t="s">
        <v>205</v>
      </c>
    </row>
    <row r="2295" customFormat="false" ht="12.8" hidden="false" customHeight="false" outlineLevel="0" collapsed="false">
      <c r="A2295" s="76" t="s">
        <v>2867</v>
      </c>
      <c r="B2295" s="76" t="s">
        <v>39</v>
      </c>
    </row>
    <row r="2296" customFormat="false" ht="12.8" hidden="false" customHeight="false" outlineLevel="0" collapsed="false">
      <c r="A2296" s="76" t="s">
        <v>2868</v>
      </c>
      <c r="B2296" s="76" t="s">
        <v>205</v>
      </c>
    </row>
    <row r="2297" customFormat="false" ht="12.8" hidden="false" customHeight="false" outlineLevel="0" collapsed="false">
      <c r="A2297" s="76" t="s">
        <v>2869</v>
      </c>
      <c r="B2297" s="76" t="s">
        <v>2870</v>
      </c>
    </row>
    <row r="2298" customFormat="false" ht="12.8" hidden="false" customHeight="false" outlineLevel="0" collapsed="false">
      <c r="A2298" s="76" t="s">
        <v>2871</v>
      </c>
      <c r="B2298" s="76" t="s">
        <v>2822</v>
      </c>
    </row>
    <row r="2299" customFormat="false" ht="12.8" hidden="false" customHeight="false" outlineLevel="0" collapsed="false">
      <c r="A2299" s="76" t="s">
        <v>2872</v>
      </c>
      <c r="B2299" s="76" t="s">
        <v>39</v>
      </c>
    </row>
    <row r="2300" customFormat="false" ht="12.8" hidden="false" customHeight="false" outlineLevel="0" collapsed="false">
      <c r="A2300" s="76" t="s">
        <v>2873</v>
      </c>
      <c r="B2300" s="76" t="s">
        <v>191</v>
      </c>
    </row>
    <row r="2301" customFormat="false" ht="12.8" hidden="false" customHeight="false" outlineLevel="0" collapsed="false">
      <c r="A2301" s="76" t="s">
        <v>2874</v>
      </c>
      <c r="B2301" s="76" t="s">
        <v>2775</v>
      </c>
    </row>
    <row r="2302" customFormat="false" ht="12.8" hidden="false" customHeight="false" outlineLevel="0" collapsed="false">
      <c r="A2302" s="76" t="s">
        <v>2875</v>
      </c>
      <c r="B2302" s="76" t="s">
        <v>39</v>
      </c>
    </row>
    <row r="2303" customFormat="false" ht="12.8" hidden="false" customHeight="false" outlineLevel="0" collapsed="false">
      <c r="A2303" s="76" t="s">
        <v>2812</v>
      </c>
      <c r="B2303" s="76" t="s">
        <v>572</v>
      </c>
    </row>
    <row r="2304" customFormat="false" ht="12.8" hidden="false" customHeight="false" outlineLevel="0" collapsed="false">
      <c r="A2304" s="76" t="s">
        <v>2876</v>
      </c>
      <c r="B2304" s="76" t="s">
        <v>2804</v>
      </c>
    </row>
    <row r="2305" customFormat="false" ht="12.8" hidden="false" customHeight="false" outlineLevel="0" collapsed="false">
      <c r="A2305" s="76" t="s">
        <v>2877</v>
      </c>
      <c r="B2305" s="76" t="s">
        <v>2804</v>
      </c>
    </row>
    <row r="2306" customFormat="false" ht="12.8" hidden="false" customHeight="false" outlineLevel="0" collapsed="false">
      <c r="A2306" s="76" t="s">
        <v>2878</v>
      </c>
      <c r="B2306" s="76" t="s">
        <v>2830</v>
      </c>
    </row>
    <row r="2307" customFormat="false" ht="12.8" hidden="false" customHeight="false" outlineLevel="0" collapsed="false">
      <c r="A2307" s="76" t="s">
        <v>2879</v>
      </c>
      <c r="B2307" s="76" t="s">
        <v>2880</v>
      </c>
    </row>
    <row r="2308" customFormat="false" ht="12.8" hidden="false" customHeight="false" outlineLevel="0" collapsed="false">
      <c r="A2308" s="76" t="s">
        <v>2881</v>
      </c>
      <c r="B2308" s="76" t="s">
        <v>2882</v>
      </c>
    </row>
    <row r="2309" customFormat="false" ht="12.8" hidden="false" customHeight="false" outlineLevel="0" collapsed="false">
      <c r="A2309" s="76" t="s">
        <v>2883</v>
      </c>
      <c r="B2309" s="76" t="s">
        <v>2884</v>
      </c>
    </row>
    <row r="2310" customFormat="false" ht="12.8" hidden="false" customHeight="false" outlineLevel="0" collapsed="false">
      <c r="A2310" s="76" t="s">
        <v>2885</v>
      </c>
      <c r="B2310" s="76" t="s">
        <v>572</v>
      </c>
    </row>
    <row r="2311" customFormat="false" ht="12.8" hidden="false" customHeight="false" outlineLevel="0" collapsed="false">
      <c r="A2311" s="76" t="s">
        <v>2886</v>
      </c>
      <c r="B2311" s="76" t="s">
        <v>2887</v>
      </c>
    </row>
    <row r="2312" customFormat="false" ht="12.8" hidden="false" customHeight="false" outlineLevel="0" collapsed="false">
      <c r="A2312" s="76" t="s">
        <v>2888</v>
      </c>
      <c r="B2312" s="76" t="s">
        <v>2889</v>
      </c>
    </row>
    <row r="2313" customFormat="false" ht="12.8" hidden="false" customHeight="false" outlineLevel="0" collapsed="false">
      <c r="A2313" s="76" t="s">
        <v>2890</v>
      </c>
      <c r="B2313" s="76" t="s">
        <v>2891</v>
      </c>
    </row>
    <row r="2314" customFormat="false" ht="12.8" hidden="false" customHeight="false" outlineLevel="0" collapsed="false">
      <c r="A2314" s="76" t="s">
        <v>2892</v>
      </c>
      <c r="B2314" s="76" t="s">
        <v>572</v>
      </c>
    </row>
    <row r="2315" customFormat="false" ht="12.8" hidden="false" customHeight="false" outlineLevel="0" collapsed="false">
      <c r="A2315" s="76" t="s">
        <v>2893</v>
      </c>
      <c r="B2315" s="76" t="s">
        <v>572</v>
      </c>
    </row>
    <row r="2316" customFormat="false" ht="12.8" hidden="false" customHeight="false" outlineLevel="0" collapsed="false">
      <c r="A2316" s="76" t="s">
        <v>2894</v>
      </c>
      <c r="B2316" s="76" t="s">
        <v>2783</v>
      </c>
    </row>
    <row r="2317" customFormat="false" ht="12.8" hidden="false" customHeight="false" outlineLevel="0" collapsed="false">
      <c r="A2317" s="76" t="s">
        <v>2895</v>
      </c>
      <c r="B2317" s="76" t="s">
        <v>2896</v>
      </c>
    </row>
    <row r="2318" customFormat="false" ht="12.8" hidden="false" customHeight="false" outlineLevel="0" collapsed="false">
      <c r="A2318" s="76" t="s">
        <v>2897</v>
      </c>
      <c r="B2318" s="76" t="s">
        <v>2898</v>
      </c>
    </row>
    <row r="2319" customFormat="false" ht="12.8" hidden="false" customHeight="false" outlineLevel="0" collapsed="false">
      <c r="A2319" s="76" t="s">
        <v>2899</v>
      </c>
      <c r="B2319" s="76" t="s">
        <v>2900</v>
      </c>
    </row>
    <row r="2320" customFormat="false" ht="12.8" hidden="false" customHeight="false" outlineLevel="0" collapsed="false">
      <c r="A2320" s="76" t="s">
        <v>2901</v>
      </c>
      <c r="B2320" s="76" t="s">
        <v>2763</v>
      </c>
    </row>
    <row r="2321" customFormat="false" ht="12.8" hidden="false" customHeight="false" outlineLevel="0" collapsed="false">
      <c r="A2321" s="76" t="s">
        <v>2902</v>
      </c>
      <c r="B2321" s="76" t="s">
        <v>2763</v>
      </c>
    </row>
    <row r="2322" customFormat="false" ht="12.8" hidden="false" customHeight="false" outlineLevel="0" collapsed="false">
      <c r="A2322" s="76" t="s">
        <v>2903</v>
      </c>
      <c r="B2322" s="76" t="s">
        <v>2775</v>
      </c>
    </row>
    <row r="2323" customFormat="false" ht="12.8" hidden="false" customHeight="false" outlineLevel="0" collapsed="false">
      <c r="A2323" s="75" t="s">
        <v>2904</v>
      </c>
      <c r="B2323" s="75" t="s">
        <v>2905</v>
      </c>
    </row>
    <row r="2324" customFormat="false" ht="12.8" hidden="false" customHeight="false" outlineLevel="0" collapsed="false">
      <c r="A2324" s="75" t="s">
        <v>2906</v>
      </c>
      <c r="B2324" s="75" t="s">
        <v>2905</v>
      </c>
    </row>
    <row r="2325" customFormat="false" ht="12.8" hidden="false" customHeight="false" outlineLevel="0" collapsed="false">
      <c r="A2325" s="75" t="s">
        <v>2907</v>
      </c>
      <c r="B2325" s="75" t="s">
        <v>572</v>
      </c>
    </row>
    <row r="2326" customFormat="false" ht="12.8" hidden="false" customHeight="false" outlineLevel="0" collapsed="false">
      <c r="A2326" s="75" t="s">
        <v>2908</v>
      </c>
      <c r="B2326" s="75" t="s">
        <v>2909</v>
      </c>
    </row>
    <row r="2327" customFormat="false" ht="12.8" hidden="false" customHeight="false" outlineLevel="0" collapsed="false">
      <c r="A2327" s="75" t="s">
        <v>2910</v>
      </c>
      <c r="B2327" s="75" t="s">
        <v>2815</v>
      </c>
    </row>
    <row r="2328" customFormat="false" ht="12.8" hidden="false" customHeight="false" outlineLevel="0" collapsed="false">
      <c r="A2328" s="75" t="s">
        <v>2911</v>
      </c>
      <c r="B2328" s="75" t="s">
        <v>2596</v>
      </c>
    </row>
    <row r="2329" customFormat="false" ht="12.8" hidden="false" customHeight="false" outlineLevel="0" collapsed="false">
      <c r="A2329" s="75" t="s">
        <v>2912</v>
      </c>
      <c r="B2329" s="75" t="s">
        <v>2913</v>
      </c>
    </row>
    <row r="2330" customFormat="false" ht="12.8" hidden="false" customHeight="false" outlineLevel="0" collapsed="false">
      <c r="A2330" s="75" t="s">
        <v>2914</v>
      </c>
      <c r="B2330" s="78" t="s">
        <v>1567</v>
      </c>
    </row>
    <row r="2331" customFormat="false" ht="12.8" hidden="false" customHeight="false" outlineLevel="0" collapsed="false">
      <c r="A2331" s="75" t="s">
        <v>2136</v>
      </c>
      <c r="B2331" s="75" t="s">
        <v>2915</v>
      </c>
    </row>
    <row r="2332" customFormat="false" ht="12.8" hidden="false" customHeight="false" outlineLevel="0" collapsed="false">
      <c r="A2332" s="75" t="s">
        <v>2916</v>
      </c>
      <c r="B2332" s="75" t="s">
        <v>2917</v>
      </c>
    </row>
    <row r="2333" customFormat="false" ht="12.8" hidden="false" customHeight="false" outlineLevel="0" collapsed="false">
      <c r="A2333" s="75" t="s">
        <v>2918</v>
      </c>
      <c r="B2333" s="75" t="s">
        <v>2919</v>
      </c>
    </row>
    <row r="2334" customFormat="false" ht="24" hidden="false" customHeight="false" outlineLevel="0" collapsed="false">
      <c r="A2334" s="75" t="s">
        <v>2920</v>
      </c>
      <c r="B2334" s="75" t="s">
        <v>2921</v>
      </c>
    </row>
    <row r="2335" customFormat="false" ht="12.8" hidden="false" customHeight="false" outlineLevel="0" collapsed="false">
      <c r="A2335" s="75" t="s">
        <v>2922</v>
      </c>
      <c r="B2335" s="75" t="s">
        <v>2923</v>
      </c>
    </row>
    <row r="2336" customFormat="false" ht="12.8" hidden="false" customHeight="false" outlineLevel="0" collapsed="false">
      <c r="A2336" s="75" t="s">
        <v>2924</v>
      </c>
      <c r="B2336" s="75" t="s">
        <v>1198</v>
      </c>
    </row>
    <row r="2337" customFormat="false" ht="12.8" hidden="false" customHeight="false" outlineLevel="0" collapsed="false">
      <c r="A2337" s="75" t="s">
        <v>2925</v>
      </c>
      <c r="B2337" s="75" t="s">
        <v>2926</v>
      </c>
    </row>
    <row r="2338" customFormat="false" ht="12.8" hidden="false" customHeight="false" outlineLevel="0" collapsed="false">
      <c r="A2338" s="75" t="s">
        <v>2927</v>
      </c>
      <c r="B2338" s="75" t="s">
        <v>2917</v>
      </c>
    </row>
    <row r="2339" customFormat="false" ht="12.8" hidden="false" customHeight="false" outlineLevel="0" collapsed="false">
      <c r="A2339" s="75" t="s">
        <v>2928</v>
      </c>
      <c r="B2339" s="75" t="s">
        <v>2304</v>
      </c>
    </row>
    <row r="2340" customFormat="false" ht="12.8" hidden="false" customHeight="false" outlineLevel="0" collapsed="false">
      <c r="A2340" s="75" t="s">
        <v>2929</v>
      </c>
      <c r="B2340" s="75" t="s">
        <v>2930</v>
      </c>
    </row>
    <row r="2341" customFormat="false" ht="12.8" hidden="false" customHeight="false" outlineLevel="0" collapsed="false">
      <c r="A2341" s="75" t="s">
        <v>2931</v>
      </c>
      <c r="B2341" s="75" t="s">
        <v>293</v>
      </c>
    </row>
    <row r="2342" customFormat="false" ht="24" hidden="false" customHeight="false" outlineLevel="0" collapsed="false">
      <c r="A2342" s="75" t="s">
        <v>2932</v>
      </c>
      <c r="B2342" s="75" t="s">
        <v>2933</v>
      </c>
    </row>
    <row r="2343" customFormat="false" ht="12.8" hidden="false" customHeight="false" outlineLevel="0" collapsed="false">
      <c r="A2343" s="75" t="s">
        <v>2934</v>
      </c>
      <c r="B2343" s="75" t="s">
        <v>2935</v>
      </c>
    </row>
    <row r="2344" customFormat="false" ht="12.8" hidden="false" customHeight="false" outlineLevel="0" collapsed="false">
      <c r="A2344" s="75" t="s">
        <v>2936</v>
      </c>
      <c r="B2344" s="75" t="s">
        <v>2937</v>
      </c>
    </row>
    <row r="2345" customFormat="false" ht="12.8" hidden="false" customHeight="false" outlineLevel="0" collapsed="false">
      <c r="A2345" s="75" t="s">
        <v>2938</v>
      </c>
      <c r="B2345" s="75" t="s">
        <v>2937</v>
      </c>
    </row>
    <row r="2346" customFormat="false" ht="12.8" hidden="false" customHeight="false" outlineLevel="0" collapsed="false">
      <c r="A2346" s="75" t="s">
        <v>2939</v>
      </c>
      <c r="B2346" s="75" t="s">
        <v>2926</v>
      </c>
    </row>
    <row r="2347" customFormat="false" ht="12.8" hidden="false" customHeight="false" outlineLevel="0" collapsed="false">
      <c r="A2347" s="75" t="s">
        <v>2940</v>
      </c>
      <c r="B2347" s="75" t="s">
        <v>2935</v>
      </c>
    </row>
    <row r="2348" customFormat="false" ht="12.8" hidden="false" customHeight="false" outlineLevel="0" collapsed="false">
      <c r="A2348" s="75" t="s">
        <v>2941</v>
      </c>
      <c r="B2348" s="75" t="s">
        <v>2857</v>
      </c>
    </row>
    <row r="2349" customFormat="false" ht="12.8" hidden="false" customHeight="false" outlineLevel="0" collapsed="false">
      <c r="A2349" s="75" t="s">
        <v>2942</v>
      </c>
      <c r="B2349" s="75" t="s">
        <v>2943</v>
      </c>
    </row>
    <row r="2350" customFormat="false" ht="12.8" hidden="false" customHeight="false" outlineLevel="0" collapsed="false">
      <c r="A2350" s="75" t="s">
        <v>2944</v>
      </c>
      <c r="B2350" s="75" t="s">
        <v>2919</v>
      </c>
    </row>
    <row r="2351" customFormat="false" ht="12.8" hidden="false" customHeight="false" outlineLevel="0" collapsed="false">
      <c r="A2351" s="75" t="s">
        <v>2945</v>
      </c>
      <c r="B2351" s="75" t="s">
        <v>2946</v>
      </c>
    </row>
    <row r="2352" customFormat="false" ht="12.8" hidden="false" customHeight="false" outlineLevel="0" collapsed="false">
      <c r="A2352" s="75" t="s">
        <v>2947</v>
      </c>
      <c r="B2352" s="75" t="s">
        <v>2946</v>
      </c>
    </row>
    <row r="2353" customFormat="false" ht="12.8" hidden="false" customHeight="false" outlineLevel="0" collapsed="false">
      <c r="A2353" s="75" t="s">
        <v>2948</v>
      </c>
      <c r="B2353" s="75" t="s">
        <v>1259</v>
      </c>
    </row>
    <row r="2354" customFormat="false" ht="12.8" hidden="false" customHeight="false" outlineLevel="0" collapsed="false">
      <c r="A2354" s="75" t="s">
        <v>2949</v>
      </c>
      <c r="B2354" s="75" t="s">
        <v>1198</v>
      </c>
    </row>
    <row r="2355" customFormat="false" ht="12.8" hidden="false" customHeight="false" outlineLevel="0" collapsed="false">
      <c r="A2355" s="75" t="s">
        <v>2950</v>
      </c>
      <c r="B2355" s="75" t="s">
        <v>2943</v>
      </c>
    </row>
    <row r="2356" customFormat="false" ht="12.8" hidden="false" customHeight="false" outlineLevel="0" collapsed="false">
      <c r="A2356" s="75" t="s">
        <v>2951</v>
      </c>
      <c r="B2356" s="75" t="s">
        <v>2952</v>
      </c>
    </row>
    <row r="2357" customFormat="false" ht="12.8" hidden="false" customHeight="false" outlineLevel="0" collapsed="false">
      <c r="A2357" s="75" t="s">
        <v>2953</v>
      </c>
      <c r="B2357" s="75" t="s">
        <v>2783</v>
      </c>
    </row>
    <row r="2358" customFormat="false" ht="12.8" hidden="false" customHeight="false" outlineLevel="0" collapsed="false">
      <c r="A2358" s="75" t="s">
        <v>2954</v>
      </c>
      <c r="B2358" s="75" t="s">
        <v>2955</v>
      </c>
    </row>
    <row r="2359" customFormat="false" ht="12.8" hidden="false" customHeight="false" outlineLevel="0" collapsed="false">
      <c r="A2359" s="75" t="s">
        <v>2956</v>
      </c>
      <c r="B2359" s="75" t="s">
        <v>2957</v>
      </c>
    </row>
    <row r="2360" customFormat="false" ht="12.8" hidden="false" customHeight="false" outlineLevel="0" collapsed="false">
      <c r="A2360" s="75" t="s">
        <v>2958</v>
      </c>
      <c r="B2360" s="75" t="s">
        <v>2959</v>
      </c>
    </row>
    <row r="2361" customFormat="false" ht="12.8" hidden="false" customHeight="false" outlineLevel="0" collapsed="false">
      <c r="A2361" s="75" t="s">
        <v>2960</v>
      </c>
      <c r="B2361" s="75" t="s">
        <v>2898</v>
      </c>
    </row>
    <row r="2362" customFormat="false" ht="12.8" hidden="false" customHeight="false" outlineLevel="0" collapsed="false">
      <c r="A2362" s="75" t="s">
        <v>2961</v>
      </c>
      <c r="B2362" s="75" t="s">
        <v>2962</v>
      </c>
    </row>
    <row r="2363" customFormat="false" ht="12.8" hidden="false" customHeight="false" outlineLevel="0" collapsed="false">
      <c r="A2363" s="75" t="s">
        <v>2963</v>
      </c>
      <c r="B2363" s="75" t="s">
        <v>2959</v>
      </c>
    </row>
    <row r="2364" customFormat="false" ht="12.8" hidden="false" customHeight="false" outlineLevel="0" collapsed="false">
      <c r="A2364" s="75" t="s">
        <v>2964</v>
      </c>
      <c r="B2364" s="75" t="s">
        <v>2965</v>
      </c>
    </row>
    <row r="2365" customFormat="false" ht="12.8" hidden="false" customHeight="false" outlineLevel="0" collapsed="false">
      <c r="A2365" s="75" t="s">
        <v>2966</v>
      </c>
      <c r="B2365" s="75" t="s">
        <v>2783</v>
      </c>
    </row>
    <row r="2366" customFormat="false" ht="12.8" hidden="false" customHeight="false" outlineLevel="0" collapsed="false">
      <c r="A2366" s="75" t="s">
        <v>2967</v>
      </c>
      <c r="B2366" s="75" t="s">
        <v>2968</v>
      </c>
    </row>
    <row r="2367" customFormat="false" ht="12.8" hidden="false" customHeight="false" outlineLevel="0" collapsed="false">
      <c r="A2367" s="75" t="s">
        <v>2969</v>
      </c>
      <c r="B2367" s="75" t="s">
        <v>2968</v>
      </c>
    </row>
    <row r="2368" customFormat="false" ht="12.8" hidden="false" customHeight="false" outlineLevel="0" collapsed="false">
      <c r="A2368" s="75" t="s">
        <v>2970</v>
      </c>
      <c r="B2368" s="75" t="s">
        <v>2971</v>
      </c>
    </row>
    <row r="2369" customFormat="false" ht="12.8" hidden="false" customHeight="false" outlineLevel="0" collapsed="false">
      <c r="A2369" s="75" t="s">
        <v>2972</v>
      </c>
      <c r="B2369" s="75" t="s">
        <v>2973</v>
      </c>
    </row>
    <row r="2370" customFormat="false" ht="12.8" hidden="false" customHeight="false" outlineLevel="0" collapsed="false">
      <c r="A2370" s="75" t="s">
        <v>2974</v>
      </c>
      <c r="B2370" s="75" t="s">
        <v>2975</v>
      </c>
    </row>
    <row r="2371" customFormat="false" ht="12.8" hidden="false" customHeight="false" outlineLevel="0" collapsed="false">
      <c r="A2371" s="75" t="s">
        <v>2976</v>
      </c>
      <c r="B2371" s="75" t="s">
        <v>2857</v>
      </c>
    </row>
    <row r="2372" customFormat="false" ht="12.8" hidden="false" customHeight="false" outlineLevel="0" collapsed="false">
      <c r="A2372" s="75" t="s">
        <v>2977</v>
      </c>
      <c r="B2372" s="75" t="s">
        <v>2975</v>
      </c>
    </row>
    <row r="2373" customFormat="false" ht="12.8" hidden="false" customHeight="false" outlineLevel="0" collapsed="false">
      <c r="A2373" s="75" t="s">
        <v>2978</v>
      </c>
      <c r="B2373" s="75" t="s">
        <v>2979</v>
      </c>
    </row>
    <row r="2374" customFormat="false" ht="12.8" hidden="false" customHeight="false" outlineLevel="0" collapsed="false">
      <c r="A2374" s="75" t="s">
        <v>2980</v>
      </c>
      <c r="B2374" s="75" t="s">
        <v>2952</v>
      </c>
    </row>
    <row r="2375" customFormat="false" ht="12.8" hidden="false" customHeight="false" outlineLevel="0" collapsed="false">
      <c r="A2375" s="75" t="s">
        <v>2981</v>
      </c>
      <c r="B2375" s="75" t="s">
        <v>2952</v>
      </c>
    </row>
    <row r="2376" customFormat="false" ht="12.8" hidden="false" customHeight="false" outlineLevel="0" collapsed="false">
      <c r="A2376" s="75" t="s">
        <v>2982</v>
      </c>
      <c r="B2376" s="75" t="s">
        <v>394</v>
      </c>
    </row>
    <row r="2377" customFormat="false" ht="12.8" hidden="false" customHeight="false" outlineLevel="0" collapsed="false">
      <c r="A2377" s="75" t="s">
        <v>2983</v>
      </c>
      <c r="B2377" s="75" t="s">
        <v>394</v>
      </c>
    </row>
    <row r="2378" customFormat="false" ht="12.8" hidden="false" customHeight="false" outlineLevel="0" collapsed="false">
      <c r="A2378" s="75" t="s">
        <v>2984</v>
      </c>
      <c r="B2378" s="75" t="s">
        <v>2985</v>
      </c>
    </row>
    <row r="2379" customFormat="false" ht="12.8" hidden="false" customHeight="false" outlineLevel="0" collapsed="false">
      <c r="A2379" s="75" t="s">
        <v>2986</v>
      </c>
      <c r="B2379" s="75" t="s">
        <v>102</v>
      </c>
    </row>
    <row r="2380" customFormat="false" ht="12.8" hidden="false" customHeight="false" outlineLevel="0" collapsed="false">
      <c r="A2380" s="75" t="s">
        <v>2987</v>
      </c>
      <c r="B2380" s="75" t="s">
        <v>2791</v>
      </c>
    </row>
    <row r="2381" customFormat="false" ht="12.8" hidden="false" customHeight="false" outlineLevel="0" collapsed="false">
      <c r="A2381" s="75" t="s">
        <v>2988</v>
      </c>
      <c r="B2381" s="75" t="s">
        <v>2817</v>
      </c>
    </row>
    <row r="2382" customFormat="false" ht="12.8" hidden="false" customHeight="false" outlineLevel="0" collapsed="false">
      <c r="A2382" s="75" t="s">
        <v>2989</v>
      </c>
      <c r="B2382" s="75" t="s">
        <v>2281</v>
      </c>
    </row>
    <row r="2383" customFormat="false" ht="12.8" hidden="false" customHeight="false" outlineLevel="0" collapsed="false">
      <c r="A2383" s="75" t="s">
        <v>2990</v>
      </c>
      <c r="B2383" s="75" t="s">
        <v>2991</v>
      </c>
    </row>
    <row r="2384" customFormat="false" ht="12.8" hidden="false" customHeight="false" outlineLevel="0" collapsed="false">
      <c r="A2384" s="75" t="s">
        <v>2992</v>
      </c>
      <c r="B2384" s="75" t="s">
        <v>2857</v>
      </c>
    </row>
    <row r="2385" customFormat="false" ht="12.8" hidden="false" customHeight="false" outlineLevel="0" collapsed="false">
      <c r="A2385" s="75" t="s">
        <v>2993</v>
      </c>
      <c r="B2385" s="75" t="s">
        <v>2926</v>
      </c>
    </row>
    <row r="2386" customFormat="false" ht="12.8" hidden="false" customHeight="false" outlineLevel="0" collapsed="false">
      <c r="A2386" s="75" t="s">
        <v>2994</v>
      </c>
      <c r="B2386" s="75" t="s">
        <v>2464</v>
      </c>
    </row>
    <row r="2387" customFormat="false" ht="12.8" hidden="false" customHeight="false" outlineLevel="0" collapsed="false">
      <c r="A2387" s="75" t="s">
        <v>2995</v>
      </c>
      <c r="B2387" s="75" t="s">
        <v>2957</v>
      </c>
    </row>
    <row r="2388" customFormat="false" ht="12.8" hidden="false" customHeight="false" outlineLevel="0" collapsed="false">
      <c r="A2388" s="75" t="s">
        <v>2996</v>
      </c>
      <c r="B2388" s="75" t="s">
        <v>2957</v>
      </c>
    </row>
    <row r="2389" customFormat="false" ht="12.8" hidden="false" customHeight="false" outlineLevel="0" collapsed="false">
      <c r="A2389" s="75" t="s">
        <v>2997</v>
      </c>
      <c r="B2389" s="75" t="s">
        <v>2957</v>
      </c>
    </row>
    <row r="2390" customFormat="false" ht="12.8" hidden="false" customHeight="false" outlineLevel="0" collapsed="false">
      <c r="A2390" s="75" t="s">
        <v>2998</v>
      </c>
      <c r="B2390" s="75" t="s">
        <v>2937</v>
      </c>
    </row>
    <row r="2391" customFormat="false" ht="12.8" hidden="false" customHeight="false" outlineLevel="0" collapsed="false">
      <c r="A2391" s="75" t="s">
        <v>2999</v>
      </c>
      <c r="B2391" s="75" t="s">
        <v>3000</v>
      </c>
    </row>
    <row r="2392" customFormat="false" ht="12.8" hidden="false" customHeight="false" outlineLevel="0" collapsed="false">
      <c r="A2392" s="75" t="s">
        <v>3001</v>
      </c>
      <c r="B2392" s="75" t="s">
        <v>222</v>
      </c>
    </row>
    <row r="2393" customFormat="false" ht="12.8" hidden="false" customHeight="false" outlineLevel="0" collapsed="false">
      <c r="A2393" s="75" t="s">
        <v>3002</v>
      </c>
      <c r="B2393" s="75" t="s">
        <v>2937</v>
      </c>
    </row>
    <row r="2394" customFormat="false" ht="12.8" hidden="false" customHeight="false" outlineLevel="0" collapsed="false">
      <c r="A2394" s="75" t="s">
        <v>3003</v>
      </c>
      <c r="B2394" s="75" t="s">
        <v>2937</v>
      </c>
    </row>
    <row r="2395" customFormat="false" ht="12.8" hidden="false" customHeight="false" outlineLevel="0" collapsed="false">
      <c r="A2395" s="75" t="s">
        <v>3004</v>
      </c>
      <c r="B2395" s="75" t="s">
        <v>2791</v>
      </c>
    </row>
    <row r="2396" customFormat="false" ht="12.8" hidden="false" customHeight="false" outlineLevel="0" collapsed="false">
      <c r="A2396" s="75" t="s">
        <v>3005</v>
      </c>
      <c r="B2396" s="75" t="s">
        <v>2822</v>
      </c>
    </row>
    <row r="2397" customFormat="false" ht="12.8" hidden="false" customHeight="false" outlineLevel="0" collapsed="false">
      <c r="A2397" s="75" t="s">
        <v>3006</v>
      </c>
      <c r="B2397" s="75" t="s">
        <v>3007</v>
      </c>
    </row>
    <row r="2398" customFormat="false" ht="12.8" hidden="false" customHeight="false" outlineLevel="0" collapsed="false">
      <c r="A2398" s="75" t="s">
        <v>3008</v>
      </c>
      <c r="B2398" s="75" t="s">
        <v>3009</v>
      </c>
    </row>
    <row r="2399" customFormat="false" ht="12.8" hidden="false" customHeight="false" outlineLevel="0" collapsed="false">
      <c r="A2399" s="75" t="s">
        <v>3010</v>
      </c>
      <c r="B2399" s="75" t="s">
        <v>3011</v>
      </c>
    </row>
    <row r="2400" customFormat="false" ht="12.8" hidden="false" customHeight="false" outlineLevel="0" collapsed="false">
      <c r="A2400" s="75" t="s">
        <v>3012</v>
      </c>
      <c r="B2400" s="75" t="s">
        <v>3013</v>
      </c>
    </row>
    <row r="2401" customFormat="false" ht="12.8" hidden="false" customHeight="false" outlineLevel="0" collapsed="false">
      <c r="A2401" s="75" t="s">
        <v>3014</v>
      </c>
      <c r="B2401" s="75" t="s">
        <v>454</v>
      </c>
    </row>
    <row r="2402" customFormat="false" ht="12.8" hidden="false" customHeight="false" outlineLevel="0" collapsed="false">
      <c r="A2402" s="75" t="s">
        <v>3015</v>
      </c>
      <c r="B2402" s="75" t="s">
        <v>3016</v>
      </c>
    </row>
    <row r="2403" customFormat="false" ht="12.8" hidden="false" customHeight="false" outlineLevel="0" collapsed="false">
      <c r="A2403" s="75" t="s">
        <v>3017</v>
      </c>
      <c r="B2403" s="75" t="s">
        <v>454</v>
      </c>
    </row>
    <row r="2404" customFormat="false" ht="12.8" hidden="false" customHeight="false" outlineLevel="0" collapsed="false">
      <c r="A2404" s="75" t="s">
        <v>3018</v>
      </c>
      <c r="B2404" s="75" t="s">
        <v>2791</v>
      </c>
    </row>
    <row r="2405" customFormat="false" ht="12.8" hidden="false" customHeight="false" outlineLevel="0" collapsed="false">
      <c r="A2405" s="75" t="s">
        <v>3019</v>
      </c>
      <c r="B2405" s="75" t="s">
        <v>2791</v>
      </c>
    </row>
    <row r="2406" customFormat="false" ht="12.8" hidden="false" customHeight="false" outlineLevel="0" collapsed="false">
      <c r="A2406" s="75" t="s">
        <v>3020</v>
      </c>
      <c r="B2406" s="75" t="s">
        <v>3021</v>
      </c>
    </row>
    <row r="2407" customFormat="false" ht="12.8" hidden="false" customHeight="false" outlineLevel="0" collapsed="false">
      <c r="A2407" s="75" t="s">
        <v>3022</v>
      </c>
      <c r="B2407" s="75" t="s">
        <v>3023</v>
      </c>
    </row>
    <row r="2408" customFormat="false" ht="12.8" hidden="false" customHeight="false" outlineLevel="0" collapsed="false">
      <c r="A2408" s="75" t="s">
        <v>3024</v>
      </c>
      <c r="B2408" s="75" t="s">
        <v>1644</v>
      </c>
    </row>
    <row r="2409" customFormat="false" ht="12.8" hidden="false" customHeight="false" outlineLevel="0" collapsed="false">
      <c r="A2409" s="75" t="s">
        <v>3025</v>
      </c>
      <c r="B2409" s="75" t="s">
        <v>2937</v>
      </c>
    </row>
    <row r="2410" customFormat="false" ht="12.8" hidden="false" customHeight="false" outlineLevel="0" collapsed="false">
      <c r="A2410" s="75" t="s">
        <v>3026</v>
      </c>
      <c r="B2410" s="75" t="s">
        <v>3027</v>
      </c>
    </row>
    <row r="2411" customFormat="false" ht="12.8" hidden="false" customHeight="false" outlineLevel="0" collapsed="false">
      <c r="A2411" s="75" t="s">
        <v>3028</v>
      </c>
      <c r="B2411" s="75" t="s">
        <v>3029</v>
      </c>
    </row>
    <row r="2412" customFormat="false" ht="12.8" hidden="false" customHeight="false" outlineLevel="0" collapsed="false">
      <c r="A2412" s="75" t="s">
        <v>3030</v>
      </c>
      <c r="B2412" s="75" t="s">
        <v>3029</v>
      </c>
    </row>
    <row r="2413" customFormat="false" ht="12.8" hidden="false" customHeight="false" outlineLevel="0" collapsed="false">
      <c r="A2413" s="75" t="s">
        <v>3031</v>
      </c>
      <c r="B2413" s="75" t="s">
        <v>2905</v>
      </c>
    </row>
    <row r="2414" customFormat="false" ht="12.8" hidden="false" customHeight="false" outlineLevel="0" collapsed="false">
      <c r="A2414" s="75" t="s">
        <v>3032</v>
      </c>
      <c r="B2414" s="75" t="s">
        <v>3033</v>
      </c>
    </row>
    <row r="2415" customFormat="false" ht="12.8" hidden="false" customHeight="false" outlineLevel="0" collapsed="false">
      <c r="A2415" s="75" t="s">
        <v>3034</v>
      </c>
      <c r="B2415" s="75" t="s">
        <v>3034</v>
      </c>
    </row>
    <row r="2416" customFormat="false" ht="12.8" hidden="false" customHeight="false" outlineLevel="0" collapsed="false">
      <c r="A2416" s="75" t="s">
        <v>3035</v>
      </c>
      <c r="B2416" s="75" t="s">
        <v>2952</v>
      </c>
    </row>
    <row r="2417" customFormat="false" ht="12.8" hidden="false" customHeight="false" outlineLevel="0" collapsed="false">
      <c r="A2417" s="75" t="s">
        <v>3036</v>
      </c>
      <c r="B2417" s="75" t="s">
        <v>3037</v>
      </c>
    </row>
    <row r="2418" customFormat="false" ht="12.8" hidden="false" customHeight="false" outlineLevel="0" collapsed="false">
      <c r="A2418" s="75" t="s">
        <v>3038</v>
      </c>
      <c r="B2418" s="75" t="s">
        <v>3037</v>
      </c>
    </row>
    <row r="2419" customFormat="false" ht="12.8" hidden="false" customHeight="false" outlineLevel="0" collapsed="false">
      <c r="A2419" s="75" t="s">
        <v>3039</v>
      </c>
      <c r="B2419" s="75" t="s">
        <v>102</v>
      </c>
    </row>
    <row r="2420" customFormat="false" ht="12.8" hidden="false" customHeight="false" outlineLevel="0" collapsed="false">
      <c r="A2420" s="75" t="s">
        <v>3040</v>
      </c>
      <c r="B2420" s="75" t="s">
        <v>454</v>
      </c>
    </row>
    <row r="2421" customFormat="false" ht="12.8" hidden="false" customHeight="false" outlineLevel="0" collapsed="false">
      <c r="A2421" s="75" t="s">
        <v>3041</v>
      </c>
      <c r="B2421" s="75" t="s">
        <v>3042</v>
      </c>
    </row>
    <row r="2422" customFormat="false" ht="12.8" hidden="false" customHeight="false" outlineLevel="0" collapsed="false">
      <c r="A2422" s="75" t="s">
        <v>3043</v>
      </c>
      <c r="B2422" s="75" t="s">
        <v>3042</v>
      </c>
    </row>
    <row r="2423" customFormat="false" ht="12.8" hidden="false" customHeight="false" outlineLevel="0" collapsed="false">
      <c r="A2423" s="75" t="s">
        <v>3044</v>
      </c>
      <c r="B2423" s="75" t="s">
        <v>33</v>
      </c>
    </row>
    <row r="2424" customFormat="false" ht="12.8" hidden="false" customHeight="false" outlineLevel="0" collapsed="false">
      <c r="A2424" s="75" t="s">
        <v>3045</v>
      </c>
      <c r="B2424" s="75" t="s">
        <v>222</v>
      </c>
    </row>
    <row r="2425" customFormat="false" ht="12.8" hidden="false" customHeight="false" outlineLevel="0" collapsed="false">
      <c r="A2425" s="75" t="s">
        <v>3046</v>
      </c>
      <c r="B2425" s="75" t="s">
        <v>2979</v>
      </c>
    </row>
    <row r="2426" customFormat="false" ht="12.8" hidden="false" customHeight="false" outlineLevel="0" collapsed="false">
      <c r="A2426" s="75" t="s">
        <v>3047</v>
      </c>
      <c r="B2426" s="75" t="s">
        <v>3011</v>
      </c>
    </row>
    <row r="2427" customFormat="false" ht="12.8" hidden="false" customHeight="false" outlineLevel="0" collapsed="false">
      <c r="A2427" s="75" t="s">
        <v>3048</v>
      </c>
      <c r="B2427" s="75" t="s">
        <v>3049</v>
      </c>
    </row>
    <row r="2428" customFormat="false" ht="12.8" hidden="false" customHeight="false" outlineLevel="0" collapsed="false">
      <c r="A2428" s="75" t="s">
        <v>3050</v>
      </c>
      <c r="B2428" s="75" t="s">
        <v>2937</v>
      </c>
    </row>
    <row r="2429" customFormat="false" ht="12.8" hidden="false" customHeight="false" outlineLevel="0" collapsed="false">
      <c r="A2429" s="75" t="s">
        <v>3051</v>
      </c>
      <c r="B2429" s="75" t="s">
        <v>2937</v>
      </c>
    </row>
    <row r="2430" customFormat="false" ht="12.8" hidden="false" customHeight="false" outlineLevel="0" collapsed="false">
      <c r="A2430" s="75" t="s">
        <v>3052</v>
      </c>
      <c r="B2430" s="75" t="s">
        <v>271</v>
      </c>
    </row>
    <row r="2431" customFormat="false" ht="12.8" hidden="false" customHeight="false" outlineLevel="0" collapsed="false">
      <c r="A2431" s="75" t="s">
        <v>3053</v>
      </c>
      <c r="B2431" s="75" t="s">
        <v>2783</v>
      </c>
    </row>
    <row r="2432" customFormat="false" ht="12.8" hidden="false" customHeight="false" outlineLevel="0" collapsed="false">
      <c r="A2432" s="75" t="s">
        <v>3054</v>
      </c>
      <c r="B2432" s="75" t="s">
        <v>2783</v>
      </c>
    </row>
    <row r="2433" customFormat="false" ht="12.8" hidden="false" customHeight="false" outlineLevel="0" collapsed="false">
      <c r="A2433" s="75" t="s">
        <v>3055</v>
      </c>
      <c r="B2433" s="75" t="s">
        <v>2952</v>
      </c>
    </row>
    <row r="2434" customFormat="false" ht="12.8" hidden="false" customHeight="false" outlineLevel="0" collapsed="false">
      <c r="A2434" s="75" t="s">
        <v>3056</v>
      </c>
      <c r="B2434" s="75" t="s">
        <v>2857</v>
      </c>
    </row>
    <row r="2435" customFormat="false" ht="12.8" hidden="false" customHeight="false" outlineLevel="0" collapsed="false">
      <c r="A2435" s="75" t="s">
        <v>3057</v>
      </c>
      <c r="B2435" s="75" t="s">
        <v>2822</v>
      </c>
    </row>
    <row r="2436" customFormat="false" ht="12.8" hidden="false" customHeight="false" outlineLevel="0" collapsed="false">
      <c r="A2436" s="75" t="s">
        <v>3058</v>
      </c>
      <c r="B2436" s="75" t="s">
        <v>2791</v>
      </c>
    </row>
    <row r="2437" customFormat="false" ht="12.8" hidden="false" customHeight="false" outlineLevel="0" collapsed="false">
      <c r="A2437" s="75" t="s">
        <v>3059</v>
      </c>
      <c r="B2437" s="75" t="s">
        <v>2937</v>
      </c>
    </row>
    <row r="2438" customFormat="false" ht="12.8" hidden="false" customHeight="false" outlineLevel="0" collapsed="false">
      <c r="A2438" s="75" t="s">
        <v>3060</v>
      </c>
      <c r="B2438" s="75" t="s">
        <v>3061</v>
      </c>
    </row>
    <row r="2439" customFormat="false" ht="12.8" hidden="false" customHeight="false" outlineLevel="0" collapsed="false">
      <c r="A2439" s="75" t="s">
        <v>3062</v>
      </c>
      <c r="B2439" s="75" t="s">
        <v>454</v>
      </c>
    </row>
    <row r="2440" customFormat="false" ht="12.8" hidden="false" customHeight="false" outlineLevel="0" collapsed="false">
      <c r="A2440" s="75" t="s">
        <v>3063</v>
      </c>
      <c r="B2440" s="75" t="s">
        <v>3061</v>
      </c>
    </row>
    <row r="2441" customFormat="false" ht="12.8" hidden="false" customHeight="false" outlineLevel="0" collapsed="false">
      <c r="A2441" s="75" t="s">
        <v>3064</v>
      </c>
      <c r="B2441" s="75" t="s">
        <v>3065</v>
      </c>
    </row>
    <row r="2442" customFormat="false" ht="12.8" hidden="false" customHeight="false" outlineLevel="0" collapsed="false">
      <c r="A2442" s="75" t="s">
        <v>3066</v>
      </c>
      <c r="B2442" s="75" t="s">
        <v>2979</v>
      </c>
    </row>
    <row r="2443" customFormat="false" ht="24" hidden="false" customHeight="false" outlineLevel="0" collapsed="false">
      <c r="A2443" s="75" t="s">
        <v>3067</v>
      </c>
      <c r="B2443" s="75" t="s">
        <v>3068</v>
      </c>
    </row>
    <row r="2444" customFormat="false" ht="24" hidden="false" customHeight="false" outlineLevel="0" collapsed="false">
      <c r="A2444" s="75" t="s">
        <v>3069</v>
      </c>
      <c r="B2444" s="75" t="s">
        <v>3068</v>
      </c>
    </row>
    <row r="2445" customFormat="false" ht="12.8" hidden="false" customHeight="false" outlineLevel="0" collapsed="false">
      <c r="A2445" s="75" t="s">
        <v>3070</v>
      </c>
      <c r="B2445" s="75" t="s">
        <v>2791</v>
      </c>
    </row>
    <row r="2446" customFormat="false" ht="12.8" hidden="false" customHeight="false" outlineLevel="0" collapsed="false">
      <c r="A2446" s="75" t="s">
        <v>3071</v>
      </c>
      <c r="B2446" s="75" t="s">
        <v>3072</v>
      </c>
    </row>
    <row r="2447" customFormat="false" ht="12.8" hidden="false" customHeight="false" outlineLevel="0" collapsed="false">
      <c r="A2447" s="75" t="s">
        <v>3073</v>
      </c>
      <c r="B2447" s="75" t="s">
        <v>572</v>
      </c>
    </row>
    <row r="2448" customFormat="false" ht="12.8" hidden="false" customHeight="false" outlineLevel="0" collapsed="false">
      <c r="A2448" s="75" t="s">
        <v>3074</v>
      </c>
      <c r="B2448" s="75" t="s">
        <v>572</v>
      </c>
    </row>
    <row r="2449" customFormat="false" ht="12.8" hidden="false" customHeight="false" outlineLevel="0" collapsed="false">
      <c r="A2449" s="75" t="s">
        <v>3075</v>
      </c>
      <c r="B2449" s="75" t="s">
        <v>3076</v>
      </c>
    </row>
    <row r="2450" customFormat="false" ht="12.8" hidden="false" customHeight="false" outlineLevel="0" collapsed="false">
      <c r="A2450" s="75" t="s">
        <v>3077</v>
      </c>
      <c r="B2450" s="75" t="s">
        <v>3078</v>
      </c>
    </row>
    <row r="2451" customFormat="false" ht="12.8" hidden="false" customHeight="false" outlineLevel="0" collapsed="false">
      <c r="A2451" s="75" t="s">
        <v>3079</v>
      </c>
      <c r="B2451" s="75" t="s">
        <v>2783</v>
      </c>
    </row>
    <row r="2452" customFormat="false" ht="12.8" hidden="false" customHeight="false" outlineLevel="0" collapsed="false">
      <c r="A2452" s="75" t="s">
        <v>3080</v>
      </c>
      <c r="B2452" s="75" t="s">
        <v>2952</v>
      </c>
    </row>
    <row r="2453" customFormat="false" ht="12.8" hidden="false" customHeight="false" outlineLevel="0" collapsed="false">
      <c r="A2453" s="75" t="s">
        <v>3081</v>
      </c>
      <c r="B2453" s="75" t="s">
        <v>2791</v>
      </c>
    </row>
    <row r="2454" customFormat="false" ht="12.8" hidden="false" customHeight="false" outlineLevel="0" collapsed="false">
      <c r="A2454" s="75" t="s">
        <v>3082</v>
      </c>
      <c r="B2454" s="75" t="s">
        <v>3083</v>
      </c>
    </row>
    <row r="2455" customFormat="false" ht="12.8" hidden="false" customHeight="false" outlineLevel="0" collapsed="false">
      <c r="A2455" s="75" t="s">
        <v>3084</v>
      </c>
      <c r="B2455" s="75" t="s">
        <v>3061</v>
      </c>
    </row>
    <row r="2456" customFormat="false" ht="12.8" hidden="false" customHeight="false" outlineLevel="0" collapsed="false">
      <c r="A2456" s="75" t="s">
        <v>3085</v>
      </c>
      <c r="B2456" s="75" t="s">
        <v>3061</v>
      </c>
    </row>
    <row r="2457" customFormat="false" ht="12.8" hidden="false" customHeight="false" outlineLevel="0" collapsed="false">
      <c r="A2457" s="75" t="s">
        <v>3086</v>
      </c>
      <c r="B2457" s="75" t="s">
        <v>3087</v>
      </c>
    </row>
    <row r="2458" customFormat="false" ht="12.8" hidden="false" customHeight="false" outlineLevel="0" collapsed="false">
      <c r="A2458" s="75" t="s">
        <v>3088</v>
      </c>
      <c r="B2458" s="75" t="s">
        <v>33</v>
      </c>
    </row>
    <row r="2459" customFormat="false" ht="12.8" hidden="false" customHeight="false" outlineLevel="0" collapsed="false">
      <c r="A2459" s="75" t="s">
        <v>3089</v>
      </c>
      <c r="B2459" s="75" t="s">
        <v>2822</v>
      </c>
    </row>
    <row r="2460" customFormat="false" ht="12.8" hidden="false" customHeight="false" outlineLevel="0" collapsed="false">
      <c r="A2460" s="75" t="s">
        <v>3090</v>
      </c>
      <c r="B2460" s="75" t="s">
        <v>2822</v>
      </c>
    </row>
    <row r="2461" customFormat="false" ht="12.8" hidden="false" customHeight="false" outlineLevel="0" collapsed="false">
      <c r="A2461" s="75" t="s">
        <v>3091</v>
      </c>
      <c r="B2461" s="75" t="s">
        <v>2822</v>
      </c>
    </row>
    <row r="2462" customFormat="false" ht="12.8" hidden="false" customHeight="false" outlineLevel="0" collapsed="false">
      <c r="A2462" s="75" t="s">
        <v>3092</v>
      </c>
      <c r="B2462" s="75" t="s">
        <v>3093</v>
      </c>
    </row>
    <row r="2463" customFormat="false" ht="12.8" hidden="false" customHeight="false" outlineLevel="0" collapsed="false">
      <c r="A2463" s="75" t="s">
        <v>3094</v>
      </c>
      <c r="B2463" s="75" t="s">
        <v>2952</v>
      </c>
    </row>
    <row r="2464" customFormat="false" ht="12.8" hidden="false" customHeight="false" outlineLevel="0" collapsed="false">
      <c r="A2464" s="75" t="s">
        <v>3095</v>
      </c>
      <c r="B2464" s="75" t="s">
        <v>3096</v>
      </c>
    </row>
    <row r="2465" customFormat="false" ht="12.8" hidden="false" customHeight="false" outlineLevel="0" collapsed="false">
      <c r="A2465" s="75" t="s">
        <v>3097</v>
      </c>
      <c r="B2465" s="75" t="s">
        <v>1198</v>
      </c>
    </row>
    <row r="2466" customFormat="false" ht="12.8" hidden="false" customHeight="false" outlineLevel="0" collapsed="false">
      <c r="A2466" s="75" t="s">
        <v>3098</v>
      </c>
      <c r="B2466" s="75" t="s">
        <v>464</v>
      </c>
    </row>
    <row r="2467" customFormat="false" ht="12.8" hidden="false" customHeight="false" outlineLevel="0" collapsed="false">
      <c r="A2467" s="75" t="s">
        <v>3099</v>
      </c>
      <c r="B2467" s="75" t="s">
        <v>293</v>
      </c>
    </row>
    <row r="2468" customFormat="false" ht="12.8" hidden="false" customHeight="false" outlineLevel="0" collapsed="false">
      <c r="A2468" s="79" t="s">
        <v>3100</v>
      </c>
      <c r="B2468" s="79" t="s">
        <v>3101</v>
      </c>
    </row>
    <row r="2469" customFormat="false" ht="12.8" hidden="false" customHeight="false" outlineLevel="0" collapsed="false">
      <c r="A2469" s="79" t="s">
        <v>3102</v>
      </c>
      <c r="B2469" s="79" t="s">
        <v>1577</v>
      </c>
    </row>
    <row r="2470" customFormat="false" ht="12.8" hidden="false" customHeight="false" outlineLevel="0" collapsed="false">
      <c r="A2470" s="79" t="s">
        <v>3103</v>
      </c>
      <c r="B2470" s="75" t="s">
        <v>3104</v>
      </c>
    </row>
    <row r="2471" customFormat="false" ht="12.8" hidden="false" customHeight="false" outlineLevel="0" collapsed="false">
      <c r="A2471" s="79" t="s">
        <v>3105</v>
      </c>
      <c r="B2471" s="79" t="s">
        <v>1198</v>
      </c>
    </row>
    <row r="2472" customFormat="false" ht="12.8" hidden="false" customHeight="false" outlineLevel="0" collapsed="false">
      <c r="A2472" s="79" t="s">
        <v>3106</v>
      </c>
      <c r="B2472" s="79" t="s">
        <v>3107</v>
      </c>
    </row>
    <row r="2473" customFormat="false" ht="12.8" hidden="false" customHeight="false" outlineLevel="0" collapsed="false">
      <c r="A2473" s="79" t="s">
        <v>3108</v>
      </c>
      <c r="B2473" s="75" t="s">
        <v>3109</v>
      </c>
    </row>
    <row r="2474" customFormat="false" ht="12.8" hidden="false" customHeight="false" outlineLevel="0" collapsed="false">
      <c r="A2474" s="79" t="s">
        <v>3110</v>
      </c>
      <c r="B2474" s="75" t="s">
        <v>3109</v>
      </c>
    </row>
    <row r="2475" customFormat="false" ht="12.8" hidden="false" customHeight="false" outlineLevel="0" collapsed="false">
      <c r="A2475" s="79" t="s">
        <v>3111</v>
      </c>
      <c r="B2475" s="75" t="s">
        <v>3112</v>
      </c>
    </row>
    <row r="2476" customFormat="false" ht="12.8" hidden="false" customHeight="false" outlineLevel="0" collapsed="false">
      <c r="A2476" s="79" t="s">
        <v>3113</v>
      </c>
      <c r="B2476" s="79" t="s">
        <v>847</v>
      </c>
    </row>
    <row r="2477" customFormat="false" ht="12.8" hidden="false" customHeight="false" outlineLevel="0" collapsed="false">
      <c r="A2477" s="79" t="s">
        <v>3114</v>
      </c>
      <c r="B2477" s="79" t="s">
        <v>306</v>
      </c>
    </row>
    <row r="2478" customFormat="false" ht="12.8" hidden="false" customHeight="false" outlineLevel="0" collapsed="false">
      <c r="A2478" s="79" t="s">
        <v>3115</v>
      </c>
      <c r="B2478" s="79" t="s">
        <v>306</v>
      </c>
    </row>
    <row r="2479" customFormat="false" ht="12.8" hidden="false" customHeight="false" outlineLevel="0" collapsed="false">
      <c r="A2479" s="79" t="s">
        <v>3116</v>
      </c>
      <c r="B2479" s="80" t="s">
        <v>91</v>
      </c>
    </row>
    <row r="2480" customFormat="false" ht="12.8" hidden="false" customHeight="false" outlineLevel="0" collapsed="false">
      <c r="A2480" s="79" t="s">
        <v>3117</v>
      </c>
      <c r="B2480" s="79" t="s">
        <v>306</v>
      </c>
    </row>
    <row r="2481" customFormat="false" ht="12.8" hidden="false" customHeight="false" outlineLevel="0" collapsed="false">
      <c r="A2481" s="79" t="s">
        <v>3118</v>
      </c>
      <c r="B2481" s="75" t="s">
        <v>33</v>
      </c>
    </row>
    <row r="2482" customFormat="false" ht="12.8" hidden="false" customHeight="false" outlineLevel="0" collapsed="false">
      <c r="A2482" s="79" t="s">
        <v>3119</v>
      </c>
      <c r="B2482" s="79" t="s">
        <v>3120</v>
      </c>
    </row>
    <row r="2483" customFormat="false" ht="12.8" hidden="false" customHeight="false" outlineLevel="0" collapsed="false">
      <c r="A2483" s="79" t="s">
        <v>3121</v>
      </c>
      <c r="B2483" s="75" t="s">
        <v>141</v>
      </c>
    </row>
    <row r="2484" customFormat="false" ht="12.8" hidden="false" customHeight="false" outlineLevel="0" collapsed="false">
      <c r="A2484" s="79" t="s">
        <v>3122</v>
      </c>
      <c r="B2484" s="79" t="s">
        <v>222</v>
      </c>
    </row>
    <row r="2485" customFormat="false" ht="12.8" hidden="false" customHeight="false" outlineLevel="0" collapsed="false">
      <c r="A2485" s="79" t="s">
        <v>3123</v>
      </c>
      <c r="B2485" s="79" t="s">
        <v>102</v>
      </c>
    </row>
    <row r="2486" customFormat="false" ht="12.8" hidden="false" customHeight="false" outlineLevel="0" collapsed="false">
      <c r="A2486" s="79" t="s">
        <v>3124</v>
      </c>
      <c r="B2486" s="79" t="s">
        <v>2388</v>
      </c>
    </row>
    <row r="2487" customFormat="false" ht="12.8" hidden="false" customHeight="false" outlineLevel="0" collapsed="false">
      <c r="A2487" s="79" t="s">
        <v>3125</v>
      </c>
      <c r="B2487" s="79" t="s">
        <v>269</v>
      </c>
    </row>
    <row r="2488" customFormat="false" ht="12.8" hidden="false" customHeight="false" outlineLevel="0" collapsed="false">
      <c r="A2488" s="79" t="s">
        <v>3126</v>
      </c>
      <c r="B2488" s="79" t="s">
        <v>3127</v>
      </c>
    </row>
    <row r="2489" customFormat="false" ht="12.8" hidden="false" customHeight="false" outlineLevel="0" collapsed="false">
      <c r="A2489" s="79" t="s">
        <v>3128</v>
      </c>
      <c r="B2489" s="79" t="s">
        <v>255</v>
      </c>
    </row>
    <row r="2490" customFormat="false" ht="12.8" hidden="false" customHeight="false" outlineLevel="0" collapsed="false">
      <c r="A2490" s="79" t="s">
        <v>3129</v>
      </c>
      <c r="B2490" s="79" t="s">
        <v>3101</v>
      </c>
    </row>
    <row r="2491" customFormat="false" ht="12.8" hidden="false" customHeight="false" outlineLevel="0" collapsed="false">
      <c r="A2491" s="79" t="s">
        <v>3130</v>
      </c>
      <c r="B2491" s="79" t="s">
        <v>3131</v>
      </c>
    </row>
    <row r="2492" customFormat="false" ht="12.8" hidden="false" customHeight="false" outlineLevel="0" collapsed="false">
      <c r="A2492" s="79" t="s">
        <v>3132</v>
      </c>
      <c r="B2492" s="79" t="s">
        <v>3133</v>
      </c>
    </row>
    <row r="2493" customFormat="false" ht="12.8" hidden="false" customHeight="false" outlineLevel="0" collapsed="false">
      <c r="A2493" s="79" t="s">
        <v>3134</v>
      </c>
      <c r="B2493" s="61" t="s">
        <v>2474</v>
      </c>
    </row>
    <row r="2494" customFormat="false" ht="12.8" hidden="false" customHeight="false" outlineLevel="0" collapsed="false">
      <c r="A2494" s="79" t="s">
        <v>3135</v>
      </c>
      <c r="B2494" s="79" t="s">
        <v>269</v>
      </c>
    </row>
    <row r="2495" customFormat="false" ht="12.8" hidden="false" customHeight="false" outlineLevel="0" collapsed="false">
      <c r="A2495" s="79" t="s">
        <v>3136</v>
      </c>
      <c r="B2495" s="79" t="s">
        <v>3137</v>
      </c>
    </row>
    <row r="2496" customFormat="false" ht="12.8" hidden="false" customHeight="false" outlineLevel="0" collapsed="false">
      <c r="A2496" s="79" t="s">
        <v>3138</v>
      </c>
      <c r="B2496" s="75" t="s">
        <v>3139</v>
      </c>
    </row>
    <row r="2497" customFormat="false" ht="12.8" hidden="false" customHeight="false" outlineLevel="0" collapsed="false">
      <c r="A2497" s="79"/>
      <c r="B2497" s="79"/>
    </row>
    <row r="2498" customFormat="false" ht="12.8" hidden="false" customHeight="false" outlineLevel="0" collapsed="false">
      <c r="A2498" s="79" t="s">
        <v>3140</v>
      </c>
      <c r="B2498" s="79" t="s">
        <v>3141</v>
      </c>
    </row>
    <row r="2499" customFormat="false" ht="12.8" hidden="false" customHeight="false" outlineLevel="0" collapsed="false">
      <c r="A2499" s="79" t="s">
        <v>3142</v>
      </c>
      <c r="B2499" s="79" t="s">
        <v>102</v>
      </c>
    </row>
    <row r="2500" customFormat="false" ht="12.8" hidden="false" customHeight="false" outlineLevel="0" collapsed="false">
      <c r="A2500" s="79" t="s">
        <v>3143</v>
      </c>
      <c r="B2500" s="79" t="s">
        <v>3141</v>
      </c>
    </row>
    <row r="2501" customFormat="false" ht="12.8" hidden="false" customHeight="false" outlineLevel="0" collapsed="false">
      <c r="A2501" s="79" t="s">
        <v>3144</v>
      </c>
      <c r="B2501" s="75" t="s">
        <v>3112</v>
      </c>
    </row>
    <row r="2502" customFormat="false" ht="12.8" hidden="false" customHeight="false" outlineLevel="0" collapsed="false">
      <c r="A2502" s="79" t="s">
        <v>3145</v>
      </c>
      <c r="B2502" s="79" t="s">
        <v>3146</v>
      </c>
    </row>
    <row r="2503" customFormat="false" ht="12.8" hidden="false" customHeight="false" outlineLevel="0" collapsed="false">
      <c r="A2503" s="79" t="s">
        <v>3147</v>
      </c>
      <c r="B2503" s="79" t="s">
        <v>222</v>
      </c>
    </row>
    <row r="2504" customFormat="false" ht="12.8" hidden="false" customHeight="false" outlineLevel="0" collapsed="false">
      <c r="A2504" s="79" t="s">
        <v>3148</v>
      </c>
      <c r="B2504" s="79" t="s">
        <v>3149</v>
      </c>
    </row>
    <row r="2505" customFormat="false" ht="12.8" hidden="false" customHeight="false" outlineLevel="0" collapsed="false">
      <c r="A2505" s="79" t="s">
        <v>3150</v>
      </c>
      <c r="B2505" s="79" t="s">
        <v>1108</v>
      </c>
    </row>
    <row r="2506" customFormat="false" ht="12.8" hidden="false" customHeight="false" outlineLevel="0" collapsed="false">
      <c r="A2506" s="79" t="s">
        <v>3151</v>
      </c>
      <c r="B2506" s="80" t="s">
        <v>91</v>
      </c>
    </row>
    <row r="2507" customFormat="false" ht="12.8" hidden="false" customHeight="false" outlineLevel="0" collapsed="false">
      <c r="A2507" s="79" t="s">
        <v>3152</v>
      </c>
      <c r="B2507" s="75" t="s">
        <v>3153</v>
      </c>
    </row>
    <row r="2508" customFormat="false" ht="12.8" hidden="false" customHeight="false" outlineLevel="0" collapsed="false">
      <c r="A2508" s="79" t="s">
        <v>3154</v>
      </c>
      <c r="B2508" s="79" t="s">
        <v>191</v>
      </c>
    </row>
    <row r="2509" customFormat="false" ht="12.8" hidden="false" customHeight="false" outlineLevel="0" collapsed="false">
      <c r="A2509" s="79" t="s">
        <v>3155</v>
      </c>
      <c r="B2509" s="75" t="s">
        <v>3153</v>
      </c>
    </row>
    <row r="2510" customFormat="false" ht="12.8" hidden="false" customHeight="false" outlineLevel="0" collapsed="false">
      <c r="A2510" s="79" t="s">
        <v>3156</v>
      </c>
      <c r="B2510" s="79" t="s">
        <v>222</v>
      </c>
    </row>
    <row r="2511" customFormat="false" ht="12.8" hidden="false" customHeight="false" outlineLevel="0" collapsed="false">
      <c r="A2511" s="79" t="s">
        <v>3157</v>
      </c>
      <c r="B2511" s="79" t="s">
        <v>3158</v>
      </c>
    </row>
    <row r="2512" customFormat="false" ht="12.8" hidden="false" customHeight="false" outlineLevel="0" collapsed="false">
      <c r="A2512" s="79" t="s">
        <v>3159</v>
      </c>
      <c r="B2512" s="79" t="s">
        <v>3160</v>
      </c>
    </row>
    <row r="2513" customFormat="false" ht="12.8" hidden="false" customHeight="false" outlineLevel="0" collapsed="false">
      <c r="A2513" s="79" t="s">
        <v>3161</v>
      </c>
      <c r="B2513" s="75" t="s">
        <v>3162</v>
      </c>
    </row>
    <row r="2514" customFormat="false" ht="12.8" hidden="false" customHeight="false" outlineLevel="0" collapsed="false">
      <c r="A2514" s="79" t="s">
        <v>3163</v>
      </c>
      <c r="B2514" s="79" t="s">
        <v>269</v>
      </c>
    </row>
    <row r="2515" customFormat="false" ht="12.8" hidden="false" customHeight="false" outlineLevel="0" collapsed="false">
      <c r="A2515" s="79" t="s">
        <v>3164</v>
      </c>
      <c r="B2515" s="75" t="s">
        <v>454</v>
      </c>
    </row>
    <row r="2516" customFormat="false" ht="12.8" hidden="false" customHeight="false" outlineLevel="0" collapsed="false">
      <c r="A2516" s="79" t="s">
        <v>3165</v>
      </c>
      <c r="B2516" s="79" t="s">
        <v>3166</v>
      </c>
    </row>
    <row r="2517" customFormat="false" ht="12.8" hidden="false" customHeight="false" outlineLevel="0" collapsed="false">
      <c r="A2517" s="79" t="s">
        <v>3167</v>
      </c>
      <c r="B2517" s="79" t="s">
        <v>3166</v>
      </c>
    </row>
    <row r="2518" customFormat="false" ht="12.8" hidden="false" customHeight="false" outlineLevel="0" collapsed="false">
      <c r="A2518" s="79" t="s">
        <v>3168</v>
      </c>
      <c r="B2518" s="75" t="s">
        <v>3169</v>
      </c>
    </row>
    <row r="2519" customFormat="false" ht="12.8" hidden="false" customHeight="false" outlineLevel="0" collapsed="false">
      <c r="A2519" s="79" t="s">
        <v>3170</v>
      </c>
      <c r="B2519" s="80" t="s">
        <v>91</v>
      </c>
    </row>
    <row r="2520" customFormat="false" ht="12.8" hidden="false" customHeight="false" outlineLevel="0" collapsed="false">
      <c r="A2520" s="79" t="s">
        <v>3171</v>
      </c>
      <c r="B2520" s="75" t="s">
        <v>454</v>
      </c>
    </row>
    <row r="2521" customFormat="false" ht="12.8" hidden="false" customHeight="false" outlineLevel="0" collapsed="false">
      <c r="A2521" s="79" t="s">
        <v>3172</v>
      </c>
      <c r="B2521" s="79" t="s">
        <v>3120</v>
      </c>
    </row>
    <row r="2522" customFormat="false" ht="12.8" hidden="false" customHeight="false" outlineLevel="0" collapsed="false">
      <c r="A2522" s="79" t="s">
        <v>3173</v>
      </c>
      <c r="B2522" s="79" t="s">
        <v>3149</v>
      </c>
    </row>
    <row r="2523" customFormat="false" ht="12.8" hidden="false" customHeight="false" outlineLevel="0" collapsed="false">
      <c r="A2523" s="79" t="s">
        <v>3174</v>
      </c>
      <c r="B2523" s="79" t="s">
        <v>269</v>
      </c>
    </row>
    <row r="2524" customFormat="false" ht="12.8" hidden="false" customHeight="false" outlineLevel="0" collapsed="false">
      <c r="A2524" s="79" t="s">
        <v>3175</v>
      </c>
      <c r="B2524" s="79" t="s">
        <v>269</v>
      </c>
    </row>
    <row r="2525" customFormat="false" ht="12.8" hidden="false" customHeight="false" outlineLevel="0" collapsed="false">
      <c r="A2525" s="79" t="s">
        <v>269</v>
      </c>
      <c r="B2525" s="79" t="s">
        <v>269</v>
      </c>
    </row>
    <row r="2526" customFormat="false" ht="12.8" hidden="false" customHeight="false" outlineLevel="0" collapsed="false">
      <c r="A2526" s="79" t="s">
        <v>3176</v>
      </c>
      <c r="B2526" s="79" t="s">
        <v>269</v>
      </c>
    </row>
    <row r="2527" customFormat="false" ht="12.8" hidden="false" customHeight="false" outlineLevel="0" collapsed="false">
      <c r="A2527" s="79" t="s">
        <v>3177</v>
      </c>
      <c r="B2527" s="79" t="s">
        <v>3178</v>
      </c>
    </row>
    <row r="2528" customFormat="false" ht="12.8" hidden="false" customHeight="false" outlineLevel="0" collapsed="false">
      <c r="A2528" s="79" t="s">
        <v>3179</v>
      </c>
      <c r="B2528" s="79" t="s">
        <v>293</v>
      </c>
    </row>
    <row r="2529" customFormat="false" ht="12.8" hidden="false" customHeight="false" outlineLevel="0" collapsed="false">
      <c r="A2529" s="79" t="s">
        <v>3180</v>
      </c>
      <c r="B2529" s="79" t="s">
        <v>130</v>
      </c>
    </row>
    <row r="2530" customFormat="false" ht="12.8" hidden="false" customHeight="false" outlineLevel="0" collapsed="false">
      <c r="A2530" s="79" t="s">
        <v>3181</v>
      </c>
      <c r="B2530" s="79" t="s">
        <v>1577</v>
      </c>
    </row>
    <row r="2531" customFormat="false" ht="12.8" hidden="false" customHeight="false" outlineLevel="0" collapsed="false">
      <c r="A2531" s="79" t="s">
        <v>3182</v>
      </c>
      <c r="B2531" s="75" t="s">
        <v>454</v>
      </c>
    </row>
    <row r="2532" customFormat="false" ht="12.8" hidden="false" customHeight="false" outlineLevel="0" collapsed="false">
      <c r="A2532" s="79" t="s">
        <v>3183</v>
      </c>
      <c r="B2532" s="79" t="s">
        <v>3184</v>
      </c>
    </row>
    <row r="2533" customFormat="false" ht="12.8" hidden="false" customHeight="false" outlineLevel="0" collapsed="false">
      <c r="A2533" s="79" t="s">
        <v>3185</v>
      </c>
      <c r="B2533" s="79" t="s">
        <v>222</v>
      </c>
    </row>
    <row r="2534" customFormat="false" ht="12.8" hidden="false" customHeight="false" outlineLevel="0" collapsed="false">
      <c r="A2534" s="79" t="s">
        <v>3186</v>
      </c>
      <c r="B2534" s="75" t="s">
        <v>3187</v>
      </c>
    </row>
    <row r="2535" customFormat="false" ht="12.8" hidden="false" customHeight="false" outlineLevel="0" collapsed="false">
      <c r="A2535" s="79" t="s">
        <v>3188</v>
      </c>
      <c r="B2535" s="79" t="s">
        <v>102</v>
      </c>
    </row>
    <row r="2536" customFormat="false" ht="12.8" hidden="false" customHeight="false" outlineLevel="0" collapsed="false">
      <c r="A2536" s="79" t="s">
        <v>3189</v>
      </c>
      <c r="B2536" s="75" t="s">
        <v>3153</v>
      </c>
    </row>
    <row r="2537" customFormat="false" ht="12.8" hidden="false" customHeight="false" outlineLevel="0" collapsed="false">
      <c r="A2537" s="79" t="s">
        <v>3190</v>
      </c>
      <c r="B2537" s="79" t="s">
        <v>3191</v>
      </c>
    </row>
    <row r="2538" customFormat="false" ht="12.8" hidden="false" customHeight="false" outlineLevel="0" collapsed="false">
      <c r="A2538" s="79" t="s">
        <v>3192</v>
      </c>
      <c r="B2538" s="75" t="s">
        <v>111</v>
      </c>
    </row>
    <row r="2539" customFormat="false" ht="12.8" hidden="false" customHeight="false" outlineLevel="0" collapsed="false">
      <c r="A2539" s="79" t="s">
        <v>3193</v>
      </c>
      <c r="B2539" s="79" t="s">
        <v>3194</v>
      </c>
    </row>
    <row r="2540" customFormat="false" ht="12.8" hidden="false" customHeight="false" outlineLevel="0" collapsed="false">
      <c r="A2540" s="79" t="s">
        <v>3195</v>
      </c>
      <c r="B2540" s="79" t="s">
        <v>1008</v>
      </c>
    </row>
    <row r="2541" customFormat="false" ht="12.8" hidden="false" customHeight="false" outlineLevel="0" collapsed="false">
      <c r="A2541" s="79" t="s">
        <v>3196</v>
      </c>
      <c r="B2541" s="79" t="s">
        <v>102</v>
      </c>
    </row>
    <row r="2542" customFormat="false" ht="12.8" hidden="false" customHeight="false" outlineLevel="0" collapsed="false">
      <c r="A2542" s="79" t="s">
        <v>3197</v>
      </c>
      <c r="B2542" s="79" t="s">
        <v>3198</v>
      </c>
    </row>
    <row r="2543" customFormat="false" ht="12.8" hidden="false" customHeight="false" outlineLevel="0" collapsed="false">
      <c r="A2543" s="79" t="s">
        <v>3199</v>
      </c>
      <c r="B2543" s="79" t="s">
        <v>2388</v>
      </c>
    </row>
    <row r="2544" customFormat="false" ht="12.8" hidden="false" customHeight="false" outlineLevel="0" collapsed="false">
      <c r="A2544" s="79" t="s">
        <v>3200</v>
      </c>
      <c r="B2544" s="75" t="s">
        <v>94</v>
      </c>
    </row>
    <row r="2545" customFormat="false" ht="12.8" hidden="false" customHeight="false" outlineLevel="0" collapsed="false">
      <c r="A2545" s="79" t="s">
        <v>3201</v>
      </c>
      <c r="B2545" s="80" t="s">
        <v>91</v>
      </c>
    </row>
    <row r="2546" customFormat="false" ht="12.8" hidden="false" customHeight="false" outlineLevel="0" collapsed="false">
      <c r="A2546" s="79" t="s">
        <v>3202</v>
      </c>
      <c r="B2546" s="79" t="s">
        <v>293</v>
      </c>
    </row>
    <row r="2547" customFormat="false" ht="12.8" hidden="false" customHeight="false" outlineLevel="0" collapsed="false">
      <c r="A2547" s="79" t="s">
        <v>3203</v>
      </c>
      <c r="B2547" s="79" t="s">
        <v>3178</v>
      </c>
    </row>
    <row r="2548" customFormat="false" ht="12.8" hidden="false" customHeight="false" outlineLevel="0" collapsed="false">
      <c r="A2548" s="79" t="s">
        <v>3204</v>
      </c>
      <c r="B2548" s="79" t="s">
        <v>3205</v>
      </c>
    </row>
    <row r="2549" customFormat="false" ht="12.8" hidden="false" customHeight="false" outlineLevel="0" collapsed="false">
      <c r="A2549" s="79" t="s">
        <v>3206</v>
      </c>
      <c r="B2549" s="79" t="s">
        <v>3207</v>
      </c>
    </row>
    <row r="2550" customFormat="false" ht="12.8" hidden="false" customHeight="false" outlineLevel="0" collapsed="false">
      <c r="A2550" s="79" t="s">
        <v>3208</v>
      </c>
      <c r="B2550" s="79" t="s">
        <v>293</v>
      </c>
    </row>
    <row r="2551" customFormat="false" ht="12.8" hidden="false" customHeight="false" outlineLevel="0" collapsed="false">
      <c r="A2551" s="79" t="s">
        <v>3209</v>
      </c>
      <c r="B2551" s="79" t="s">
        <v>3210</v>
      </c>
    </row>
    <row r="2552" customFormat="false" ht="12.8" hidden="false" customHeight="false" outlineLevel="0" collapsed="false">
      <c r="A2552" s="79" t="s">
        <v>3211</v>
      </c>
      <c r="B2552" s="79" t="s">
        <v>3212</v>
      </c>
    </row>
    <row r="2553" customFormat="false" ht="12.8" hidden="false" customHeight="false" outlineLevel="0" collapsed="false">
      <c r="A2553" s="79" t="s">
        <v>3213</v>
      </c>
      <c r="B2553" s="79" t="s">
        <v>3214</v>
      </c>
    </row>
    <row r="2554" customFormat="false" ht="12.8" hidden="false" customHeight="false" outlineLevel="0" collapsed="false">
      <c r="A2554" s="79" t="s">
        <v>3215</v>
      </c>
      <c r="B2554" s="79" t="s">
        <v>3207</v>
      </c>
    </row>
    <row r="2555" customFormat="false" ht="12.8" hidden="false" customHeight="false" outlineLevel="0" collapsed="false">
      <c r="A2555" s="79" t="s">
        <v>3216</v>
      </c>
      <c r="B2555" s="79" t="s">
        <v>3217</v>
      </c>
    </row>
    <row r="2556" customFormat="false" ht="12.8" hidden="false" customHeight="false" outlineLevel="0" collapsed="false">
      <c r="A2556" s="79" t="s">
        <v>3218</v>
      </c>
      <c r="B2556" s="79" t="s">
        <v>3101</v>
      </c>
    </row>
    <row r="2557" customFormat="false" ht="12.8" hidden="false" customHeight="false" outlineLevel="0" collapsed="false">
      <c r="A2557" s="79" t="s">
        <v>3219</v>
      </c>
      <c r="B2557" s="79" t="s">
        <v>3220</v>
      </c>
    </row>
    <row r="2558" customFormat="false" ht="12.8" hidden="false" customHeight="false" outlineLevel="0" collapsed="false">
      <c r="A2558" s="79" t="s">
        <v>3221</v>
      </c>
      <c r="B2558" s="79" t="s">
        <v>1198</v>
      </c>
    </row>
    <row r="2559" customFormat="false" ht="12.8" hidden="false" customHeight="false" outlineLevel="0" collapsed="false">
      <c r="A2559" s="79" t="s">
        <v>3222</v>
      </c>
      <c r="B2559" s="79" t="s">
        <v>3223</v>
      </c>
    </row>
    <row r="2560" customFormat="false" ht="12.8" hidden="false" customHeight="false" outlineLevel="0" collapsed="false">
      <c r="A2560" s="79" t="s">
        <v>3224</v>
      </c>
      <c r="B2560" s="79" t="s">
        <v>1198</v>
      </c>
    </row>
    <row r="2561" customFormat="false" ht="12.8" hidden="false" customHeight="false" outlineLevel="0" collapsed="false">
      <c r="A2561" s="79" t="s">
        <v>3225</v>
      </c>
      <c r="B2561" s="79" t="s">
        <v>293</v>
      </c>
    </row>
    <row r="2562" customFormat="false" ht="12.8" hidden="false" customHeight="false" outlineLevel="0" collapsed="false">
      <c r="A2562" s="79" t="s">
        <v>3226</v>
      </c>
      <c r="B2562" s="75" t="s">
        <v>2596</v>
      </c>
    </row>
    <row r="2563" customFormat="false" ht="12.8" hidden="false" customHeight="false" outlineLevel="0" collapsed="false">
      <c r="A2563" s="79" t="s">
        <v>3227</v>
      </c>
      <c r="B2563" s="75" t="s">
        <v>111</v>
      </c>
    </row>
    <row r="2564" customFormat="false" ht="12.8" hidden="false" customHeight="false" outlineLevel="0" collapsed="false">
      <c r="A2564" s="79" t="s">
        <v>3228</v>
      </c>
      <c r="B2564" s="79" t="s">
        <v>2644</v>
      </c>
    </row>
    <row r="2565" customFormat="false" ht="12.8" hidden="false" customHeight="false" outlineLevel="0" collapsed="false">
      <c r="A2565" s="79" t="s">
        <v>3229</v>
      </c>
      <c r="B2565" s="79" t="s">
        <v>3230</v>
      </c>
    </row>
    <row r="2566" customFormat="false" ht="12.8" hidden="false" customHeight="false" outlineLevel="0" collapsed="false">
      <c r="A2566" s="79" t="s">
        <v>3231</v>
      </c>
      <c r="B2566" s="79" t="s">
        <v>3120</v>
      </c>
    </row>
    <row r="2567" customFormat="false" ht="12.8" hidden="false" customHeight="false" outlineLevel="0" collapsed="false">
      <c r="A2567" s="79" t="s">
        <v>3232</v>
      </c>
      <c r="B2567" s="79" t="s">
        <v>191</v>
      </c>
    </row>
    <row r="2568" customFormat="false" ht="12.8" hidden="false" customHeight="false" outlineLevel="0" collapsed="false">
      <c r="A2568" s="79" t="s">
        <v>3233</v>
      </c>
      <c r="B2568" s="60" t="s">
        <v>328</v>
      </c>
    </row>
    <row r="2569" customFormat="false" ht="12.8" hidden="false" customHeight="false" outlineLevel="0" collapsed="false">
      <c r="A2569" s="79" t="s">
        <v>3234</v>
      </c>
      <c r="B2569" s="65" t="s">
        <v>519</v>
      </c>
    </row>
    <row r="2570" customFormat="false" ht="12.8" hidden="false" customHeight="false" outlineLevel="0" collapsed="false">
      <c r="A2570" s="79" t="s">
        <v>3235</v>
      </c>
      <c r="B2570" s="79" t="s">
        <v>2644</v>
      </c>
    </row>
    <row r="2571" customFormat="false" ht="12.8" hidden="false" customHeight="false" outlineLevel="0" collapsed="false">
      <c r="A2571" s="79" t="s">
        <v>3236</v>
      </c>
      <c r="B2571" s="79" t="s">
        <v>222</v>
      </c>
    </row>
    <row r="2572" customFormat="false" ht="12.8" hidden="false" customHeight="false" outlineLevel="0" collapsed="false">
      <c r="A2572" s="79" t="s">
        <v>3237</v>
      </c>
      <c r="B2572" s="79" t="s">
        <v>293</v>
      </c>
    </row>
    <row r="2573" customFormat="false" ht="12.8" hidden="false" customHeight="false" outlineLevel="0" collapsed="false">
      <c r="A2573" s="79" t="s">
        <v>3238</v>
      </c>
      <c r="B2573" s="79" t="s">
        <v>293</v>
      </c>
    </row>
    <row r="2574" customFormat="false" ht="12.8" hidden="false" customHeight="false" outlineLevel="0" collapsed="false">
      <c r="A2574" s="79" t="s">
        <v>3239</v>
      </c>
      <c r="B2574" s="79" t="s">
        <v>102</v>
      </c>
    </row>
    <row r="2575" customFormat="false" ht="12.8" hidden="false" customHeight="false" outlineLevel="0" collapsed="false">
      <c r="A2575" s="79" t="s">
        <v>3240</v>
      </c>
      <c r="B2575" s="75" t="s">
        <v>114</v>
      </c>
    </row>
    <row r="2576" customFormat="false" ht="12.8" hidden="false" customHeight="false" outlineLevel="0" collapsed="false">
      <c r="A2576" s="79" t="s">
        <v>3241</v>
      </c>
      <c r="B2576" s="75" t="s">
        <v>3242</v>
      </c>
    </row>
    <row r="2577" customFormat="false" ht="12.8" hidden="false" customHeight="false" outlineLevel="0" collapsed="false">
      <c r="A2577" s="79" t="s">
        <v>3243</v>
      </c>
      <c r="B2577" s="79" t="s">
        <v>222</v>
      </c>
    </row>
    <row r="2578" customFormat="false" ht="12.8" hidden="false" customHeight="false" outlineLevel="0" collapsed="false">
      <c r="A2578" s="79" t="s">
        <v>3244</v>
      </c>
      <c r="B2578" s="79" t="s">
        <v>102</v>
      </c>
    </row>
    <row r="2579" customFormat="false" ht="12.8" hidden="false" customHeight="false" outlineLevel="0" collapsed="false">
      <c r="A2579" s="79" t="s">
        <v>3245</v>
      </c>
      <c r="B2579" s="80" t="s">
        <v>91</v>
      </c>
    </row>
    <row r="2580" customFormat="false" ht="12.8" hidden="false" customHeight="false" outlineLevel="0" collapsed="false">
      <c r="A2580" s="79" t="s">
        <v>3246</v>
      </c>
      <c r="B2580" s="79" t="s">
        <v>222</v>
      </c>
    </row>
    <row r="2581" customFormat="false" ht="12.8" hidden="false" customHeight="false" outlineLevel="0" collapsed="false">
      <c r="A2581" s="79" t="s">
        <v>3247</v>
      </c>
      <c r="B2581" s="80" t="s">
        <v>3248</v>
      </c>
    </row>
    <row r="2582" customFormat="false" ht="12.8" hidden="false" customHeight="false" outlineLevel="0" collapsed="false">
      <c r="A2582" s="79" t="s">
        <v>3249</v>
      </c>
      <c r="B2582" s="80" t="s">
        <v>3250</v>
      </c>
    </row>
    <row r="2583" customFormat="false" ht="12.8" hidden="false" customHeight="false" outlineLevel="0" collapsed="false">
      <c r="A2583" s="79" t="s">
        <v>3251</v>
      </c>
      <c r="B2583" s="79" t="s">
        <v>102</v>
      </c>
    </row>
    <row r="2584" customFormat="false" ht="12.8" hidden="false" customHeight="false" outlineLevel="0" collapsed="false">
      <c r="A2584" s="79" t="s">
        <v>3252</v>
      </c>
      <c r="B2584" s="75" t="s">
        <v>3112</v>
      </c>
    </row>
    <row r="2585" customFormat="false" ht="12.8" hidden="false" customHeight="false" outlineLevel="0" collapsed="false">
      <c r="A2585" s="79" t="s">
        <v>3253</v>
      </c>
      <c r="B2585" s="75" t="s">
        <v>1217</v>
      </c>
    </row>
    <row r="2586" customFormat="false" ht="12.8" hidden="false" customHeight="false" outlineLevel="0" collapsed="false">
      <c r="A2586" s="79" t="s">
        <v>3254</v>
      </c>
      <c r="B2586" s="79" t="s">
        <v>3137</v>
      </c>
    </row>
    <row r="2587" customFormat="false" ht="12.8" hidden="false" customHeight="false" outlineLevel="0" collapsed="false">
      <c r="A2587" s="79" t="s">
        <v>3255</v>
      </c>
      <c r="B2587" s="80" t="s">
        <v>3256</v>
      </c>
    </row>
    <row r="2588" customFormat="false" ht="12.8" hidden="false" customHeight="false" outlineLevel="0" collapsed="false">
      <c r="A2588" s="79" t="s">
        <v>3257</v>
      </c>
      <c r="B2588" s="80" t="s">
        <v>3256</v>
      </c>
    </row>
    <row r="2589" customFormat="false" ht="12.8" hidden="false" customHeight="false" outlineLevel="0" collapsed="false">
      <c r="A2589" s="79" t="s">
        <v>3258</v>
      </c>
      <c r="B2589" s="75" t="s">
        <v>141</v>
      </c>
    </row>
    <row r="2590" customFormat="false" ht="12.8" hidden="false" customHeight="false" outlineLevel="0" collapsed="false">
      <c r="A2590" s="79" t="s">
        <v>3259</v>
      </c>
      <c r="B2590" s="75" t="s">
        <v>141</v>
      </c>
    </row>
    <row r="2591" customFormat="false" ht="12.8" hidden="false" customHeight="false" outlineLevel="0" collapsed="false">
      <c r="A2591" s="79" t="s">
        <v>3260</v>
      </c>
      <c r="B2591" s="80" t="s">
        <v>3261</v>
      </c>
    </row>
    <row r="2592" customFormat="false" ht="12.8" hidden="false" customHeight="false" outlineLevel="0" collapsed="false">
      <c r="A2592" s="79" t="s">
        <v>3262</v>
      </c>
      <c r="B2592" s="79" t="s">
        <v>1198</v>
      </c>
    </row>
    <row r="2593" customFormat="false" ht="12.8" hidden="false" customHeight="false" outlineLevel="0" collapsed="false">
      <c r="A2593" s="79" t="s">
        <v>3263</v>
      </c>
      <c r="B2593" s="80" t="s">
        <v>3264</v>
      </c>
    </row>
    <row r="2594" customFormat="false" ht="12.8" hidden="false" customHeight="false" outlineLevel="0" collapsed="false">
      <c r="A2594" s="79" t="s">
        <v>3265</v>
      </c>
      <c r="B2594" s="79" t="s">
        <v>191</v>
      </c>
    </row>
    <row r="2595" customFormat="false" ht="12.8" hidden="false" customHeight="false" outlineLevel="0" collapsed="false">
      <c r="A2595" s="79" t="s">
        <v>3266</v>
      </c>
      <c r="B2595" s="80" t="s">
        <v>91</v>
      </c>
    </row>
    <row r="2596" customFormat="false" ht="12.8" hidden="false" customHeight="false" outlineLevel="0" collapsed="false">
      <c r="A2596" s="79" t="s">
        <v>3267</v>
      </c>
      <c r="B2596" s="61" t="s">
        <v>2474</v>
      </c>
    </row>
    <row r="2597" customFormat="false" ht="12.8" hidden="false" customHeight="false" outlineLevel="0" collapsed="false">
      <c r="A2597" s="79" t="s">
        <v>3268</v>
      </c>
      <c r="B2597" s="80" t="s">
        <v>1108</v>
      </c>
    </row>
    <row r="2598" customFormat="false" ht="12.8" hidden="false" customHeight="false" outlineLevel="0" collapsed="false">
      <c r="A2598" s="79" t="s">
        <v>3269</v>
      </c>
      <c r="B2598" s="61" t="s">
        <v>2474</v>
      </c>
    </row>
    <row r="2599" customFormat="false" ht="12.8" hidden="false" customHeight="false" outlineLevel="0" collapsed="false">
      <c r="A2599" s="79" t="s">
        <v>3270</v>
      </c>
      <c r="B2599" s="80" t="s">
        <v>3271</v>
      </c>
    </row>
    <row r="2600" customFormat="false" ht="12.8" hidden="false" customHeight="false" outlineLevel="0" collapsed="false">
      <c r="A2600" s="79" t="s">
        <v>3272</v>
      </c>
      <c r="B2600" s="61" t="s">
        <v>2474</v>
      </c>
    </row>
    <row r="2601" customFormat="false" ht="12.8" hidden="false" customHeight="false" outlineLevel="0" collapsed="false">
      <c r="A2601" s="79" t="s">
        <v>3273</v>
      </c>
      <c r="B2601" s="80" t="s">
        <v>91</v>
      </c>
    </row>
    <row r="2602" customFormat="false" ht="12.8" hidden="false" customHeight="false" outlineLevel="0" collapsed="false">
      <c r="A2602" s="79" t="s">
        <v>3274</v>
      </c>
      <c r="B2602" s="80" t="s">
        <v>91</v>
      </c>
    </row>
    <row r="2603" customFormat="false" ht="12.8" hidden="false" customHeight="false" outlineLevel="0" collapsed="false">
      <c r="A2603" s="79" t="s">
        <v>3275</v>
      </c>
      <c r="B2603" s="75" t="s">
        <v>3276</v>
      </c>
    </row>
    <row r="2604" customFormat="false" ht="12.8" hidden="false" customHeight="false" outlineLevel="0" collapsed="false">
      <c r="A2604" s="79" t="s">
        <v>3277</v>
      </c>
      <c r="B2604" s="61" t="s">
        <v>2474</v>
      </c>
    </row>
    <row r="2605" customFormat="false" ht="12.8" hidden="false" customHeight="false" outlineLevel="0" collapsed="false">
      <c r="A2605" s="79" t="s">
        <v>3278</v>
      </c>
      <c r="B2605" s="75" t="s">
        <v>3279</v>
      </c>
    </row>
    <row r="2606" customFormat="false" ht="12.8" hidden="false" customHeight="false" outlineLevel="0" collapsed="false">
      <c r="A2606" s="79" t="s">
        <v>3280</v>
      </c>
      <c r="B2606" s="79" t="s">
        <v>1198</v>
      </c>
    </row>
    <row r="2607" customFormat="false" ht="12.8" hidden="false" customHeight="false" outlineLevel="0" collapsed="false">
      <c r="A2607" s="79" t="s">
        <v>3281</v>
      </c>
      <c r="B2607" s="75" t="s">
        <v>3109</v>
      </c>
    </row>
    <row r="2608" customFormat="false" ht="12.8" hidden="false" customHeight="false" outlineLevel="0" collapsed="false">
      <c r="A2608" s="79" t="s">
        <v>3282</v>
      </c>
      <c r="B2608" s="75" t="s">
        <v>3109</v>
      </c>
    </row>
    <row r="2609" customFormat="false" ht="12.8" hidden="false" customHeight="false" outlineLevel="0" collapsed="false">
      <c r="A2609" s="79" t="s">
        <v>3283</v>
      </c>
      <c r="B2609" s="79" t="s">
        <v>102</v>
      </c>
    </row>
    <row r="2610" customFormat="false" ht="12.8" hidden="false" customHeight="false" outlineLevel="0" collapsed="false">
      <c r="A2610" s="79" t="s">
        <v>3284</v>
      </c>
      <c r="B2610" s="75" t="s">
        <v>454</v>
      </c>
    </row>
    <row r="2611" customFormat="false" ht="12.8" hidden="false" customHeight="false" outlineLevel="0" collapsed="false">
      <c r="A2611" s="79" t="s">
        <v>3285</v>
      </c>
      <c r="B2611" s="75" t="s">
        <v>454</v>
      </c>
    </row>
    <row r="2612" customFormat="false" ht="12.8" hidden="false" customHeight="false" outlineLevel="0" collapsed="false">
      <c r="A2612" s="79" t="s">
        <v>3286</v>
      </c>
      <c r="B2612" s="80" t="s">
        <v>392</v>
      </c>
    </row>
    <row r="2613" customFormat="false" ht="12.8" hidden="false" customHeight="false" outlineLevel="0" collapsed="false">
      <c r="A2613" s="79" t="s">
        <v>3287</v>
      </c>
      <c r="B2613" s="80" t="s">
        <v>392</v>
      </c>
    </row>
    <row r="2614" customFormat="false" ht="12.8" hidden="false" customHeight="false" outlineLevel="0" collapsed="false">
      <c r="A2614" s="79" t="s">
        <v>3288</v>
      </c>
      <c r="B2614" s="80" t="s">
        <v>3289</v>
      </c>
    </row>
    <row r="2615" customFormat="false" ht="12.8" hidden="false" customHeight="false" outlineLevel="0" collapsed="false">
      <c r="A2615" s="79" t="s">
        <v>3290</v>
      </c>
      <c r="B2615" s="62" t="s">
        <v>1269</v>
      </c>
    </row>
    <row r="2616" customFormat="false" ht="12.8" hidden="false" customHeight="false" outlineLevel="0" collapsed="false">
      <c r="A2616" s="79" t="s">
        <v>3291</v>
      </c>
      <c r="B2616" s="79" t="s">
        <v>1198</v>
      </c>
    </row>
    <row r="2617" customFormat="false" ht="12.8" hidden="false" customHeight="false" outlineLevel="0" collapsed="false">
      <c r="A2617" s="79" t="s">
        <v>3292</v>
      </c>
      <c r="B2617" s="75" t="s">
        <v>141</v>
      </c>
    </row>
    <row r="2618" customFormat="false" ht="12.8" hidden="false" customHeight="false" outlineLevel="0" collapsed="false">
      <c r="A2618" s="79" t="s">
        <v>3293</v>
      </c>
      <c r="B2618" s="75" t="s">
        <v>114</v>
      </c>
    </row>
    <row r="2619" customFormat="false" ht="12.8" hidden="false" customHeight="false" outlineLevel="0" collapsed="false">
      <c r="A2619" s="79" t="s">
        <v>3294</v>
      </c>
      <c r="B2619" s="75" t="s">
        <v>2596</v>
      </c>
    </row>
    <row r="2620" customFormat="false" ht="12.8" hidden="false" customHeight="false" outlineLevel="0" collapsed="false">
      <c r="A2620" s="79" t="s">
        <v>3295</v>
      </c>
      <c r="B2620" s="79" t="s">
        <v>3296</v>
      </c>
    </row>
    <row r="2621" customFormat="false" ht="12.8" hidden="false" customHeight="false" outlineLevel="0" collapsed="false">
      <c r="A2621" s="79" t="s">
        <v>3297</v>
      </c>
      <c r="B2621" s="75" t="s">
        <v>454</v>
      </c>
    </row>
    <row r="2622" customFormat="false" ht="12.8" hidden="false" customHeight="false" outlineLevel="0" collapsed="false">
      <c r="A2622" s="79" t="s">
        <v>3298</v>
      </c>
      <c r="B2622" s="62" t="s">
        <v>1329</v>
      </c>
    </row>
    <row r="2623" customFormat="false" ht="12.8" hidden="false" customHeight="false" outlineLevel="0" collapsed="false">
      <c r="A2623" s="79" t="s">
        <v>3299</v>
      </c>
      <c r="B2623" s="62" t="s">
        <v>1329</v>
      </c>
    </row>
    <row r="2624" customFormat="false" ht="12.8" hidden="false" customHeight="false" outlineLevel="0" collapsed="false">
      <c r="A2624" s="79" t="s">
        <v>3300</v>
      </c>
      <c r="B2624" s="79" t="s">
        <v>102</v>
      </c>
    </row>
    <row r="2625" customFormat="false" ht="12.8" hidden="false" customHeight="false" outlineLevel="0" collapsed="false">
      <c r="A2625" s="79" t="s">
        <v>3301</v>
      </c>
      <c r="B2625" s="79" t="s">
        <v>2388</v>
      </c>
    </row>
    <row r="2626" customFormat="false" ht="12.8" hidden="false" customHeight="false" outlineLevel="0" collapsed="false">
      <c r="A2626" s="79" t="s">
        <v>3302</v>
      </c>
      <c r="B2626" s="79" t="s">
        <v>2388</v>
      </c>
    </row>
    <row r="2627" customFormat="false" ht="12.8" hidden="false" customHeight="false" outlineLevel="0" collapsed="false">
      <c r="A2627" s="79" t="s">
        <v>3303</v>
      </c>
      <c r="B2627" s="79" t="s">
        <v>255</v>
      </c>
    </row>
    <row r="2628" customFormat="false" ht="12.8" hidden="false" customHeight="false" outlineLevel="0" collapsed="false">
      <c r="A2628" s="79" t="s">
        <v>3304</v>
      </c>
      <c r="B2628" s="75" t="s">
        <v>280</v>
      </c>
    </row>
    <row r="2629" customFormat="false" ht="12.8" hidden="false" customHeight="false" outlineLevel="0" collapsed="false">
      <c r="A2629" s="79" t="s">
        <v>3305</v>
      </c>
      <c r="B2629" s="75" t="s">
        <v>280</v>
      </c>
    </row>
    <row r="2630" customFormat="false" ht="12.8" hidden="false" customHeight="false" outlineLevel="0" collapsed="false">
      <c r="A2630" s="79" t="s">
        <v>3306</v>
      </c>
      <c r="B2630" s="79" t="s">
        <v>2388</v>
      </c>
    </row>
    <row r="2631" customFormat="false" ht="12.8" hidden="false" customHeight="false" outlineLevel="0" collapsed="false">
      <c r="A2631" s="79" t="s">
        <v>3307</v>
      </c>
      <c r="B2631" s="79" t="s">
        <v>191</v>
      </c>
    </row>
    <row r="2632" customFormat="false" ht="12.8" hidden="false" customHeight="false" outlineLevel="0" collapsed="false">
      <c r="A2632" s="81" t="s">
        <v>3308</v>
      </c>
      <c r="B2632" s="81" t="s">
        <v>3289</v>
      </c>
    </row>
    <row r="2633" customFormat="false" ht="12.8" hidden="false" customHeight="false" outlineLevel="0" collapsed="false">
      <c r="A2633" s="79" t="s">
        <v>3309</v>
      </c>
      <c r="B2633" s="75" t="s">
        <v>111</v>
      </c>
    </row>
    <row r="2634" customFormat="false" ht="12.8" hidden="false" customHeight="false" outlineLevel="0" collapsed="false">
      <c r="A2634" s="79" t="s">
        <v>3310</v>
      </c>
      <c r="B2634" s="75" t="s">
        <v>33</v>
      </c>
    </row>
    <row r="2635" customFormat="false" ht="12.8" hidden="false" customHeight="false" outlineLevel="0" collapsed="false">
      <c r="A2635" s="81" t="s">
        <v>3311</v>
      </c>
      <c r="B2635" s="79" t="s">
        <v>102</v>
      </c>
    </row>
    <row r="2636" customFormat="false" ht="12.8" hidden="false" customHeight="false" outlineLevel="0" collapsed="false">
      <c r="A2636" s="81" t="s">
        <v>3312</v>
      </c>
      <c r="B2636" s="81" t="s">
        <v>3313</v>
      </c>
    </row>
    <row r="2637" customFormat="false" ht="12.8" hidden="false" customHeight="false" outlineLevel="0" collapsed="false">
      <c r="A2637" s="81" t="s">
        <v>3314</v>
      </c>
      <c r="B2637" s="75" t="s">
        <v>1198</v>
      </c>
    </row>
    <row r="2638" customFormat="false" ht="12.8" hidden="false" customHeight="false" outlineLevel="0" collapsed="false">
      <c r="A2638" s="81" t="s">
        <v>3315</v>
      </c>
      <c r="B2638" s="75" t="s">
        <v>3187</v>
      </c>
    </row>
    <row r="2639" customFormat="false" ht="12.8" hidden="false" customHeight="false" outlineLevel="0" collapsed="false">
      <c r="A2639" s="81" t="s">
        <v>3316</v>
      </c>
      <c r="B2639" s="75" t="s">
        <v>114</v>
      </c>
    </row>
    <row r="2640" customFormat="false" ht="12.8" hidden="false" customHeight="false" outlineLevel="0" collapsed="false">
      <c r="A2640" s="81" t="s">
        <v>3317</v>
      </c>
      <c r="B2640" s="79" t="s">
        <v>222</v>
      </c>
    </row>
    <row r="2641" customFormat="false" ht="12.8" hidden="false" customHeight="false" outlineLevel="0" collapsed="false">
      <c r="A2641" s="81" t="s">
        <v>3318</v>
      </c>
      <c r="B2641" s="79" t="s">
        <v>3101</v>
      </c>
    </row>
    <row r="2642" customFormat="false" ht="12.8" hidden="false" customHeight="false" outlineLevel="0" collapsed="false">
      <c r="A2642" s="81" t="s">
        <v>3319</v>
      </c>
      <c r="B2642" s="79" t="s">
        <v>3101</v>
      </c>
    </row>
    <row r="2643" customFormat="false" ht="12.8" hidden="false" customHeight="false" outlineLevel="0" collapsed="false">
      <c r="A2643" s="81" t="s">
        <v>3320</v>
      </c>
      <c r="B2643" s="79" t="s">
        <v>3101</v>
      </c>
    </row>
    <row r="2644" customFormat="false" ht="12.8" hidden="false" customHeight="false" outlineLevel="0" collapsed="false">
      <c r="A2644" s="81" t="s">
        <v>3321</v>
      </c>
      <c r="B2644" s="79" t="s">
        <v>1577</v>
      </c>
    </row>
    <row r="2645" customFormat="false" ht="12.8" hidden="false" customHeight="false" outlineLevel="0" collapsed="false">
      <c r="A2645" s="81" t="s">
        <v>3322</v>
      </c>
      <c r="B2645" s="79" t="s">
        <v>222</v>
      </c>
    </row>
    <row r="2646" customFormat="false" ht="12.8" hidden="false" customHeight="false" outlineLevel="0" collapsed="false">
      <c r="A2646" s="81" t="s">
        <v>3323</v>
      </c>
      <c r="B2646" s="81" t="s">
        <v>3324</v>
      </c>
    </row>
    <row r="2647" customFormat="false" ht="12.8" hidden="false" customHeight="false" outlineLevel="0" collapsed="false">
      <c r="A2647" s="81" t="s">
        <v>3325</v>
      </c>
      <c r="B2647" s="79" t="s">
        <v>3101</v>
      </c>
    </row>
    <row r="2648" customFormat="false" ht="12.8" hidden="false" customHeight="false" outlineLevel="0" collapsed="false">
      <c r="A2648" s="81" t="s">
        <v>3326</v>
      </c>
      <c r="B2648" s="65" t="s">
        <v>2391</v>
      </c>
    </row>
    <row r="2649" customFormat="false" ht="12.8" hidden="false" customHeight="false" outlineLevel="0" collapsed="false">
      <c r="A2649" s="81" t="s">
        <v>3327</v>
      </c>
      <c r="B2649" s="81" t="s">
        <v>3328</v>
      </c>
    </row>
    <row r="2650" customFormat="false" ht="12.8" hidden="false" customHeight="false" outlineLevel="0" collapsed="false">
      <c r="A2650" s="81" t="s">
        <v>3329</v>
      </c>
      <c r="B2650" s="81" t="s">
        <v>3330</v>
      </c>
    </row>
    <row r="2651" customFormat="false" ht="12.8" hidden="false" customHeight="false" outlineLevel="0" collapsed="false">
      <c r="A2651" s="81" t="s">
        <v>3331</v>
      </c>
      <c r="B2651" s="79" t="s">
        <v>269</v>
      </c>
    </row>
    <row r="2652" customFormat="false" ht="12.8" hidden="false" customHeight="false" outlineLevel="0" collapsed="false">
      <c r="A2652" s="81" t="s">
        <v>3332</v>
      </c>
      <c r="B2652" s="75" t="s">
        <v>3333</v>
      </c>
    </row>
    <row r="2653" customFormat="false" ht="12.8" hidden="false" customHeight="false" outlineLevel="0" collapsed="false">
      <c r="A2653" s="81" t="s">
        <v>3334</v>
      </c>
      <c r="B2653" s="81" t="s">
        <v>3335</v>
      </c>
    </row>
    <row r="2654" customFormat="false" ht="12.8" hidden="false" customHeight="false" outlineLevel="0" collapsed="false">
      <c r="A2654" s="81" t="s">
        <v>3336</v>
      </c>
      <c r="B2654" s="75" t="s">
        <v>1217</v>
      </c>
    </row>
    <row r="2655" customFormat="false" ht="12.8" hidden="false" customHeight="false" outlineLevel="0" collapsed="false">
      <c r="A2655" s="81" t="s">
        <v>3337</v>
      </c>
      <c r="B2655" s="81" t="s">
        <v>3338</v>
      </c>
    </row>
    <row r="2656" customFormat="false" ht="12.8" hidden="false" customHeight="false" outlineLevel="0" collapsed="false">
      <c r="A2656" s="81" t="s">
        <v>3339</v>
      </c>
      <c r="B2656" s="81" t="s">
        <v>3340</v>
      </c>
    </row>
    <row r="2657" customFormat="false" ht="12.8" hidden="false" customHeight="false" outlineLevel="0" collapsed="false">
      <c r="A2657" s="81" t="s">
        <v>3341</v>
      </c>
      <c r="B2657" s="75" t="s">
        <v>2596</v>
      </c>
    </row>
    <row r="2658" customFormat="false" ht="12.8" hidden="false" customHeight="false" outlineLevel="0" collapsed="false">
      <c r="A2658" s="81" t="s">
        <v>3342</v>
      </c>
      <c r="B2658" s="65" t="s">
        <v>146</v>
      </c>
    </row>
    <row r="2659" customFormat="false" ht="12.8" hidden="false" customHeight="false" outlineLevel="0" collapsed="false">
      <c r="A2659" s="75" t="s">
        <v>3343</v>
      </c>
      <c r="B2659" s="75" t="s">
        <v>799</v>
      </c>
    </row>
    <row r="2660" customFormat="false" ht="12.8" hidden="false" customHeight="false" outlineLevel="0" collapsed="false">
      <c r="A2660" s="75" t="s">
        <v>3344</v>
      </c>
      <c r="B2660" s="60" t="s">
        <v>766</v>
      </c>
    </row>
    <row r="2661" customFormat="false" ht="12.8" hidden="false" customHeight="false" outlineLevel="0" collapsed="false">
      <c r="A2661" s="75" t="s">
        <v>3345</v>
      </c>
      <c r="B2661" s="75" t="s">
        <v>3346</v>
      </c>
    </row>
    <row r="2662" customFormat="false" ht="12.8" hidden="false" customHeight="false" outlineLevel="0" collapsed="false">
      <c r="A2662" s="75" t="s">
        <v>3347</v>
      </c>
      <c r="B2662" s="75" t="s">
        <v>3348</v>
      </c>
    </row>
    <row r="2663" customFormat="false" ht="12.8" hidden="false" customHeight="false" outlineLevel="0" collapsed="false">
      <c r="A2663" s="75" t="s">
        <v>3349</v>
      </c>
      <c r="B2663" s="78" t="s">
        <v>3350</v>
      </c>
    </row>
    <row r="2664" customFormat="false" ht="12.8" hidden="false" customHeight="false" outlineLevel="0" collapsed="false">
      <c r="A2664" s="75" t="s">
        <v>3351</v>
      </c>
      <c r="B2664" s="75" t="s">
        <v>3352</v>
      </c>
    </row>
    <row r="2665" customFormat="false" ht="12.8" hidden="false" customHeight="false" outlineLevel="0" collapsed="false">
      <c r="A2665" s="75" t="s">
        <v>3353</v>
      </c>
      <c r="B2665" s="80" t="s">
        <v>91</v>
      </c>
    </row>
    <row r="2666" customFormat="false" ht="12.8" hidden="false" customHeight="false" outlineLevel="0" collapsed="false">
      <c r="A2666" s="75" t="s">
        <v>3354</v>
      </c>
      <c r="B2666" s="75" t="s">
        <v>3355</v>
      </c>
    </row>
    <row r="2667" customFormat="false" ht="12.8" hidden="false" customHeight="false" outlineLevel="0" collapsed="false">
      <c r="A2667" s="75" t="s">
        <v>3356</v>
      </c>
      <c r="B2667" s="80" t="s">
        <v>91</v>
      </c>
    </row>
    <row r="2668" customFormat="false" ht="12.8" hidden="false" customHeight="false" outlineLevel="0" collapsed="false">
      <c r="A2668" s="75" t="s">
        <v>3357</v>
      </c>
      <c r="B2668" s="75" t="s">
        <v>289</v>
      </c>
    </row>
    <row r="2669" customFormat="false" ht="12.8" hidden="false" customHeight="false" outlineLevel="0" collapsed="false">
      <c r="A2669" s="75" t="s">
        <v>3358</v>
      </c>
      <c r="B2669" s="75" t="s">
        <v>3359</v>
      </c>
    </row>
    <row r="2670" customFormat="false" ht="12.8" hidden="false" customHeight="false" outlineLevel="0" collapsed="false">
      <c r="A2670" s="75" t="s">
        <v>3360</v>
      </c>
      <c r="B2670" s="75" t="s">
        <v>3112</v>
      </c>
    </row>
    <row r="2671" customFormat="false" ht="12.8" hidden="false" customHeight="false" outlineLevel="0" collapsed="false">
      <c r="A2671" s="75" t="s">
        <v>3361</v>
      </c>
      <c r="B2671" s="75" t="s">
        <v>3362</v>
      </c>
    </row>
    <row r="2672" customFormat="false" ht="12.8" hidden="false" customHeight="false" outlineLevel="0" collapsed="false">
      <c r="A2672" s="75" t="s">
        <v>3363</v>
      </c>
      <c r="B2672" s="75" t="s">
        <v>3364</v>
      </c>
    </row>
    <row r="2673" customFormat="false" ht="12.8" hidden="false" customHeight="false" outlineLevel="0" collapsed="false">
      <c r="A2673" s="75" t="s">
        <v>3365</v>
      </c>
      <c r="B2673" s="75" t="s">
        <v>3366</v>
      </c>
    </row>
    <row r="2674" customFormat="false" ht="12.8" hidden="false" customHeight="false" outlineLevel="0" collapsed="false">
      <c r="A2674" s="75" t="s">
        <v>3367</v>
      </c>
      <c r="B2674" s="79" t="s">
        <v>269</v>
      </c>
    </row>
    <row r="2675" customFormat="false" ht="12.8" hidden="false" customHeight="false" outlineLevel="0" collapsed="false">
      <c r="A2675" s="75" t="s">
        <v>3368</v>
      </c>
      <c r="B2675" s="79" t="s">
        <v>269</v>
      </c>
    </row>
    <row r="2676" customFormat="false" ht="12.8" hidden="false" customHeight="false" outlineLevel="0" collapsed="false">
      <c r="A2676" s="75" t="s">
        <v>3369</v>
      </c>
      <c r="B2676" s="75" t="s">
        <v>464</v>
      </c>
    </row>
    <row r="2677" customFormat="false" ht="12.8" hidden="false" customHeight="false" outlineLevel="0" collapsed="false">
      <c r="A2677" s="75" t="s">
        <v>3370</v>
      </c>
      <c r="B2677" s="79" t="s">
        <v>293</v>
      </c>
    </row>
    <row r="2678" customFormat="false" ht="24" hidden="false" customHeight="false" outlineLevel="0" collapsed="false">
      <c r="A2678" s="75" t="s">
        <v>3371</v>
      </c>
      <c r="B2678" s="75" t="s">
        <v>3372</v>
      </c>
    </row>
    <row r="2679" customFormat="false" ht="12.8" hidden="false" customHeight="false" outlineLevel="0" collapsed="false">
      <c r="A2679" s="75" t="s">
        <v>3373</v>
      </c>
      <c r="B2679" s="75" t="s">
        <v>3362</v>
      </c>
    </row>
    <row r="2680" customFormat="false" ht="12.8" hidden="false" customHeight="false" outlineLevel="0" collapsed="false">
      <c r="A2680" s="75" t="s">
        <v>3374</v>
      </c>
      <c r="B2680" s="65" t="s">
        <v>1974</v>
      </c>
    </row>
    <row r="2681" customFormat="false" ht="12.8" hidden="false" customHeight="false" outlineLevel="0" collapsed="false">
      <c r="A2681" s="75" t="s">
        <v>3375</v>
      </c>
      <c r="B2681" s="75" t="s">
        <v>111</v>
      </c>
    </row>
    <row r="2682" customFormat="false" ht="12.8" hidden="false" customHeight="false" outlineLevel="0" collapsed="false">
      <c r="A2682" s="75" t="s">
        <v>3376</v>
      </c>
      <c r="B2682" s="75" t="s">
        <v>3377</v>
      </c>
    </row>
    <row r="2683" customFormat="false" ht="12.8" hidden="false" customHeight="false" outlineLevel="0" collapsed="false">
      <c r="A2683" s="75" t="s">
        <v>3378</v>
      </c>
      <c r="B2683" s="79" t="s">
        <v>222</v>
      </c>
    </row>
    <row r="2684" customFormat="false" ht="12.8" hidden="false" customHeight="false" outlineLevel="0" collapsed="false">
      <c r="A2684" s="75" t="s">
        <v>3379</v>
      </c>
      <c r="B2684" s="75" t="s">
        <v>141</v>
      </c>
    </row>
    <row r="2685" customFormat="false" ht="12.8" hidden="false" customHeight="false" outlineLevel="0" collapsed="false">
      <c r="A2685" s="75" t="s">
        <v>3380</v>
      </c>
      <c r="B2685" s="75" t="s">
        <v>454</v>
      </c>
    </row>
    <row r="2686" customFormat="false" ht="12.8" hidden="false" customHeight="false" outlineLevel="0" collapsed="false">
      <c r="A2686" s="75" t="s">
        <v>3381</v>
      </c>
      <c r="B2686" s="75" t="s">
        <v>3382</v>
      </c>
    </row>
    <row r="2687" customFormat="false" ht="12.8" hidden="false" customHeight="false" outlineLevel="0" collapsed="false">
      <c r="A2687" s="75" t="s">
        <v>3383</v>
      </c>
      <c r="B2687" s="75" t="s">
        <v>114</v>
      </c>
    </row>
    <row r="2688" customFormat="false" ht="12.8" hidden="false" customHeight="false" outlineLevel="0" collapsed="false">
      <c r="A2688" s="75" t="s">
        <v>3384</v>
      </c>
      <c r="B2688" s="75" t="s">
        <v>3385</v>
      </c>
    </row>
    <row r="2689" customFormat="false" ht="12.8" hidden="false" customHeight="false" outlineLevel="0" collapsed="false">
      <c r="A2689" s="75" t="s">
        <v>3386</v>
      </c>
      <c r="B2689" s="75" t="s">
        <v>3387</v>
      </c>
    </row>
    <row r="2690" customFormat="false" ht="12.8" hidden="false" customHeight="false" outlineLevel="0" collapsed="false">
      <c r="A2690" s="75" t="s">
        <v>3388</v>
      </c>
      <c r="B2690" s="75" t="s">
        <v>464</v>
      </c>
    </row>
    <row r="2691" customFormat="false" ht="12.8" hidden="false" customHeight="false" outlineLevel="0" collapsed="false">
      <c r="A2691" s="75" t="s">
        <v>3389</v>
      </c>
      <c r="B2691" s="75" t="s">
        <v>2789</v>
      </c>
    </row>
    <row r="2692" customFormat="false" ht="12.8" hidden="false" customHeight="false" outlineLevel="0" collapsed="false">
      <c r="A2692" s="75" t="s">
        <v>3390</v>
      </c>
      <c r="B2692" s="80" t="s">
        <v>91</v>
      </c>
    </row>
    <row r="2693" customFormat="false" ht="12.8" hidden="false" customHeight="false" outlineLevel="0" collapsed="false">
      <c r="A2693" s="75" t="s">
        <v>3391</v>
      </c>
      <c r="B2693" s="75" t="s">
        <v>141</v>
      </c>
    </row>
    <row r="2694" customFormat="false" ht="12.8" hidden="false" customHeight="false" outlineLevel="0" collapsed="false">
      <c r="A2694" s="75" t="s">
        <v>3392</v>
      </c>
      <c r="B2694" s="80" t="s">
        <v>91</v>
      </c>
    </row>
    <row r="2695" customFormat="false" ht="12.8" hidden="false" customHeight="false" outlineLevel="0" collapsed="false">
      <c r="A2695" s="75" t="s">
        <v>3393</v>
      </c>
      <c r="B2695" s="80" t="s">
        <v>91</v>
      </c>
    </row>
    <row r="2696" customFormat="false" ht="12.8" hidden="false" customHeight="false" outlineLevel="0" collapsed="false">
      <c r="A2696" s="75" t="s">
        <v>3394</v>
      </c>
      <c r="B2696" s="80" t="s">
        <v>91</v>
      </c>
    </row>
    <row r="2697" customFormat="false" ht="12.8" hidden="false" customHeight="false" outlineLevel="0" collapsed="false">
      <c r="A2697" s="75" t="s">
        <v>3395</v>
      </c>
      <c r="B2697" s="75" t="s">
        <v>76</v>
      </c>
    </row>
    <row r="2698" customFormat="false" ht="12.8" hidden="false" customHeight="false" outlineLevel="0" collapsed="false">
      <c r="A2698" s="75" t="s">
        <v>3396</v>
      </c>
      <c r="B2698" s="75" t="s">
        <v>3382</v>
      </c>
    </row>
    <row r="2699" customFormat="false" ht="12.8" hidden="false" customHeight="false" outlineLevel="0" collapsed="false">
      <c r="A2699" s="75" t="s">
        <v>3397</v>
      </c>
      <c r="B2699" s="79" t="s">
        <v>1577</v>
      </c>
    </row>
    <row r="2700" customFormat="false" ht="12.8" hidden="false" customHeight="false" outlineLevel="0" collapsed="false">
      <c r="A2700" s="75" t="s">
        <v>3398</v>
      </c>
      <c r="B2700" s="75" t="s">
        <v>3399</v>
      </c>
    </row>
    <row r="2701" customFormat="false" ht="12.8" hidden="false" customHeight="false" outlineLevel="0" collapsed="false">
      <c r="A2701" s="75" t="s">
        <v>3400</v>
      </c>
      <c r="B2701" s="75" t="s">
        <v>3399</v>
      </c>
    </row>
    <row r="2702" customFormat="false" ht="12.8" hidden="false" customHeight="false" outlineLevel="0" collapsed="false">
      <c r="A2702" s="75" t="s">
        <v>3401</v>
      </c>
      <c r="B2702" s="79" t="s">
        <v>293</v>
      </c>
    </row>
    <row r="2703" customFormat="false" ht="12.8" hidden="false" customHeight="false" outlineLevel="0" collapsed="false">
      <c r="A2703" s="75" t="s">
        <v>3402</v>
      </c>
      <c r="B2703" s="79" t="s">
        <v>3120</v>
      </c>
    </row>
    <row r="2704" customFormat="false" ht="12.8" hidden="false" customHeight="false" outlineLevel="0" collapsed="false">
      <c r="A2704" s="75" t="s">
        <v>3403</v>
      </c>
      <c r="B2704" s="75" t="s">
        <v>3169</v>
      </c>
    </row>
    <row r="2705" customFormat="false" ht="35.25" hidden="false" customHeight="false" outlineLevel="0" collapsed="false">
      <c r="A2705" s="75" t="s">
        <v>3404</v>
      </c>
      <c r="B2705" s="75" t="s">
        <v>3405</v>
      </c>
    </row>
    <row r="2706" customFormat="false" ht="12.8" hidden="false" customHeight="false" outlineLevel="0" collapsed="false">
      <c r="A2706" s="75" t="s">
        <v>3406</v>
      </c>
      <c r="B2706" s="75" t="s">
        <v>157</v>
      </c>
    </row>
    <row r="2707" customFormat="false" ht="12.8" hidden="false" customHeight="false" outlineLevel="0" collapsed="false">
      <c r="A2707" s="75" t="s">
        <v>3407</v>
      </c>
      <c r="B2707" s="79" t="s">
        <v>293</v>
      </c>
    </row>
    <row r="2708" customFormat="false" ht="12.8" hidden="false" customHeight="false" outlineLevel="0" collapsed="false">
      <c r="A2708" s="75" t="s">
        <v>3408</v>
      </c>
      <c r="B2708" s="75" t="s">
        <v>1217</v>
      </c>
    </row>
    <row r="2709" customFormat="false" ht="12.8" hidden="false" customHeight="false" outlineLevel="0" collapsed="false">
      <c r="A2709" s="75" t="s">
        <v>3409</v>
      </c>
      <c r="B2709" s="75" t="s">
        <v>94</v>
      </c>
    </row>
    <row r="2710" customFormat="false" ht="12.8" hidden="false" customHeight="false" outlineLevel="0" collapsed="false">
      <c r="A2710" s="75" t="s">
        <v>3410</v>
      </c>
      <c r="B2710" s="75" t="s">
        <v>2789</v>
      </c>
    </row>
    <row r="2711" customFormat="false" ht="12.8" hidden="false" customHeight="false" outlineLevel="0" collapsed="false">
      <c r="A2711" s="75" t="s">
        <v>3411</v>
      </c>
      <c r="B2711" s="79" t="s">
        <v>269</v>
      </c>
    </row>
    <row r="2712" customFormat="false" ht="12.8" hidden="false" customHeight="false" outlineLevel="0" collapsed="false">
      <c r="A2712" s="75" t="s">
        <v>3412</v>
      </c>
      <c r="B2712" s="75" t="s">
        <v>79</v>
      </c>
    </row>
    <row r="2713" customFormat="false" ht="12.8" hidden="false" customHeight="false" outlineLevel="0" collapsed="false">
      <c r="A2713" s="75" t="s">
        <v>3413</v>
      </c>
      <c r="B2713" s="75" t="s">
        <v>2789</v>
      </c>
    </row>
    <row r="2714" customFormat="false" ht="12.8" hidden="false" customHeight="false" outlineLevel="0" collapsed="false">
      <c r="A2714" s="75" t="s">
        <v>3414</v>
      </c>
      <c r="B2714" s="75" t="s">
        <v>141</v>
      </c>
    </row>
    <row r="2715" customFormat="false" ht="12.8" hidden="false" customHeight="false" outlineLevel="0" collapsed="false">
      <c r="A2715" s="75" t="s">
        <v>3415</v>
      </c>
      <c r="B2715" s="75" t="s">
        <v>3416</v>
      </c>
    </row>
    <row r="2716" customFormat="false" ht="12.8" hidden="false" customHeight="false" outlineLevel="0" collapsed="false">
      <c r="A2716" s="75" t="s">
        <v>3417</v>
      </c>
      <c r="B2716" s="78" t="s">
        <v>3418</v>
      </c>
    </row>
    <row r="2717" customFormat="false" ht="12.8" hidden="false" customHeight="false" outlineLevel="0" collapsed="false">
      <c r="A2717" s="75" t="s">
        <v>3419</v>
      </c>
      <c r="B2717" s="78" t="s">
        <v>3418</v>
      </c>
    </row>
    <row r="2718" customFormat="false" ht="12.8" hidden="false" customHeight="false" outlineLevel="0" collapsed="false">
      <c r="A2718" s="75" t="s">
        <v>3420</v>
      </c>
      <c r="B2718" s="75" t="s">
        <v>3421</v>
      </c>
    </row>
    <row r="2719" customFormat="false" ht="12.8" hidden="false" customHeight="false" outlineLevel="0" collapsed="false">
      <c r="A2719" s="75" t="s">
        <v>2982</v>
      </c>
      <c r="B2719" s="75" t="s">
        <v>394</v>
      </c>
    </row>
    <row r="2720" customFormat="false" ht="12.8" hidden="false" customHeight="false" outlineLevel="0" collapsed="false">
      <c r="A2720" s="75" t="s">
        <v>3422</v>
      </c>
      <c r="B2720" s="75" t="s">
        <v>3279</v>
      </c>
    </row>
    <row r="2721" customFormat="false" ht="12.8" hidden="false" customHeight="false" outlineLevel="0" collapsed="false">
      <c r="A2721" s="75" t="s">
        <v>3423</v>
      </c>
      <c r="B2721" s="75" t="s">
        <v>3424</v>
      </c>
    </row>
    <row r="2722" customFormat="false" ht="12.8" hidden="false" customHeight="false" outlineLevel="0" collapsed="false">
      <c r="A2722" s="75" t="s">
        <v>3425</v>
      </c>
      <c r="B2722" s="75" t="s">
        <v>3366</v>
      </c>
    </row>
    <row r="2723" customFormat="false" ht="12.8" hidden="false" customHeight="false" outlineLevel="0" collapsed="false">
      <c r="A2723" s="75" t="s">
        <v>3426</v>
      </c>
      <c r="B2723" s="75" t="s">
        <v>3153</v>
      </c>
    </row>
    <row r="2724" customFormat="false" ht="12.8" hidden="false" customHeight="false" outlineLevel="0" collapsed="false">
      <c r="A2724" s="75" t="s">
        <v>3427</v>
      </c>
      <c r="B2724" s="75" t="s">
        <v>3153</v>
      </c>
    </row>
    <row r="2725" customFormat="false" ht="12.8" hidden="false" customHeight="false" outlineLevel="0" collapsed="false">
      <c r="A2725" s="75" t="s">
        <v>3428</v>
      </c>
      <c r="B2725" s="75" t="s">
        <v>289</v>
      </c>
    </row>
    <row r="2726" customFormat="false" ht="12.8" hidden="false" customHeight="false" outlineLevel="0" collapsed="false">
      <c r="A2726" s="75" t="s">
        <v>3429</v>
      </c>
      <c r="B2726" s="80" t="s">
        <v>91</v>
      </c>
    </row>
    <row r="2727" customFormat="false" ht="12.8" hidden="false" customHeight="false" outlineLevel="0" collapsed="false">
      <c r="A2727" s="75" t="s">
        <v>3430</v>
      </c>
      <c r="B2727" s="75" t="s">
        <v>212</v>
      </c>
    </row>
    <row r="2728" customFormat="false" ht="12.8" hidden="false" customHeight="false" outlineLevel="0" collapsed="false">
      <c r="A2728" s="75" t="s">
        <v>3431</v>
      </c>
      <c r="B2728" s="75" t="s">
        <v>189</v>
      </c>
    </row>
    <row r="2729" customFormat="false" ht="12.8" hidden="false" customHeight="false" outlineLevel="0" collapsed="false">
      <c r="A2729" s="75" t="s">
        <v>3432</v>
      </c>
      <c r="B2729" s="75" t="s">
        <v>3276</v>
      </c>
    </row>
    <row r="2730" customFormat="false" ht="12.8" hidden="false" customHeight="false" outlineLevel="0" collapsed="false">
      <c r="A2730" s="75" t="s">
        <v>3433</v>
      </c>
      <c r="B2730" s="75" t="s">
        <v>3348</v>
      </c>
    </row>
    <row r="2731" customFormat="false" ht="12.8" hidden="false" customHeight="false" outlineLevel="0" collapsed="false">
      <c r="A2731" s="75" t="s">
        <v>3434</v>
      </c>
      <c r="B2731" s="75" t="s">
        <v>3169</v>
      </c>
    </row>
    <row r="2732" customFormat="false" ht="12.8" hidden="false" customHeight="false" outlineLevel="0" collapsed="false">
      <c r="A2732" s="75" t="s">
        <v>3435</v>
      </c>
      <c r="B2732" s="79" t="s">
        <v>1577</v>
      </c>
    </row>
    <row r="2733" customFormat="false" ht="12.8" hidden="false" customHeight="false" outlineLevel="0" collapsed="false">
      <c r="A2733" s="75" t="s">
        <v>3436</v>
      </c>
      <c r="B2733" s="75" t="s">
        <v>3437</v>
      </c>
    </row>
    <row r="2734" customFormat="false" ht="12.8" hidden="false" customHeight="false" outlineLevel="0" collapsed="false">
      <c r="A2734" s="75" t="s">
        <v>3438</v>
      </c>
      <c r="B2734" s="75" t="s">
        <v>141</v>
      </c>
    </row>
    <row r="2735" customFormat="false" ht="12.8" hidden="false" customHeight="false" outlineLevel="0" collapsed="false">
      <c r="A2735" s="75" t="s">
        <v>3439</v>
      </c>
      <c r="B2735" s="79" t="s">
        <v>102</v>
      </c>
    </row>
    <row r="2736" customFormat="false" ht="12.8" hidden="false" customHeight="false" outlineLevel="0" collapsed="false">
      <c r="A2736" s="75" t="s">
        <v>3440</v>
      </c>
      <c r="B2736" s="75" t="s">
        <v>94</v>
      </c>
    </row>
    <row r="2737" customFormat="false" ht="12.8" hidden="false" customHeight="false" outlineLevel="0" collapsed="false">
      <c r="A2737" s="75" t="s">
        <v>3441</v>
      </c>
      <c r="B2737" s="75" t="s">
        <v>2596</v>
      </c>
    </row>
    <row r="2738" customFormat="false" ht="12.8" hidden="false" customHeight="false" outlineLevel="0" collapsed="false">
      <c r="A2738" s="75" t="s">
        <v>3442</v>
      </c>
      <c r="B2738" s="75" t="s">
        <v>3443</v>
      </c>
    </row>
    <row r="2739" customFormat="false" ht="12.8" hidden="false" customHeight="false" outlineLevel="0" collapsed="false">
      <c r="A2739" s="75" t="s">
        <v>3444</v>
      </c>
      <c r="B2739" s="75" t="s">
        <v>3445</v>
      </c>
    </row>
    <row r="2740" customFormat="false" ht="12.8" hidden="false" customHeight="false" outlineLevel="0" collapsed="false">
      <c r="A2740" s="75" t="s">
        <v>3446</v>
      </c>
      <c r="B2740" s="75" t="s">
        <v>208</v>
      </c>
    </row>
    <row r="2741" customFormat="false" ht="12.8" hidden="false" customHeight="false" outlineLevel="0" collapsed="false">
      <c r="A2741" s="75" t="s">
        <v>3447</v>
      </c>
      <c r="B2741" s="79" t="s">
        <v>3149</v>
      </c>
    </row>
    <row r="2742" customFormat="false" ht="12.8" hidden="false" customHeight="false" outlineLevel="0" collapsed="false">
      <c r="A2742" s="75" t="s">
        <v>3448</v>
      </c>
      <c r="B2742" s="75" t="s">
        <v>111</v>
      </c>
    </row>
    <row r="2743" customFormat="false" ht="12.8" hidden="false" customHeight="false" outlineLevel="0" collapsed="false">
      <c r="A2743" s="75" t="s">
        <v>3449</v>
      </c>
      <c r="B2743" s="75" t="s">
        <v>111</v>
      </c>
    </row>
    <row r="2744" customFormat="false" ht="12.8" hidden="false" customHeight="false" outlineLevel="0" collapsed="false">
      <c r="A2744" s="75" t="s">
        <v>3450</v>
      </c>
      <c r="B2744" s="75" t="s">
        <v>111</v>
      </c>
    </row>
    <row r="2745" customFormat="false" ht="12.8" hidden="false" customHeight="false" outlineLevel="0" collapsed="false">
      <c r="A2745" s="75" t="s">
        <v>3451</v>
      </c>
      <c r="B2745" s="79" t="s">
        <v>3101</v>
      </c>
    </row>
    <row r="2746" customFormat="false" ht="12.8" hidden="false" customHeight="false" outlineLevel="0" collapsed="false">
      <c r="A2746" s="75" t="s">
        <v>3452</v>
      </c>
      <c r="B2746" s="79" t="s">
        <v>3101</v>
      </c>
    </row>
    <row r="2747" customFormat="false" ht="12.8" hidden="false" customHeight="false" outlineLevel="0" collapsed="false">
      <c r="A2747" s="75" t="s">
        <v>3453</v>
      </c>
      <c r="B2747" s="79" t="s">
        <v>3101</v>
      </c>
    </row>
    <row r="2748" customFormat="false" ht="12.8" hidden="false" customHeight="false" outlineLevel="0" collapsed="false">
      <c r="A2748" s="75" t="s">
        <v>3454</v>
      </c>
      <c r="B2748" s="79" t="s">
        <v>1577</v>
      </c>
    </row>
    <row r="2749" customFormat="false" ht="12.8" hidden="false" customHeight="false" outlineLevel="0" collapsed="false">
      <c r="A2749" s="75" t="s">
        <v>3455</v>
      </c>
      <c r="B2749" s="79" t="s">
        <v>1577</v>
      </c>
    </row>
    <row r="2750" customFormat="false" ht="12.8" hidden="false" customHeight="false" outlineLevel="0" collapsed="false">
      <c r="A2750" s="75" t="s">
        <v>3456</v>
      </c>
      <c r="B2750" s="75" t="s">
        <v>3457</v>
      </c>
    </row>
    <row r="2751" customFormat="false" ht="12.8" hidden="false" customHeight="false" outlineLevel="0" collapsed="false">
      <c r="A2751" s="75" t="s">
        <v>3458</v>
      </c>
      <c r="B2751" s="75" t="s">
        <v>212</v>
      </c>
    </row>
    <row r="2752" customFormat="false" ht="12.8" hidden="false" customHeight="false" outlineLevel="0" collapsed="false">
      <c r="A2752" s="75" t="s">
        <v>3459</v>
      </c>
      <c r="B2752" s="75" t="s">
        <v>2789</v>
      </c>
    </row>
    <row r="2753" customFormat="false" ht="12.8" hidden="false" customHeight="false" outlineLevel="0" collapsed="false">
      <c r="A2753" s="75" t="s">
        <v>3460</v>
      </c>
      <c r="B2753" s="75" t="s">
        <v>2789</v>
      </c>
    </row>
    <row r="2754" customFormat="false" ht="12.8" hidden="false" customHeight="false" outlineLevel="0" collapsed="false">
      <c r="A2754" s="75" t="s">
        <v>3461</v>
      </c>
      <c r="B2754" s="75" t="s">
        <v>3462</v>
      </c>
    </row>
    <row r="2755" customFormat="false" ht="12.8" hidden="false" customHeight="false" outlineLevel="0" collapsed="false">
      <c r="A2755" s="75" t="s">
        <v>3463</v>
      </c>
      <c r="B2755" s="61" t="s">
        <v>2474</v>
      </c>
    </row>
    <row r="2756" customFormat="false" ht="12.8" hidden="false" customHeight="false" outlineLevel="0" collapsed="false">
      <c r="A2756" s="75" t="s">
        <v>3464</v>
      </c>
      <c r="B2756" s="75" t="s">
        <v>3276</v>
      </c>
    </row>
    <row r="2757" customFormat="false" ht="12.8" hidden="false" customHeight="false" outlineLevel="0" collapsed="false">
      <c r="A2757" s="75" t="s">
        <v>3465</v>
      </c>
      <c r="B2757" s="79" t="s">
        <v>3149</v>
      </c>
    </row>
    <row r="2758" customFormat="false" ht="12.8" hidden="false" customHeight="false" outlineLevel="0" collapsed="false">
      <c r="A2758" s="75" t="s">
        <v>3466</v>
      </c>
      <c r="B2758" s="79" t="s">
        <v>3149</v>
      </c>
    </row>
    <row r="2759" customFormat="false" ht="12.8" hidden="false" customHeight="false" outlineLevel="0" collapsed="false">
      <c r="A2759" s="75" t="s">
        <v>3467</v>
      </c>
      <c r="B2759" s="79" t="s">
        <v>3149</v>
      </c>
    </row>
    <row r="2760" customFormat="false" ht="12.8" hidden="false" customHeight="false" outlineLevel="0" collapsed="false">
      <c r="A2760" s="75" t="s">
        <v>3468</v>
      </c>
      <c r="B2760" s="75" t="s">
        <v>3469</v>
      </c>
    </row>
    <row r="2761" customFormat="false" ht="12.8" hidden="false" customHeight="false" outlineLevel="0" collapsed="false">
      <c r="A2761" s="75" t="s">
        <v>3470</v>
      </c>
      <c r="B2761" s="78" t="s">
        <v>2789</v>
      </c>
    </row>
    <row r="2762" customFormat="false" ht="12.8" hidden="false" customHeight="false" outlineLevel="0" collapsed="false">
      <c r="A2762" s="75" t="s">
        <v>3471</v>
      </c>
      <c r="B2762" s="75" t="s">
        <v>212</v>
      </c>
    </row>
    <row r="2763" customFormat="false" ht="12.8" hidden="false" customHeight="false" outlineLevel="0" collapsed="false">
      <c r="A2763" s="75" t="s">
        <v>3472</v>
      </c>
      <c r="B2763" s="79" t="s">
        <v>847</v>
      </c>
    </row>
    <row r="2764" customFormat="false" ht="12.8" hidden="false" customHeight="false" outlineLevel="0" collapsed="false">
      <c r="A2764" s="75" t="s">
        <v>3473</v>
      </c>
      <c r="B2764" s="75" t="s">
        <v>212</v>
      </c>
    </row>
    <row r="2765" customFormat="false" ht="12.8" hidden="false" customHeight="false" outlineLevel="0" collapsed="false">
      <c r="A2765" s="75" t="s">
        <v>3474</v>
      </c>
      <c r="B2765" s="75" t="s">
        <v>3276</v>
      </c>
    </row>
    <row r="2766" customFormat="false" ht="12.8" hidden="false" customHeight="false" outlineLevel="0" collapsed="false">
      <c r="A2766" s="75" t="s">
        <v>3475</v>
      </c>
      <c r="B2766" s="62" t="s">
        <v>1329</v>
      </c>
    </row>
    <row r="2767" customFormat="false" ht="12.8" hidden="false" customHeight="false" outlineLevel="0" collapsed="false">
      <c r="A2767" s="75" t="s">
        <v>3476</v>
      </c>
      <c r="B2767" s="75" t="s">
        <v>3178</v>
      </c>
    </row>
    <row r="2768" customFormat="false" ht="12.8" hidden="false" customHeight="false" outlineLevel="0" collapsed="false">
      <c r="A2768" s="75" t="s">
        <v>3477</v>
      </c>
      <c r="B2768" s="75" t="s">
        <v>1217</v>
      </c>
    </row>
    <row r="2769" customFormat="false" ht="12.8" hidden="false" customHeight="false" outlineLevel="0" collapsed="false">
      <c r="A2769" s="75" t="s">
        <v>3478</v>
      </c>
      <c r="B2769" s="78" t="s">
        <v>3479</v>
      </c>
    </row>
    <row r="2770" customFormat="false" ht="12.8" hidden="false" customHeight="false" outlineLevel="0" collapsed="false">
      <c r="A2770" s="75" t="s">
        <v>3480</v>
      </c>
      <c r="B2770" s="78" t="s">
        <v>3481</v>
      </c>
    </row>
    <row r="2771" customFormat="false" ht="12.8" hidden="false" customHeight="false" outlineLevel="0" collapsed="false">
      <c r="A2771" s="75" t="s">
        <v>3482</v>
      </c>
      <c r="B2771" s="78" t="s">
        <v>3011</v>
      </c>
    </row>
    <row r="2772" customFormat="false" ht="12.8" hidden="false" customHeight="false" outlineLevel="0" collapsed="false">
      <c r="A2772" s="75" t="s">
        <v>3483</v>
      </c>
      <c r="B2772" s="80" t="s">
        <v>91</v>
      </c>
    </row>
    <row r="2773" customFormat="false" ht="12.8" hidden="false" customHeight="false" outlineLevel="0" collapsed="false">
      <c r="A2773" s="75" t="s">
        <v>3484</v>
      </c>
      <c r="B2773" s="79" t="s">
        <v>1198</v>
      </c>
    </row>
    <row r="2774" customFormat="false" ht="12.8" hidden="false" customHeight="false" outlineLevel="0" collapsed="false">
      <c r="A2774" s="75" t="s">
        <v>3485</v>
      </c>
      <c r="B2774" s="79" t="s">
        <v>222</v>
      </c>
    </row>
    <row r="2775" customFormat="false" ht="12.8" hidden="false" customHeight="false" outlineLevel="0" collapsed="false">
      <c r="A2775" s="75" t="s">
        <v>3486</v>
      </c>
      <c r="B2775" s="78" t="s">
        <v>3487</v>
      </c>
    </row>
    <row r="2776" customFormat="false" ht="12.8" hidden="false" customHeight="false" outlineLevel="0" collapsed="false">
      <c r="A2776" s="75" t="s">
        <v>3488</v>
      </c>
      <c r="B2776" s="75" t="s">
        <v>3487</v>
      </c>
    </row>
    <row r="2777" customFormat="false" ht="12.8" hidden="false" customHeight="false" outlineLevel="0" collapsed="false">
      <c r="A2777" s="75" t="s">
        <v>3489</v>
      </c>
      <c r="B2777" s="75" t="s">
        <v>157</v>
      </c>
    </row>
    <row r="2778" customFormat="false" ht="12.8" hidden="false" customHeight="false" outlineLevel="0" collapsed="false">
      <c r="A2778" s="75" t="s">
        <v>3490</v>
      </c>
      <c r="B2778" s="75" t="s">
        <v>3011</v>
      </c>
    </row>
    <row r="2779" customFormat="false" ht="12.8" hidden="false" customHeight="false" outlineLevel="0" collapsed="false">
      <c r="A2779" s="75" t="s">
        <v>3491</v>
      </c>
      <c r="B2779" s="79" t="s">
        <v>847</v>
      </c>
    </row>
    <row r="2780" customFormat="false" ht="12.8" hidden="false" customHeight="false" outlineLevel="0" collapsed="false">
      <c r="A2780" s="75" t="s">
        <v>3492</v>
      </c>
      <c r="B2780" s="79" t="s">
        <v>3149</v>
      </c>
    </row>
    <row r="2781" customFormat="false" ht="12.8" hidden="false" customHeight="false" outlineLevel="0" collapsed="false">
      <c r="A2781" s="75" t="s">
        <v>3493</v>
      </c>
      <c r="B2781" s="80" t="s">
        <v>91</v>
      </c>
    </row>
    <row r="2782" customFormat="false" ht="12.8" hidden="false" customHeight="false" outlineLevel="0" collapsed="false">
      <c r="A2782" s="75" t="s">
        <v>3494</v>
      </c>
      <c r="B2782" s="79" t="s">
        <v>191</v>
      </c>
    </row>
    <row r="2783" customFormat="false" ht="12.8" hidden="false" customHeight="false" outlineLevel="0" collapsed="false">
      <c r="A2783" s="75" t="s">
        <v>3495</v>
      </c>
      <c r="B2783" s="75" t="s">
        <v>3011</v>
      </c>
    </row>
    <row r="2784" customFormat="false" ht="12.8" hidden="false" customHeight="false" outlineLevel="0" collapsed="false">
      <c r="A2784" s="75" t="s">
        <v>3496</v>
      </c>
      <c r="B2784" s="79" t="s">
        <v>191</v>
      </c>
    </row>
    <row r="2785" customFormat="false" ht="12.8" hidden="false" customHeight="false" outlineLevel="0" collapsed="false">
      <c r="A2785" s="75" t="s">
        <v>3497</v>
      </c>
      <c r="B2785" s="80" t="s">
        <v>91</v>
      </c>
    </row>
    <row r="2786" customFormat="false" ht="12.8" hidden="false" customHeight="false" outlineLevel="0" collapsed="false">
      <c r="A2786" s="75" t="s">
        <v>3498</v>
      </c>
      <c r="B2786" s="75" t="s">
        <v>3109</v>
      </c>
    </row>
    <row r="2787" customFormat="false" ht="12.8" hidden="false" customHeight="false" outlineLevel="0" collapsed="false">
      <c r="A2787" s="75" t="s">
        <v>3499</v>
      </c>
      <c r="B2787" s="75" t="s">
        <v>3109</v>
      </c>
    </row>
    <row r="2788" customFormat="false" ht="12.8" hidden="false" customHeight="false" outlineLevel="0" collapsed="false">
      <c r="A2788" s="75" t="s">
        <v>3500</v>
      </c>
      <c r="B2788" s="75" t="s">
        <v>3162</v>
      </c>
    </row>
    <row r="2789" customFormat="false" ht="12.8" hidden="false" customHeight="false" outlineLevel="0" collapsed="false">
      <c r="A2789" s="75" t="s">
        <v>3501</v>
      </c>
      <c r="B2789" s="75" t="s">
        <v>3112</v>
      </c>
    </row>
    <row r="2790" customFormat="false" ht="12.8" hidden="false" customHeight="false" outlineLevel="0" collapsed="false">
      <c r="A2790" s="75" t="s">
        <v>3502</v>
      </c>
      <c r="B2790" s="75" t="s">
        <v>3112</v>
      </c>
    </row>
    <row r="2791" customFormat="false" ht="12.8" hidden="false" customHeight="false" outlineLevel="0" collapsed="false">
      <c r="A2791" s="75" t="s">
        <v>3503</v>
      </c>
      <c r="B2791" s="75" t="s">
        <v>2789</v>
      </c>
    </row>
    <row r="2792" customFormat="false" ht="12.8" hidden="false" customHeight="false" outlineLevel="0" collapsed="false">
      <c r="A2792" s="75" t="s">
        <v>3504</v>
      </c>
      <c r="B2792" s="75" t="s">
        <v>3505</v>
      </c>
    </row>
    <row r="2793" customFormat="false" ht="12.8" hidden="false" customHeight="false" outlineLevel="0" collapsed="false">
      <c r="A2793" s="75" t="s">
        <v>3506</v>
      </c>
      <c r="B2793" s="75" t="s">
        <v>3507</v>
      </c>
    </row>
    <row r="2794" customFormat="false" ht="12.8" hidden="false" customHeight="false" outlineLevel="0" collapsed="false">
      <c r="A2794" s="75" t="s">
        <v>3508</v>
      </c>
      <c r="B2794" s="80" t="s">
        <v>91</v>
      </c>
    </row>
    <row r="2795" customFormat="false" ht="24" hidden="false" customHeight="false" outlineLevel="0" collapsed="false">
      <c r="A2795" s="75" t="s">
        <v>3509</v>
      </c>
      <c r="B2795" s="75" t="s">
        <v>3510</v>
      </c>
    </row>
    <row r="2796" customFormat="false" ht="24" hidden="false" customHeight="false" outlineLevel="0" collapsed="false">
      <c r="A2796" s="75" t="s">
        <v>3511</v>
      </c>
      <c r="B2796" s="75" t="s">
        <v>3510</v>
      </c>
    </row>
    <row r="2797" customFormat="false" ht="24" hidden="false" customHeight="false" outlineLevel="0" collapsed="false">
      <c r="A2797" s="75" t="s">
        <v>3512</v>
      </c>
      <c r="B2797" s="75" t="s">
        <v>3510</v>
      </c>
    </row>
    <row r="2798" customFormat="false" ht="12.8" hidden="false" customHeight="false" outlineLevel="0" collapsed="false">
      <c r="A2798" s="75" t="s">
        <v>3513</v>
      </c>
      <c r="B2798" s="79" t="s">
        <v>847</v>
      </c>
    </row>
    <row r="2799" customFormat="false" ht="12.8" hidden="false" customHeight="false" outlineLevel="0" collapsed="false">
      <c r="A2799" s="75" t="s">
        <v>3514</v>
      </c>
      <c r="B2799" s="80" t="s">
        <v>91</v>
      </c>
    </row>
    <row r="2800" customFormat="false" ht="12.8" hidden="false" customHeight="false" outlineLevel="0" collapsed="false">
      <c r="A2800" s="75" t="s">
        <v>3515</v>
      </c>
      <c r="B2800" s="75" t="s">
        <v>3516</v>
      </c>
    </row>
    <row r="2801" customFormat="false" ht="12.8" hidden="false" customHeight="false" outlineLevel="0" collapsed="false">
      <c r="A2801" s="75" t="s">
        <v>3517</v>
      </c>
      <c r="B2801" s="61" t="s">
        <v>2474</v>
      </c>
    </row>
    <row r="2802" customFormat="false" ht="12.8" hidden="false" customHeight="false" outlineLevel="0" collapsed="false">
      <c r="A2802" s="75" t="s">
        <v>3518</v>
      </c>
      <c r="B2802" s="75" t="s">
        <v>3424</v>
      </c>
    </row>
    <row r="2803" customFormat="false" ht="12.8" hidden="false" customHeight="false" outlineLevel="0" collapsed="false">
      <c r="A2803" s="75" t="s">
        <v>3519</v>
      </c>
      <c r="B2803" s="62" t="s">
        <v>1269</v>
      </c>
    </row>
    <row r="2804" customFormat="false" ht="12.8" hidden="false" customHeight="false" outlineLevel="0" collapsed="false">
      <c r="A2804" s="75" t="s">
        <v>3520</v>
      </c>
      <c r="B2804" s="80" t="s">
        <v>91</v>
      </c>
    </row>
    <row r="2805" customFormat="false" ht="12.8" hidden="false" customHeight="false" outlineLevel="0" collapsed="false">
      <c r="A2805" s="75" t="s">
        <v>3521</v>
      </c>
      <c r="B2805" s="75" t="s">
        <v>3522</v>
      </c>
    </row>
    <row r="2806" customFormat="false" ht="12.8" hidden="false" customHeight="false" outlineLevel="0" collapsed="false">
      <c r="A2806" s="75" t="s">
        <v>3523</v>
      </c>
      <c r="B2806" s="75" t="s">
        <v>3469</v>
      </c>
    </row>
    <row r="2807" customFormat="false" ht="12.8" hidden="false" customHeight="false" outlineLevel="0" collapsed="false">
      <c r="A2807" s="75" t="s">
        <v>3524</v>
      </c>
      <c r="B2807" s="75" t="s">
        <v>454</v>
      </c>
    </row>
    <row r="2808" customFormat="false" ht="12.8" hidden="false" customHeight="false" outlineLevel="0" collapsed="false">
      <c r="A2808" s="75" t="s">
        <v>3525</v>
      </c>
      <c r="B2808" s="79" t="s">
        <v>847</v>
      </c>
    </row>
    <row r="2809" customFormat="false" ht="12.8" hidden="false" customHeight="false" outlineLevel="0" collapsed="false">
      <c r="A2809" s="75" t="s">
        <v>3526</v>
      </c>
      <c r="B2809" s="75" t="s">
        <v>3169</v>
      </c>
    </row>
    <row r="2810" customFormat="false" ht="12.8" hidden="false" customHeight="false" outlineLevel="0" collapsed="false">
      <c r="A2810" s="75" t="s">
        <v>3527</v>
      </c>
      <c r="B2810" s="75" t="s">
        <v>3528</v>
      </c>
    </row>
    <row r="2811" customFormat="false" ht="12.8" hidden="false" customHeight="false" outlineLevel="0" collapsed="false">
      <c r="A2811" s="75" t="s">
        <v>3529</v>
      </c>
      <c r="B2811" s="75" t="s">
        <v>454</v>
      </c>
    </row>
    <row r="2812" customFormat="false" ht="12.8" hidden="false" customHeight="false" outlineLevel="0" collapsed="false">
      <c r="A2812" s="75" t="s">
        <v>3530</v>
      </c>
      <c r="B2812" s="75" t="s">
        <v>3362</v>
      </c>
    </row>
    <row r="2813" customFormat="false" ht="12.8" hidden="false" customHeight="false" outlineLevel="0" collapsed="false">
      <c r="A2813" s="75" t="s">
        <v>3531</v>
      </c>
      <c r="B2813" s="79" t="s">
        <v>847</v>
      </c>
    </row>
    <row r="2814" customFormat="false" ht="12.8" hidden="false" customHeight="false" outlineLevel="0" collapsed="false">
      <c r="A2814" s="75" t="s">
        <v>3532</v>
      </c>
      <c r="B2814" s="75" t="s">
        <v>454</v>
      </c>
    </row>
    <row r="2815" customFormat="false" ht="12.8" hidden="false" customHeight="false" outlineLevel="0" collapsed="false">
      <c r="A2815" s="75" t="s">
        <v>3533</v>
      </c>
      <c r="B2815" s="75" t="s">
        <v>454</v>
      </c>
    </row>
    <row r="2816" customFormat="false" ht="12.8" hidden="false" customHeight="false" outlineLevel="0" collapsed="false">
      <c r="A2816" s="75" t="s">
        <v>3534</v>
      </c>
      <c r="B2816" s="79" t="s">
        <v>1198</v>
      </c>
    </row>
    <row r="2817" customFormat="false" ht="12.8" hidden="false" customHeight="false" outlineLevel="0" collapsed="false">
      <c r="A2817" s="75" t="s">
        <v>3535</v>
      </c>
      <c r="B2817" s="75" t="s">
        <v>3139</v>
      </c>
    </row>
    <row r="2818" customFormat="false" ht="12.8" hidden="false" customHeight="false" outlineLevel="0" collapsed="false">
      <c r="A2818" s="75" t="s">
        <v>3536</v>
      </c>
      <c r="B2818" s="79" t="s">
        <v>222</v>
      </c>
    </row>
    <row r="2819" customFormat="false" ht="12.8" hidden="false" customHeight="false" outlineLevel="0" collapsed="false">
      <c r="A2819" s="75" t="s">
        <v>3537</v>
      </c>
      <c r="B2819" s="75" t="s">
        <v>141</v>
      </c>
    </row>
    <row r="2820" customFormat="false" ht="12.8" hidden="false" customHeight="false" outlineLevel="0" collapsed="false">
      <c r="A2820" s="75" t="s">
        <v>3538</v>
      </c>
      <c r="B2820" s="75" t="s">
        <v>141</v>
      </c>
    </row>
    <row r="2821" customFormat="false" ht="12.8" hidden="false" customHeight="false" outlineLevel="0" collapsed="false">
      <c r="A2821" s="75" t="s">
        <v>3539</v>
      </c>
      <c r="B2821" s="75" t="s">
        <v>33</v>
      </c>
    </row>
    <row r="2822" customFormat="false" ht="12.8" hidden="false" customHeight="false" outlineLevel="0" collapsed="false">
      <c r="A2822" s="75" t="s">
        <v>3540</v>
      </c>
      <c r="B2822" s="61" t="s">
        <v>2474</v>
      </c>
    </row>
    <row r="2823" customFormat="false" ht="12.8" hidden="false" customHeight="false" outlineLevel="0" collapsed="false">
      <c r="A2823" s="75" t="s">
        <v>3541</v>
      </c>
      <c r="B2823" s="79" t="s">
        <v>1198</v>
      </c>
    </row>
    <row r="2824" customFormat="false" ht="12.8" hidden="false" customHeight="false" outlineLevel="0" collapsed="false">
      <c r="A2824" s="75" t="s">
        <v>3542</v>
      </c>
      <c r="B2824" s="79" t="s">
        <v>102</v>
      </c>
    </row>
    <row r="2825" customFormat="false" ht="12.8" hidden="false" customHeight="false" outlineLevel="0" collapsed="false">
      <c r="A2825" s="75" t="s">
        <v>3543</v>
      </c>
      <c r="B2825" s="79" t="s">
        <v>102</v>
      </c>
    </row>
    <row r="2826" customFormat="false" ht="12.8" hidden="false" customHeight="false" outlineLevel="0" collapsed="false">
      <c r="A2826" s="75" t="s">
        <v>3544</v>
      </c>
      <c r="B2826" s="79" t="s">
        <v>102</v>
      </c>
    </row>
    <row r="2827" customFormat="false" ht="12.8" hidden="false" customHeight="false" outlineLevel="0" collapsed="false">
      <c r="A2827" s="75" t="s">
        <v>3545</v>
      </c>
      <c r="B2827" s="75" t="s">
        <v>157</v>
      </c>
    </row>
    <row r="2828" customFormat="false" ht="12.8" hidden="false" customHeight="false" outlineLevel="0" collapsed="false">
      <c r="A2828" s="75" t="s">
        <v>3546</v>
      </c>
      <c r="B2828" s="75" t="s">
        <v>454</v>
      </c>
    </row>
    <row r="2829" customFormat="false" ht="12.8" hidden="false" customHeight="false" outlineLevel="0" collapsed="false">
      <c r="A2829" s="75" t="s">
        <v>3547</v>
      </c>
      <c r="B2829" s="75" t="s">
        <v>3169</v>
      </c>
    </row>
    <row r="2830" customFormat="false" ht="12.8" hidden="false" customHeight="false" outlineLevel="0" collapsed="false">
      <c r="A2830" s="75" t="s">
        <v>3548</v>
      </c>
      <c r="B2830" s="79" t="s">
        <v>1198</v>
      </c>
    </row>
    <row r="2831" customFormat="false" ht="12.8" hidden="false" customHeight="false" outlineLevel="0" collapsed="false">
      <c r="A2831" s="75" t="s">
        <v>3549</v>
      </c>
      <c r="B2831" s="75" t="s">
        <v>114</v>
      </c>
    </row>
    <row r="2832" customFormat="false" ht="12.8" hidden="false" customHeight="false" outlineLevel="0" collapsed="false">
      <c r="A2832" s="75" t="s">
        <v>3550</v>
      </c>
      <c r="B2832" s="75" t="s">
        <v>114</v>
      </c>
    </row>
    <row r="2833" customFormat="false" ht="12.8" hidden="false" customHeight="false" outlineLevel="0" collapsed="false">
      <c r="A2833" s="75" t="s">
        <v>3551</v>
      </c>
      <c r="B2833" s="79" t="s">
        <v>222</v>
      </c>
    </row>
    <row r="2834" customFormat="false" ht="12.8" hidden="false" customHeight="false" outlineLevel="0" collapsed="false">
      <c r="A2834" s="75" t="s">
        <v>3552</v>
      </c>
      <c r="B2834" s="78" t="s">
        <v>3112</v>
      </c>
    </row>
    <row r="2835" customFormat="false" ht="12.8" hidden="false" customHeight="false" outlineLevel="0" collapsed="false">
      <c r="A2835" s="75" t="s">
        <v>3553</v>
      </c>
      <c r="B2835" s="78" t="s">
        <v>3554</v>
      </c>
    </row>
    <row r="2836" customFormat="false" ht="12.8" hidden="false" customHeight="false" outlineLevel="0" collapsed="false">
      <c r="A2836" s="75" t="s">
        <v>3555</v>
      </c>
      <c r="B2836" s="65" t="s">
        <v>565</v>
      </c>
    </row>
    <row r="2837" customFormat="false" ht="12.8" hidden="false" customHeight="false" outlineLevel="0" collapsed="false">
      <c r="A2837" s="75" t="s">
        <v>3556</v>
      </c>
      <c r="B2837" s="65" t="s">
        <v>1974</v>
      </c>
    </row>
    <row r="2838" customFormat="false" ht="12.8" hidden="false" customHeight="false" outlineLevel="0" collapsed="false">
      <c r="A2838" s="75" t="s">
        <v>3557</v>
      </c>
      <c r="B2838" s="75" t="s">
        <v>94</v>
      </c>
    </row>
    <row r="2839" customFormat="false" ht="12.8" hidden="false" customHeight="false" outlineLevel="0" collapsed="false">
      <c r="A2839" s="75" t="s">
        <v>3558</v>
      </c>
      <c r="B2839" s="75" t="s">
        <v>3559</v>
      </c>
    </row>
    <row r="2840" customFormat="false" ht="12.8" hidden="false" customHeight="false" outlineLevel="0" collapsed="false">
      <c r="A2840" s="75" t="s">
        <v>3560</v>
      </c>
      <c r="B2840" s="75" t="s">
        <v>94</v>
      </c>
    </row>
    <row r="2841" customFormat="false" ht="12.8" hidden="false" customHeight="false" outlineLevel="0" collapsed="false">
      <c r="A2841" s="75" t="s">
        <v>3561</v>
      </c>
      <c r="B2841" s="79" t="s">
        <v>3149</v>
      </c>
    </row>
    <row r="2842" customFormat="false" ht="12.8" hidden="false" customHeight="false" outlineLevel="0" collapsed="false">
      <c r="A2842" s="75" t="s">
        <v>3562</v>
      </c>
      <c r="B2842" s="79" t="s">
        <v>269</v>
      </c>
    </row>
    <row r="2843" customFormat="false" ht="12.8" hidden="false" customHeight="false" outlineLevel="0" collapsed="false">
      <c r="A2843" s="75" t="s">
        <v>3563</v>
      </c>
      <c r="B2843" s="79" t="s">
        <v>3149</v>
      </c>
    </row>
    <row r="2844" customFormat="false" ht="12.8" hidden="false" customHeight="false" outlineLevel="0" collapsed="false">
      <c r="A2844" s="75" t="s">
        <v>3564</v>
      </c>
      <c r="B2844" s="79" t="s">
        <v>269</v>
      </c>
    </row>
    <row r="2845" customFormat="false" ht="12.8" hidden="false" customHeight="false" outlineLevel="0" collapsed="false">
      <c r="A2845" s="75" t="s">
        <v>3565</v>
      </c>
      <c r="B2845" s="61" t="s">
        <v>2474</v>
      </c>
    </row>
    <row r="2846" customFormat="false" ht="12.8" hidden="false" customHeight="false" outlineLevel="0" collapsed="false">
      <c r="A2846" s="75" t="s">
        <v>3566</v>
      </c>
      <c r="B2846" s="75" t="s">
        <v>212</v>
      </c>
    </row>
    <row r="2847" customFormat="false" ht="12.8" hidden="false" customHeight="false" outlineLevel="0" collapsed="false">
      <c r="A2847" s="75" t="s">
        <v>3567</v>
      </c>
      <c r="B2847" s="75" t="s">
        <v>212</v>
      </c>
    </row>
    <row r="2848" customFormat="false" ht="12.8" hidden="false" customHeight="false" outlineLevel="0" collapsed="false">
      <c r="A2848" s="75" t="s">
        <v>3568</v>
      </c>
      <c r="B2848" s="79" t="s">
        <v>1577</v>
      </c>
    </row>
    <row r="2849" customFormat="false" ht="12.8" hidden="false" customHeight="false" outlineLevel="0" collapsed="false">
      <c r="A2849" s="75" t="s">
        <v>3569</v>
      </c>
      <c r="B2849" s="75" t="s">
        <v>3242</v>
      </c>
    </row>
    <row r="2850" customFormat="false" ht="12.8" hidden="false" customHeight="false" outlineLevel="0" collapsed="false">
      <c r="A2850" s="75" t="s">
        <v>3570</v>
      </c>
      <c r="B2850" s="79" t="s">
        <v>102</v>
      </c>
    </row>
    <row r="2851" customFormat="false" ht="12.8" hidden="false" customHeight="false" outlineLevel="0" collapsed="false">
      <c r="A2851" s="75" t="s">
        <v>3571</v>
      </c>
      <c r="B2851" s="75" t="s">
        <v>111</v>
      </c>
    </row>
    <row r="2852" customFormat="false" ht="12.8" hidden="false" customHeight="false" outlineLevel="0" collapsed="false">
      <c r="A2852" s="75" t="s">
        <v>3572</v>
      </c>
      <c r="B2852" s="65" t="s">
        <v>2273</v>
      </c>
    </row>
    <row r="2853" customFormat="false" ht="12.8" hidden="false" customHeight="false" outlineLevel="0" collapsed="false">
      <c r="A2853" s="75" t="s">
        <v>3573</v>
      </c>
      <c r="B2853" s="78" t="s">
        <v>3574</v>
      </c>
    </row>
    <row r="2854" customFormat="false" ht="12.8" hidden="false" customHeight="false" outlineLevel="0" collapsed="false">
      <c r="A2854" s="75" t="s">
        <v>3575</v>
      </c>
      <c r="B2854" s="79" t="s">
        <v>3194</v>
      </c>
    </row>
    <row r="2855" customFormat="false" ht="12.8" hidden="false" customHeight="false" outlineLevel="0" collapsed="false">
      <c r="A2855" s="75" t="s">
        <v>3576</v>
      </c>
      <c r="B2855" s="79" t="s">
        <v>3101</v>
      </c>
    </row>
    <row r="2856" customFormat="false" ht="12.8" hidden="false" customHeight="false" outlineLevel="0" collapsed="false">
      <c r="A2856" s="75" t="s">
        <v>3577</v>
      </c>
      <c r="B2856" s="79" t="s">
        <v>191</v>
      </c>
    </row>
    <row r="2857" customFormat="false" ht="12.8" hidden="false" customHeight="false" outlineLevel="0" collapsed="false">
      <c r="A2857" s="75" t="s">
        <v>3578</v>
      </c>
      <c r="B2857" s="75" t="s">
        <v>3104</v>
      </c>
    </row>
    <row r="2858" customFormat="false" ht="12.8" hidden="false" customHeight="false" outlineLevel="0" collapsed="false">
      <c r="A2858" s="75" t="s">
        <v>3579</v>
      </c>
      <c r="B2858" s="75" t="s">
        <v>454</v>
      </c>
    </row>
    <row r="2859" customFormat="false" ht="12.8" hidden="false" customHeight="false" outlineLevel="0" collapsed="false">
      <c r="A2859" s="75" t="s">
        <v>3580</v>
      </c>
      <c r="B2859" s="75" t="s">
        <v>33</v>
      </c>
    </row>
    <row r="2860" customFormat="false" ht="12.8" hidden="false" customHeight="false" outlineLevel="0" collapsed="false">
      <c r="A2860" s="75" t="s">
        <v>3581</v>
      </c>
      <c r="B2860" s="79" t="s">
        <v>222</v>
      </c>
    </row>
    <row r="2861" customFormat="false" ht="12.8" hidden="false" customHeight="false" outlineLevel="0" collapsed="false">
      <c r="A2861" s="75" t="s">
        <v>3582</v>
      </c>
      <c r="B2861" s="75" t="s">
        <v>454</v>
      </c>
    </row>
    <row r="2862" customFormat="false" ht="12.8" hidden="false" customHeight="false" outlineLevel="0" collapsed="false">
      <c r="A2862" s="75" t="s">
        <v>3583</v>
      </c>
      <c r="B2862" s="75" t="s">
        <v>3333</v>
      </c>
    </row>
    <row r="2863" customFormat="false" ht="12.8" hidden="false" customHeight="false" outlineLevel="0" collapsed="false">
      <c r="A2863" s="75" t="s">
        <v>3584</v>
      </c>
      <c r="B2863" s="75" t="s">
        <v>3333</v>
      </c>
    </row>
    <row r="2864" customFormat="false" ht="12.8" hidden="false" customHeight="false" outlineLevel="0" collapsed="false">
      <c r="A2864" s="75" t="s">
        <v>3585</v>
      </c>
      <c r="B2864" s="75" t="s">
        <v>1198</v>
      </c>
    </row>
    <row r="2865" customFormat="false" ht="12.8" hidden="false" customHeight="false" outlineLevel="0" collapsed="false">
      <c r="A2865" s="75" t="s">
        <v>3586</v>
      </c>
      <c r="B2865" s="75" t="s">
        <v>3587</v>
      </c>
    </row>
    <row r="2866" customFormat="false" ht="12.8" hidden="false" customHeight="false" outlineLevel="0" collapsed="false">
      <c r="A2866" s="75" t="s">
        <v>3588</v>
      </c>
      <c r="B2866" s="80" t="s">
        <v>91</v>
      </c>
    </row>
    <row r="2867" customFormat="false" ht="12.8" hidden="false" customHeight="false" outlineLevel="0" collapsed="false">
      <c r="A2867" s="75" t="s">
        <v>3589</v>
      </c>
      <c r="B2867" s="75" t="s">
        <v>33</v>
      </c>
    </row>
    <row r="2868" customFormat="false" ht="12.8" hidden="false" customHeight="false" outlineLevel="0" collapsed="false">
      <c r="A2868" s="75" t="s">
        <v>3590</v>
      </c>
      <c r="B2868" s="75" t="s">
        <v>3587</v>
      </c>
    </row>
    <row r="2869" customFormat="false" ht="12.8" hidden="false" customHeight="false" outlineLevel="0" collapsed="false">
      <c r="A2869" s="75" t="s">
        <v>3591</v>
      </c>
      <c r="B2869" s="75" t="s">
        <v>33</v>
      </c>
    </row>
    <row r="2870" customFormat="false" ht="12.8" hidden="false" customHeight="false" outlineLevel="0" collapsed="false">
      <c r="A2870" s="75" t="s">
        <v>3592</v>
      </c>
      <c r="B2870" s="75" t="s">
        <v>3593</v>
      </c>
    </row>
    <row r="2871" customFormat="false" ht="12.8" hidden="false" customHeight="false" outlineLevel="0" collapsed="false">
      <c r="A2871" s="75" t="s">
        <v>3594</v>
      </c>
      <c r="B2871" s="75" t="s">
        <v>3595</v>
      </c>
    </row>
    <row r="2872" customFormat="false" ht="12.8" hidden="false" customHeight="false" outlineLevel="0" collapsed="false">
      <c r="A2872" s="75" t="s">
        <v>3596</v>
      </c>
      <c r="B2872" s="79" t="s">
        <v>1577</v>
      </c>
    </row>
    <row r="2873" customFormat="false" ht="12.8" hidden="false" customHeight="false" outlineLevel="0" collapsed="false">
      <c r="A2873" s="75" t="s">
        <v>3597</v>
      </c>
      <c r="B2873" s="75" t="s">
        <v>3598</v>
      </c>
    </row>
    <row r="2874" customFormat="false" ht="12.8" hidden="false" customHeight="false" outlineLevel="0" collapsed="false">
      <c r="A2874" s="75" t="s">
        <v>3599</v>
      </c>
      <c r="B2874" s="75" t="s">
        <v>3600</v>
      </c>
    </row>
    <row r="2875" customFormat="false" ht="12.8" hidden="false" customHeight="false" outlineLevel="0" collapsed="false">
      <c r="A2875" s="75" t="s">
        <v>3601</v>
      </c>
      <c r="B2875" s="75" t="s">
        <v>3602</v>
      </c>
    </row>
    <row r="2876" customFormat="false" ht="12.8" hidden="false" customHeight="false" outlineLevel="0" collapsed="false">
      <c r="A2876" s="75" t="s">
        <v>3603</v>
      </c>
      <c r="B2876" s="75" t="s">
        <v>3602</v>
      </c>
    </row>
    <row r="2877" customFormat="false" ht="12.8" hidden="false" customHeight="false" outlineLevel="0" collapsed="false">
      <c r="A2877" s="75" t="s">
        <v>3604</v>
      </c>
      <c r="B2877" s="75" t="s">
        <v>3605</v>
      </c>
    </row>
    <row r="2878" customFormat="false" ht="12.8" hidden="false" customHeight="false" outlineLevel="0" collapsed="false">
      <c r="A2878" s="75" t="s">
        <v>3606</v>
      </c>
      <c r="B2878" s="75" t="s">
        <v>3600</v>
      </c>
    </row>
    <row r="2879" customFormat="false" ht="12.8" hidden="false" customHeight="false" outlineLevel="0" collapsed="false">
      <c r="A2879" s="75" t="s">
        <v>3607</v>
      </c>
      <c r="B2879" s="75" t="s">
        <v>212</v>
      </c>
    </row>
    <row r="2880" customFormat="false" ht="12.8" hidden="false" customHeight="false" outlineLevel="0" collapsed="false">
      <c r="A2880" s="75" t="s">
        <v>3608</v>
      </c>
      <c r="B2880" s="80" t="s">
        <v>91</v>
      </c>
    </row>
    <row r="2881" customFormat="false" ht="12.8" hidden="false" customHeight="false" outlineLevel="0" collapsed="false">
      <c r="A2881" s="75" t="s">
        <v>3609</v>
      </c>
      <c r="B2881" s="75" t="s">
        <v>1040</v>
      </c>
    </row>
    <row r="2882" customFormat="false" ht="12.8" hidden="false" customHeight="false" outlineLevel="0" collapsed="false">
      <c r="A2882" s="75" t="s">
        <v>3610</v>
      </c>
      <c r="B2882" s="75" t="s">
        <v>1217</v>
      </c>
    </row>
    <row r="2883" customFormat="false" ht="12.8" hidden="false" customHeight="false" outlineLevel="0" collapsed="false">
      <c r="A2883" s="75" t="s">
        <v>3611</v>
      </c>
      <c r="B2883" s="79" t="s">
        <v>222</v>
      </c>
    </row>
    <row r="2884" customFormat="false" ht="12.8" hidden="false" customHeight="false" outlineLevel="0" collapsed="false">
      <c r="A2884" s="75" t="s">
        <v>3612</v>
      </c>
      <c r="B2884" s="79" t="s">
        <v>1198</v>
      </c>
    </row>
    <row r="2885" customFormat="false" ht="12.8" hidden="false" customHeight="false" outlineLevel="0" collapsed="false">
      <c r="A2885" s="75" t="s">
        <v>3613</v>
      </c>
      <c r="B2885" s="75" t="s">
        <v>3614</v>
      </c>
    </row>
    <row r="2886" customFormat="false" ht="12.8" hidden="false" customHeight="false" outlineLevel="0" collapsed="false">
      <c r="A2886" s="75" t="s">
        <v>3615</v>
      </c>
      <c r="B2886" s="75" t="s">
        <v>3616</v>
      </c>
    </row>
    <row r="2887" customFormat="false" ht="12.8" hidden="false" customHeight="false" outlineLevel="0" collapsed="false">
      <c r="A2887" s="75" t="s">
        <v>3617</v>
      </c>
      <c r="B2887" s="79" t="s">
        <v>222</v>
      </c>
    </row>
    <row r="2888" customFormat="false" ht="12.8" hidden="false" customHeight="false" outlineLevel="0" collapsed="false">
      <c r="A2888" s="75" t="s">
        <v>3618</v>
      </c>
      <c r="B2888" s="75" t="s">
        <v>3619</v>
      </c>
    </row>
    <row r="2889" customFormat="false" ht="12.8" hidden="false" customHeight="false" outlineLevel="0" collapsed="false">
      <c r="A2889" s="75" t="s">
        <v>3620</v>
      </c>
      <c r="B2889" s="75" t="s">
        <v>3621</v>
      </c>
    </row>
    <row r="2890" customFormat="false" ht="12.8" hidden="false" customHeight="false" outlineLevel="0" collapsed="false">
      <c r="A2890" s="75" t="s">
        <v>3622</v>
      </c>
      <c r="B2890" s="75" t="s">
        <v>3623</v>
      </c>
    </row>
    <row r="2891" customFormat="false" ht="12.8" hidden="false" customHeight="false" outlineLevel="0" collapsed="false">
      <c r="A2891" s="75" t="s">
        <v>3624</v>
      </c>
      <c r="B2891" s="75" t="s">
        <v>3625</v>
      </c>
    </row>
    <row r="2892" customFormat="false" ht="12.8" hidden="false" customHeight="false" outlineLevel="0" collapsed="false">
      <c r="A2892" s="75" t="s">
        <v>3626</v>
      </c>
      <c r="B2892" s="80" t="s">
        <v>91</v>
      </c>
    </row>
    <row r="2893" customFormat="false" ht="12.8" hidden="false" customHeight="false" outlineLevel="0" collapsed="false">
      <c r="A2893" s="75" t="s">
        <v>3627</v>
      </c>
      <c r="B2893" s="75" t="s">
        <v>3614</v>
      </c>
    </row>
    <row r="2894" customFormat="false" ht="12.8" hidden="false" customHeight="false" outlineLevel="0" collapsed="false">
      <c r="A2894" s="75" t="s">
        <v>3628</v>
      </c>
      <c r="B2894" s="79" t="s">
        <v>1198</v>
      </c>
    </row>
    <row r="2895" customFormat="false" ht="12.8" hidden="false" customHeight="false" outlineLevel="0" collapsed="false">
      <c r="A2895" s="75" t="s">
        <v>3629</v>
      </c>
      <c r="B2895" s="75" t="s">
        <v>3630</v>
      </c>
    </row>
    <row r="2896" customFormat="false" ht="12.8" hidden="false" customHeight="false" outlineLevel="0" collapsed="false">
      <c r="A2896" s="75" t="s">
        <v>3631</v>
      </c>
      <c r="B2896" s="75" t="s">
        <v>208</v>
      </c>
    </row>
    <row r="2897" customFormat="false" ht="12.8" hidden="false" customHeight="false" outlineLevel="0" collapsed="false">
      <c r="A2897" s="75" t="s">
        <v>3632</v>
      </c>
      <c r="B2897" s="75" t="s">
        <v>157</v>
      </c>
    </row>
    <row r="2898" customFormat="false" ht="12.8" hidden="false" customHeight="false" outlineLevel="0" collapsed="false">
      <c r="A2898" s="75" t="s">
        <v>3633</v>
      </c>
      <c r="B2898" s="79" t="s">
        <v>102</v>
      </c>
    </row>
    <row r="2899" customFormat="false" ht="12.8" hidden="false" customHeight="false" outlineLevel="0" collapsed="false">
      <c r="A2899" s="75" t="s">
        <v>3634</v>
      </c>
      <c r="B2899" s="75" t="s">
        <v>3635</v>
      </c>
    </row>
    <row r="2900" customFormat="false" ht="12.8" hidden="false" customHeight="false" outlineLevel="0" collapsed="false">
      <c r="A2900" s="75" t="s">
        <v>3636</v>
      </c>
      <c r="B2900" s="75" t="s">
        <v>464</v>
      </c>
    </row>
    <row r="2901" customFormat="false" ht="12.8" hidden="false" customHeight="false" outlineLevel="0" collapsed="false">
      <c r="A2901" s="75" t="s">
        <v>3637</v>
      </c>
      <c r="B2901" s="75" t="s">
        <v>3638</v>
      </c>
    </row>
    <row r="2902" customFormat="false" ht="12.8" hidden="false" customHeight="false" outlineLevel="0" collapsed="false">
      <c r="A2902" s="75" t="s">
        <v>3639</v>
      </c>
      <c r="B2902" s="79" t="s">
        <v>222</v>
      </c>
    </row>
    <row r="2903" customFormat="false" ht="12.8" hidden="false" customHeight="false" outlineLevel="0" collapsed="false">
      <c r="A2903" s="75" t="s">
        <v>3640</v>
      </c>
      <c r="B2903" s="75" t="s">
        <v>76</v>
      </c>
    </row>
    <row r="2904" customFormat="false" ht="12.8" hidden="false" customHeight="false" outlineLevel="0" collapsed="false">
      <c r="A2904" s="75" t="s">
        <v>3641</v>
      </c>
      <c r="B2904" s="79" t="s">
        <v>306</v>
      </c>
    </row>
    <row r="2905" customFormat="false" ht="12.8" hidden="false" customHeight="false" outlineLevel="0" collapsed="false">
      <c r="A2905" s="75" t="s">
        <v>3642</v>
      </c>
      <c r="B2905" s="65" t="s">
        <v>1610</v>
      </c>
    </row>
    <row r="2906" customFormat="false" ht="12.8" hidden="false" customHeight="false" outlineLevel="0" collapsed="false">
      <c r="A2906" s="75" t="s">
        <v>3643</v>
      </c>
      <c r="B2906" s="75" t="s">
        <v>3169</v>
      </c>
    </row>
    <row r="2907" customFormat="false" ht="12.8" hidden="false" customHeight="false" outlineLevel="0" collapsed="false">
      <c r="A2907" s="75" t="s">
        <v>3644</v>
      </c>
      <c r="B2907" s="75" t="s">
        <v>3169</v>
      </c>
    </row>
    <row r="2908" customFormat="false" ht="12.8" hidden="false" customHeight="false" outlineLevel="0" collapsed="false">
      <c r="A2908" s="75" t="s">
        <v>3645</v>
      </c>
      <c r="B2908" s="75" t="s">
        <v>3646</v>
      </c>
    </row>
    <row r="2909" customFormat="false" ht="24" hidden="false" customHeight="false" outlineLevel="0" collapsed="false">
      <c r="A2909" s="75" t="s">
        <v>3647</v>
      </c>
      <c r="B2909" s="75" t="s">
        <v>3648</v>
      </c>
    </row>
    <row r="2910" customFormat="false" ht="12.8" hidden="false" customHeight="false" outlineLevel="0" collapsed="false">
      <c r="A2910" s="75" t="s">
        <v>3649</v>
      </c>
      <c r="B2910" s="62" t="s">
        <v>1269</v>
      </c>
    </row>
    <row r="2911" customFormat="false" ht="12.8" hidden="false" customHeight="false" outlineLevel="0" collapsed="false">
      <c r="A2911" s="75" t="s">
        <v>3650</v>
      </c>
      <c r="B2911" s="75" t="s">
        <v>3109</v>
      </c>
    </row>
    <row r="2912" customFormat="false" ht="12.8" hidden="false" customHeight="false" outlineLevel="0" collapsed="false">
      <c r="A2912" s="75" t="s">
        <v>3651</v>
      </c>
      <c r="B2912" s="79" t="s">
        <v>222</v>
      </c>
    </row>
    <row r="2913" customFormat="false" ht="24" hidden="false" customHeight="false" outlineLevel="0" collapsed="false">
      <c r="A2913" s="75" t="s">
        <v>3652</v>
      </c>
      <c r="B2913" s="75" t="s">
        <v>3653</v>
      </c>
    </row>
    <row r="2914" customFormat="false" ht="24" hidden="false" customHeight="false" outlineLevel="0" collapsed="false">
      <c r="A2914" s="75" t="s">
        <v>3654</v>
      </c>
      <c r="B2914" s="75" t="s">
        <v>3653</v>
      </c>
    </row>
    <row r="2915" customFormat="false" ht="24" hidden="false" customHeight="false" outlineLevel="0" collapsed="false">
      <c r="A2915" s="75" t="s">
        <v>3655</v>
      </c>
      <c r="B2915" s="75" t="s">
        <v>3653</v>
      </c>
    </row>
    <row r="2916" customFormat="false" ht="12.8" hidden="false" customHeight="false" outlineLevel="0" collapsed="false">
      <c r="A2916" s="75" t="s">
        <v>3656</v>
      </c>
      <c r="B2916" s="75" t="s">
        <v>1282</v>
      </c>
    </row>
    <row r="2917" customFormat="false" ht="12.8" hidden="false" customHeight="false" outlineLevel="0" collapsed="false">
      <c r="A2917" s="75" t="s">
        <v>3657</v>
      </c>
      <c r="B2917" s="75" t="s">
        <v>3169</v>
      </c>
    </row>
    <row r="2918" customFormat="false" ht="12.8" hidden="false" customHeight="false" outlineLevel="0" collapsed="false">
      <c r="A2918" s="75" t="s">
        <v>3658</v>
      </c>
      <c r="B2918" s="65" t="s">
        <v>1579</v>
      </c>
    </row>
    <row r="2919" customFormat="false" ht="12.8" hidden="false" customHeight="false" outlineLevel="0" collapsed="false">
      <c r="A2919" s="75" t="s">
        <v>3659</v>
      </c>
      <c r="B2919" s="65" t="s">
        <v>1579</v>
      </c>
    </row>
    <row r="2920" customFormat="false" ht="12.8" hidden="false" customHeight="false" outlineLevel="0" collapsed="false">
      <c r="A2920" s="75" t="s">
        <v>3660</v>
      </c>
      <c r="B2920" s="79" t="s">
        <v>3158</v>
      </c>
    </row>
    <row r="2921" customFormat="false" ht="12.8" hidden="false" customHeight="false" outlineLevel="0" collapsed="false">
      <c r="A2921" s="75" t="s">
        <v>3661</v>
      </c>
      <c r="B2921" s="75" t="s">
        <v>157</v>
      </c>
    </row>
    <row r="2922" customFormat="false" ht="12.8" hidden="false" customHeight="false" outlineLevel="0" collapsed="false">
      <c r="A2922" s="75" t="s">
        <v>3662</v>
      </c>
      <c r="B2922" s="75" t="s">
        <v>3153</v>
      </c>
    </row>
    <row r="2923" customFormat="false" ht="12.8" hidden="false" customHeight="false" outlineLevel="0" collapsed="false">
      <c r="A2923" s="75" t="s">
        <v>3663</v>
      </c>
      <c r="B2923" s="75" t="s">
        <v>3276</v>
      </c>
    </row>
    <row r="2924" customFormat="false" ht="12.8" hidden="false" customHeight="false" outlineLevel="0" collapsed="false">
      <c r="A2924" s="75" t="s">
        <v>3664</v>
      </c>
      <c r="B2924" s="75" t="s">
        <v>3665</v>
      </c>
    </row>
    <row r="2925" customFormat="false" ht="12.8" hidden="false" customHeight="false" outlineLevel="0" collapsed="false">
      <c r="A2925" s="75" t="s">
        <v>3666</v>
      </c>
      <c r="B2925" s="75" t="s">
        <v>3083</v>
      </c>
    </row>
    <row r="2926" customFormat="false" ht="12.8" hidden="false" customHeight="false" outlineLevel="0" collapsed="false">
      <c r="A2926" s="75" t="s">
        <v>3667</v>
      </c>
      <c r="B2926" s="75" t="s">
        <v>3668</v>
      </c>
    </row>
    <row r="2927" customFormat="false" ht="35.25" hidden="false" customHeight="false" outlineLevel="0" collapsed="false">
      <c r="A2927" s="75" t="s">
        <v>3669</v>
      </c>
      <c r="B2927" s="75" t="s">
        <v>3670</v>
      </c>
    </row>
    <row r="2928" customFormat="false" ht="12.8" hidden="false" customHeight="false" outlineLevel="0" collapsed="false">
      <c r="A2928" s="75" t="s">
        <v>3671</v>
      </c>
      <c r="B2928" s="75" t="s">
        <v>2596</v>
      </c>
    </row>
    <row r="2929" customFormat="false" ht="12.8" hidden="false" customHeight="false" outlineLevel="0" collapsed="false">
      <c r="A2929" s="75" t="s">
        <v>3672</v>
      </c>
      <c r="B2929" s="75" t="s">
        <v>3673</v>
      </c>
    </row>
    <row r="2930" customFormat="false" ht="12.8" hidden="false" customHeight="false" outlineLevel="0" collapsed="false">
      <c r="A2930" s="75" t="s">
        <v>3674</v>
      </c>
      <c r="B2930" s="75" t="s">
        <v>114</v>
      </c>
    </row>
    <row r="2931" customFormat="false" ht="12.8" hidden="false" customHeight="false" outlineLevel="0" collapsed="false">
      <c r="A2931" s="75" t="s">
        <v>3675</v>
      </c>
      <c r="B2931" s="75" t="s">
        <v>3673</v>
      </c>
    </row>
    <row r="2932" customFormat="false" ht="12.8" hidden="false" customHeight="false" outlineLevel="0" collapsed="false">
      <c r="A2932" s="75" t="s">
        <v>3676</v>
      </c>
      <c r="B2932" s="79" t="s">
        <v>222</v>
      </c>
    </row>
    <row r="2933" customFormat="false" ht="12.8" hidden="false" customHeight="false" outlineLevel="0" collapsed="false">
      <c r="A2933" s="75" t="s">
        <v>3677</v>
      </c>
      <c r="B2933" s="79" t="s">
        <v>222</v>
      </c>
    </row>
    <row r="2934" customFormat="false" ht="12.8" hidden="false" customHeight="false" outlineLevel="0" collapsed="false">
      <c r="A2934" s="75" t="s">
        <v>3678</v>
      </c>
      <c r="B2934" s="75" t="s">
        <v>464</v>
      </c>
    </row>
    <row r="2935" customFormat="false" ht="12.8" hidden="false" customHeight="false" outlineLevel="0" collapsed="false">
      <c r="A2935" s="75" t="s">
        <v>3679</v>
      </c>
      <c r="B2935" s="75" t="s">
        <v>79</v>
      </c>
    </row>
    <row r="2936" customFormat="false" ht="12.8" hidden="false" customHeight="false" outlineLevel="0" collapsed="false">
      <c r="A2936" s="75" t="s">
        <v>3680</v>
      </c>
      <c r="B2936" s="75" t="s">
        <v>289</v>
      </c>
    </row>
    <row r="2937" customFormat="false" ht="12.8" hidden="false" customHeight="false" outlineLevel="0" collapsed="false">
      <c r="A2937" s="75" t="s">
        <v>3681</v>
      </c>
      <c r="B2937" s="75" t="s">
        <v>289</v>
      </c>
    </row>
    <row r="2938" customFormat="false" ht="12.8" hidden="false" customHeight="false" outlineLevel="0" collapsed="false">
      <c r="A2938" s="75" t="s">
        <v>3682</v>
      </c>
      <c r="B2938" s="75" t="s">
        <v>289</v>
      </c>
    </row>
    <row r="2939" customFormat="false" ht="12.8" hidden="false" customHeight="false" outlineLevel="0" collapsed="false">
      <c r="A2939" s="75" t="s">
        <v>3683</v>
      </c>
      <c r="B2939" s="75" t="s">
        <v>3684</v>
      </c>
    </row>
    <row r="2940" customFormat="false" ht="12.8" hidden="false" customHeight="false" outlineLevel="0" collapsed="false">
      <c r="A2940" s="75" t="s">
        <v>3685</v>
      </c>
      <c r="B2940" s="75" t="s">
        <v>3625</v>
      </c>
    </row>
    <row r="2941" customFormat="false" ht="12.8" hidden="false" customHeight="false" outlineLevel="0" collapsed="false">
      <c r="A2941" s="75" t="s">
        <v>3686</v>
      </c>
      <c r="B2941" s="79" t="s">
        <v>1198</v>
      </c>
    </row>
    <row r="2942" customFormat="false" ht="12.8" hidden="false" customHeight="false" outlineLevel="0" collapsed="false">
      <c r="A2942" s="75" t="s">
        <v>3687</v>
      </c>
      <c r="B2942" s="75" t="s">
        <v>3153</v>
      </c>
    </row>
    <row r="2943" customFormat="false" ht="12.8" hidden="false" customHeight="false" outlineLevel="0" collapsed="false">
      <c r="A2943" s="75" t="s">
        <v>3688</v>
      </c>
      <c r="B2943" s="75" t="s">
        <v>76</v>
      </c>
    </row>
    <row r="2944" customFormat="false" ht="12.8" hidden="false" customHeight="false" outlineLevel="0" collapsed="false">
      <c r="A2944" s="75" t="s">
        <v>3689</v>
      </c>
      <c r="B2944" s="80" t="s">
        <v>91</v>
      </c>
    </row>
    <row r="2945" customFormat="false" ht="12.8" hidden="false" customHeight="false" outlineLevel="0" collapsed="false">
      <c r="A2945" s="75" t="s">
        <v>3690</v>
      </c>
      <c r="B2945" s="79" t="s">
        <v>3120</v>
      </c>
    </row>
    <row r="2946" customFormat="false" ht="12.8" hidden="false" customHeight="false" outlineLevel="0" collapsed="false">
      <c r="A2946" s="75" t="s">
        <v>3691</v>
      </c>
      <c r="B2946" s="75" t="s">
        <v>3625</v>
      </c>
    </row>
    <row r="2947" customFormat="false" ht="12.8" hidden="false" customHeight="false" outlineLevel="0" collapsed="false">
      <c r="A2947" s="75" t="s">
        <v>3692</v>
      </c>
      <c r="B2947" s="75" t="s">
        <v>3693</v>
      </c>
    </row>
    <row r="2948" customFormat="false" ht="12.8" hidden="false" customHeight="false" outlineLevel="0" collapsed="false">
      <c r="A2948" s="75" t="s">
        <v>3694</v>
      </c>
      <c r="B2948" s="75" t="s">
        <v>3333</v>
      </c>
    </row>
    <row r="2949" customFormat="false" ht="12.8" hidden="false" customHeight="false" outlineLevel="0" collapsed="false">
      <c r="A2949" s="75" t="s">
        <v>3695</v>
      </c>
      <c r="B2949" s="75" t="s">
        <v>3696</v>
      </c>
    </row>
    <row r="2950" customFormat="false" ht="12.8" hidden="false" customHeight="false" outlineLevel="0" collapsed="false">
      <c r="A2950" s="75" t="s">
        <v>3697</v>
      </c>
      <c r="B2950" s="80" t="s">
        <v>91</v>
      </c>
    </row>
    <row r="2951" customFormat="false" ht="12.8" hidden="false" customHeight="false" outlineLevel="0" collapsed="false">
      <c r="A2951" s="75" t="s">
        <v>3698</v>
      </c>
      <c r="B2951" s="62" t="s">
        <v>43</v>
      </c>
    </row>
    <row r="2952" customFormat="false" ht="12.8" hidden="false" customHeight="false" outlineLevel="0" collapsed="false">
      <c r="A2952" s="75" t="s">
        <v>3699</v>
      </c>
      <c r="B2952" s="80" t="s">
        <v>91</v>
      </c>
    </row>
    <row r="2953" customFormat="false" ht="12.8" hidden="false" customHeight="false" outlineLevel="0" collapsed="false">
      <c r="A2953" s="75" t="s">
        <v>3700</v>
      </c>
      <c r="B2953" s="75" t="s">
        <v>3635</v>
      </c>
    </row>
    <row r="2954" customFormat="false" ht="12.8" hidden="false" customHeight="false" outlineLevel="0" collapsed="false">
      <c r="A2954" s="75" t="s">
        <v>3701</v>
      </c>
      <c r="B2954" s="75" t="s">
        <v>3702</v>
      </c>
    </row>
    <row r="2955" customFormat="false" ht="12.8" hidden="false" customHeight="false" outlineLevel="0" collapsed="false">
      <c r="A2955" s="75" t="s">
        <v>3703</v>
      </c>
      <c r="B2955" s="75" t="s">
        <v>3704</v>
      </c>
    </row>
    <row r="2956" customFormat="false" ht="12.8" hidden="false" customHeight="false" outlineLevel="0" collapsed="false">
      <c r="A2956" s="75" t="s">
        <v>3705</v>
      </c>
      <c r="B2956" s="75" t="s">
        <v>3706</v>
      </c>
    </row>
    <row r="2957" customFormat="false" ht="12.8" hidden="false" customHeight="false" outlineLevel="0" collapsed="false">
      <c r="A2957" s="75" t="s">
        <v>3707</v>
      </c>
      <c r="B2957" s="75" t="s">
        <v>3708</v>
      </c>
    </row>
    <row r="2958" customFormat="false" ht="12.8" hidden="false" customHeight="false" outlineLevel="0" collapsed="false">
      <c r="A2958" s="75" t="s">
        <v>3709</v>
      </c>
      <c r="B2958" s="75" t="s">
        <v>3011</v>
      </c>
    </row>
    <row r="2959" customFormat="false" ht="12.8" hidden="false" customHeight="false" outlineLevel="0" collapsed="false">
      <c r="A2959" s="75" t="s">
        <v>3710</v>
      </c>
      <c r="B2959" s="75" t="s">
        <v>3711</v>
      </c>
    </row>
    <row r="2960" customFormat="false" ht="12.8" hidden="false" customHeight="false" outlineLevel="0" collapsed="false">
      <c r="A2960" s="75" t="s">
        <v>3712</v>
      </c>
      <c r="B2960" s="79" t="s">
        <v>269</v>
      </c>
    </row>
    <row r="2961" customFormat="false" ht="12.8" hidden="false" customHeight="false" outlineLevel="0" collapsed="false">
      <c r="A2961" s="75" t="s">
        <v>3713</v>
      </c>
      <c r="B2961" s="75" t="s">
        <v>289</v>
      </c>
    </row>
    <row r="2962" customFormat="false" ht="12.8" hidden="false" customHeight="false" outlineLevel="0" collapsed="false">
      <c r="A2962" s="75" t="s">
        <v>3714</v>
      </c>
      <c r="B2962" s="80" t="s">
        <v>91</v>
      </c>
    </row>
    <row r="2963" customFormat="false" ht="12.8" hidden="false" customHeight="false" outlineLevel="0" collapsed="false">
      <c r="A2963" s="75" t="s">
        <v>3715</v>
      </c>
      <c r="B2963" s="75" t="s">
        <v>111</v>
      </c>
    </row>
    <row r="2964" customFormat="false" ht="12.8" hidden="false" customHeight="false" outlineLevel="0" collapsed="false">
      <c r="A2964" s="75" t="s">
        <v>3716</v>
      </c>
      <c r="B2964" s="79" t="s">
        <v>1198</v>
      </c>
    </row>
    <row r="2965" customFormat="false" ht="12.8" hidden="false" customHeight="false" outlineLevel="0" collapsed="false">
      <c r="A2965" s="75" t="s">
        <v>3717</v>
      </c>
      <c r="B2965" s="75" t="s">
        <v>289</v>
      </c>
    </row>
    <row r="2966" customFormat="false" ht="12.8" hidden="false" customHeight="false" outlineLevel="0" collapsed="false">
      <c r="A2966" s="75" t="s">
        <v>3718</v>
      </c>
      <c r="B2966" s="75" t="s">
        <v>3711</v>
      </c>
    </row>
    <row r="2967" customFormat="false" ht="12.8" hidden="false" customHeight="false" outlineLevel="0" collapsed="false">
      <c r="A2967" s="75" t="s">
        <v>3719</v>
      </c>
      <c r="B2967" s="79" t="s">
        <v>1198</v>
      </c>
    </row>
    <row r="2968" customFormat="false" ht="12.8" hidden="false" customHeight="false" outlineLevel="0" collapsed="false">
      <c r="A2968" s="75" t="s">
        <v>3720</v>
      </c>
      <c r="B2968" s="80" t="s">
        <v>91</v>
      </c>
    </row>
    <row r="2969" customFormat="false" ht="12.8" hidden="false" customHeight="false" outlineLevel="0" collapsed="false">
      <c r="A2969" s="75" t="s">
        <v>3718</v>
      </c>
      <c r="B2969" s="75" t="s">
        <v>3721</v>
      </c>
    </row>
    <row r="2970" customFormat="false" ht="12.8" hidden="false" customHeight="false" outlineLevel="0" collapsed="false">
      <c r="A2970" s="75" t="s">
        <v>3719</v>
      </c>
      <c r="B2970" s="75" t="s">
        <v>2775</v>
      </c>
    </row>
    <row r="2971" customFormat="false" ht="12.8" hidden="false" customHeight="false" outlineLevel="0" collapsed="false">
      <c r="A2971" s="75" t="s">
        <v>3720</v>
      </c>
      <c r="B2971" s="75" t="s">
        <v>572</v>
      </c>
    </row>
    <row r="2972" customFormat="false" ht="12.8" hidden="false" customHeight="false" outlineLevel="0" collapsed="false">
      <c r="A2972" s="75" t="s">
        <v>3722</v>
      </c>
      <c r="B2972" s="75" t="s">
        <v>3109</v>
      </c>
    </row>
    <row r="2973" customFormat="false" ht="12.8" hidden="false" customHeight="false" outlineLevel="0" collapsed="false">
      <c r="A2973" s="75" t="s">
        <v>3723</v>
      </c>
      <c r="B2973" s="75" t="s">
        <v>3724</v>
      </c>
    </row>
    <row r="2974" customFormat="false" ht="12.8" hidden="false" customHeight="false" outlineLevel="0" collapsed="false">
      <c r="A2974" s="75" t="s">
        <v>3725</v>
      </c>
      <c r="B2974" s="79" t="s">
        <v>3101</v>
      </c>
    </row>
    <row r="2975" customFormat="false" ht="12.8" hidden="false" customHeight="false" outlineLevel="0" collapsed="false">
      <c r="A2975" s="75" t="s">
        <v>3726</v>
      </c>
      <c r="B2975" s="78" t="s">
        <v>3727</v>
      </c>
    </row>
    <row r="2976" customFormat="false" ht="12.8" hidden="false" customHeight="false" outlineLevel="0" collapsed="false">
      <c r="A2976" s="75" t="s">
        <v>3728</v>
      </c>
      <c r="B2976" s="65" t="s">
        <v>85</v>
      </c>
    </row>
    <row r="2977" customFormat="false" ht="12.8" hidden="false" customHeight="false" outlineLevel="0" collapsed="false">
      <c r="A2977" s="75" t="s">
        <v>3729</v>
      </c>
      <c r="B2977" s="65" t="s">
        <v>2730</v>
      </c>
    </row>
    <row r="2978" customFormat="false" ht="35.25" hidden="false" customHeight="false" outlineLevel="0" collapsed="false">
      <c r="A2978" s="75" t="s">
        <v>3730</v>
      </c>
      <c r="B2978" s="75" t="s">
        <v>3731</v>
      </c>
    </row>
    <row r="2979" customFormat="false" ht="35.25" hidden="false" customHeight="false" outlineLevel="0" collapsed="false">
      <c r="A2979" s="75" t="s">
        <v>3732</v>
      </c>
      <c r="B2979" s="75" t="s">
        <v>3731</v>
      </c>
    </row>
    <row r="2980" customFormat="false" ht="35.25" hidden="false" customHeight="false" outlineLevel="0" collapsed="false">
      <c r="A2980" s="75" t="s">
        <v>3733</v>
      </c>
      <c r="B2980" s="75" t="s">
        <v>3731</v>
      </c>
    </row>
    <row r="2981" customFormat="false" ht="24" hidden="false" customHeight="false" outlineLevel="0" collapsed="false">
      <c r="A2981" s="75" t="s">
        <v>3734</v>
      </c>
      <c r="B2981" s="75" t="s">
        <v>3735</v>
      </c>
    </row>
    <row r="2982" customFormat="false" ht="12.8" hidden="false" customHeight="false" outlineLevel="0" collapsed="false">
      <c r="A2982" s="75" t="s">
        <v>3736</v>
      </c>
      <c r="B2982" s="79" t="s">
        <v>1198</v>
      </c>
    </row>
    <row r="2983" customFormat="false" ht="12.8" hidden="false" customHeight="false" outlineLevel="0" collapsed="false">
      <c r="A2983" s="75" t="s">
        <v>3737</v>
      </c>
      <c r="B2983" s="75" t="s">
        <v>3738</v>
      </c>
    </row>
    <row r="2984" customFormat="false" ht="12.8" hidden="false" customHeight="false" outlineLevel="0" collapsed="false">
      <c r="A2984" s="75" t="s">
        <v>3739</v>
      </c>
      <c r="B2984" s="65" t="s">
        <v>85</v>
      </c>
    </row>
    <row r="2985" customFormat="false" ht="12.8" hidden="false" customHeight="false" outlineLevel="0" collapsed="false">
      <c r="A2985" s="75" t="s">
        <v>3740</v>
      </c>
      <c r="B2985" s="75" t="s">
        <v>3007</v>
      </c>
    </row>
    <row r="2986" customFormat="false" ht="12.8" hidden="false" customHeight="false" outlineLevel="0" collapsed="false">
      <c r="A2986" s="75" t="s">
        <v>3741</v>
      </c>
      <c r="B2986" s="75" t="s">
        <v>3007</v>
      </c>
    </row>
    <row r="2987" customFormat="false" ht="12.8" hidden="false" customHeight="false" outlineLevel="0" collapsed="false">
      <c r="A2987" s="75" t="s">
        <v>3742</v>
      </c>
      <c r="B2987" s="75" t="s">
        <v>3007</v>
      </c>
    </row>
    <row r="2988" customFormat="false" ht="12.8" hidden="false" customHeight="false" outlineLevel="0" collapsed="false">
      <c r="A2988" s="75" t="s">
        <v>3743</v>
      </c>
      <c r="B2988" s="75" t="s">
        <v>3744</v>
      </c>
    </row>
    <row r="2989" customFormat="false" ht="12.8" hidden="false" customHeight="false" outlineLevel="0" collapsed="false">
      <c r="A2989" s="75" t="s">
        <v>3745</v>
      </c>
      <c r="B2989" s="75" t="s">
        <v>3744</v>
      </c>
    </row>
    <row r="2990" customFormat="false" ht="12.8" hidden="false" customHeight="false" outlineLevel="0" collapsed="false">
      <c r="A2990" s="75" t="s">
        <v>3589</v>
      </c>
      <c r="B2990" s="75" t="s">
        <v>33</v>
      </c>
    </row>
    <row r="2991" customFormat="false" ht="12.8" hidden="false" customHeight="false" outlineLevel="0" collapsed="false">
      <c r="A2991" s="75" t="s">
        <v>3746</v>
      </c>
      <c r="B2991" s="75" t="s">
        <v>454</v>
      </c>
    </row>
    <row r="2992" customFormat="false" ht="12.8" hidden="false" customHeight="false" outlineLevel="0" collapsed="false">
      <c r="A2992" s="75" t="s">
        <v>3747</v>
      </c>
      <c r="B2992" s="75" t="s">
        <v>454</v>
      </c>
    </row>
    <row r="2993" customFormat="false" ht="12.8" hidden="false" customHeight="false" outlineLevel="0" collapsed="false">
      <c r="A2993" s="75" t="s">
        <v>3748</v>
      </c>
      <c r="B2993" s="75" t="s">
        <v>454</v>
      </c>
    </row>
    <row r="2994" customFormat="false" ht="12.8" hidden="false" customHeight="false" outlineLevel="0" collapsed="false">
      <c r="A2994" s="75" t="s">
        <v>3749</v>
      </c>
      <c r="B2994" s="75" t="s">
        <v>33</v>
      </c>
    </row>
    <row r="2995" customFormat="false" ht="12.8" hidden="false" customHeight="false" outlineLevel="0" collapsed="false">
      <c r="A2995" s="75" t="s">
        <v>3750</v>
      </c>
      <c r="B2995" s="75" t="s">
        <v>3751</v>
      </c>
    </row>
    <row r="2996" customFormat="false" ht="12.8" hidden="false" customHeight="false" outlineLevel="0" collapsed="false">
      <c r="A2996" s="75" t="s">
        <v>3752</v>
      </c>
      <c r="B2996" s="75" t="s">
        <v>3753</v>
      </c>
    </row>
    <row r="2997" customFormat="false" ht="12.8" hidden="false" customHeight="false" outlineLevel="0" collapsed="false">
      <c r="A2997" s="75" t="s">
        <v>3754</v>
      </c>
      <c r="B2997" s="75" t="s">
        <v>3755</v>
      </c>
    </row>
    <row r="2998" customFormat="false" ht="12.8" hidden="false" customHeight="false" outlineLevel="0" collapsed="false">
      <c r="A2998" s="75" t="s">
        <v>3756</v>
      </c>
      <c r="B2998" s="75" t="s">
        <v>3757</v>
      </c>
    </row>
    <row r="2999" customFormat="false" ht="12.8" hidden="false" customHeight="false" outlineLevel="0" collapsed="false">
      <c r="A2999" s="75" t="s">
        <v>3758</v>
      </c>
      <c r="B2999" s="75" t="s">
        <v>280</v>
      </c>
    </row>
    <row r="3000" customFormat="false" ht="12.8" hidden="false" customHeight="false" outlineLevel="0" collapsed="false">
      <c r="A3000" s="75" t="s">
        <v>3759</v>
      </c>
      <c r="B3000" s="79" t="s">
        <v>847</v>
      </c>
    </row>
    <row r="3001" customFormat="false" ht="12.8" hidden="false" customHeight="false" outlineLevel="0" collapsed="false">
      <c r="A3001" s="75" t="s">
        <v>3760</v>
      </c>
      <c r="B3001" s="75" t="s">
        <v>3761</v>
      </c>
    </row>
    <row r="3002" customFormat="false" ht="12.8" hidden="false" customHeight="false" outlineLevel="0" collapsed="false">
      <c r="A3002" s="75" t="s">
        <v>3762</v>
      </c>
      <c r="B3002" s="62" t="s">
        <v>226</v>
      </c>
    </row>
    <row r="3003" customFormat="false" ht="12.8" hidden="false" customHeight="false" outlineLevel="0" collapsed="false">
      <c r="A3003" s="75" t="s">
        <v>3763</v>
      </c>
      <c r="B3003" s="75" t="s">
        <v>3507</v>
      </c>
    </row>
    <row r="3004" customFormat="false" ht="12.8" hidden="false" customHeight="false" outlineLevel="0" collapsed="false">
      <c r="A3004" s="75" t="s">
        <v>3764</v>
      </c>
      <c r="B3004" s="75" t="s">
        <v>208</v>
      </c>
    </row>
    <row r="3005" customFormat="false" ht="12.8" hidden="false" customHeight="false" outlineLevel="0" collapsed="false">
      <c r="A3005" s="75" t="s">
        <v>3765</v>
      </c>
      <c r="B3005" s="75" t="s">
        <v>3619</v>
      </c>
    </row>
    <row r="3006" customFormat="false" ht="24" hidden="false" customHeight="false" outlineLevel="0" collapsed="false">
      <c r="A3006" s="75" t="s">
        <v>3766</v>
      </c>
      <c r="B3006" s="75" t="s">
        <v>3767</v>
      </c>
    </row>
    <row r="3007" customFormat="false" ht="12.8" hidden="false" customHeight="false" outlineLevel="0" collapsed="false">
      <c r="A3007" s="75" t="s">
        <v>3768</v>
      </c>
      <c r="B3007" s="75" t="s">
        <v>3769</v>
      </c>
    </row>
    <row r="3008" customFormat="false" ht="12.8" hidden="false" customHeight="false" outlineLevel="0" collapsed="false">
      <c r="A3008" s="75" t="s">
        <v>3770</v>
      </c>
      <c r="B3008" s="75" t="s">
        <v>3771</v>
      </c>
    </row>
    <row r="3009" customFormat="false" ht="12.8" hidden="false" customHeight="false" outlineLevel="0" collapsed="false">
      <c r="A3009" s="75" t="s">
        <v>3772</v>
      </c>
      <c r="B3009" s="75" t="s">
        <v>3178</v>
      </c>
    </row>
    <row r="3010" customFormat="false" ht="12.8" hidden="false" customHeight="false" outlineLevel="0" collapsed="false">
      <c r="A3010" s="75" t="s">
        <v>3773</v>
      </c>
      <c r="B3010" s="75" t="s">
        <v>2408</v>
      </c>
    </row>
    <row r="3011" customFormat="false" ht="12.8" hidden="false" customHeight="false" outlineLevel="0" collapsed="false">
      <c r="A3011" s="75" t="s">
        <v>3774</v>
      </c>
      <c r="B3011" s="75" t="s">
        <v>3775</v>
      </c>
    </row>
    <row r="3012" customFormat="false" ht="12.8" hidden="false" customHeight="false" outlineLevel="0" collapsed="false">
      <c r="A3012" s="75" t="s">
        <v>3776</v>
      </c>
      <c r="B3012" s="75" t="s">
        <v>3777</v>
      </c>
    </row>
    <row r="3013" customFormat="false" ht="12.8" hidden="false" customHeight="false" outlineLevel="0" collapsed="false">
      <c r="A3013" s="75" t="s">
        <v>3778</v>
      </c>
      <c r="B3013" s="75" t="s">
        <v>74</v>
      </c>
    </row>
    <row r="3014" customFormat="false" ht="24" hidden="false" customHeight="false" outlineLevel="0" collapsed="false">
      <c r="A3014" s="75" t="s">
        <v>3779</v>
      </c>
      <c r="B3014" s="75" t="s">
        <v>3780</v>
      </c>
    </row>
    <row r="3015" customFormat="false" ht="12.8" hidden="false" customHeight="false" outlineLevel="0" collapsed="false">
      <c r="A3015" s="75" t="s">
        <v>3781</v>
      </c>
      <c r="B3015" s="75" t="s">
        <v>3777</v>
      </c>
    </row>
    <row r="3016" customFormat="false" ht="12.8" hidden="false" customHeight="false" outlineLevel="0" collapsed="false">
      <c r="A3016" s="75" t="s">
        <v>3782</v>
      </c>
      <c r="B3016" s="75" t="s">
        <v>3783</v>
      </c>
    </row>
    <row r="3017" customFormat="false" ht="12.8" hidden="false" customHeight="false" outlineLevel="0" collapsed="false">
      <c r="A3017" s="75" t="s">
        <v>3784</v>
      </c>
      <c r="B3017" s="75" t="s">
        <v>3783</v>
      </c>
    </row>
    <row r="3018" customFormat="false" ht="12.8" hidden="false" customHeight="false" outlineLevel="0" collapsed="false">
      <c r="A3018" s="75" t="s">
        <v>3785</v>
      </c>
      <c r="B3018" s="75" t="s">
        <v>3104</v>
      </c>
    </row>
    <row r="3019" customFormat="false" ht="12.8" hidden="false" customHeight="false" outlineLevel="0" collapsed="false">
      <c r="A3019" s="75" t="s">
        <v>3786</v>
      </c>
      <c r="B3019" s="75" t="s">
        <v>3109</v>
      </c>
    </row>
    <row r="3020" customFormat="false" ht="12.8" hidden="false" customHeight="false" outlineLevel="0" collapsed="false">
      <c r="A3020" s="75" t="s">
        <v>3787</v>
      </c>
      <c r="B3020" s="79" t="s">
        <v>1198</v>
      </c>
    </row>
    <row r="3021" customFormat="false" ht="12.8" hidden="false" customHeight="false" outlineLevel="0" collapsed="false">
      <c r="A3021" s="75" t="s">
        <v>3788</v>
      </c>
      <c r="B3021" s="75" t="s">
        <v>3789</v>
      </c>
    </row>
    <row r="3022" customFormat="false" ht="12.8" hidden="false" customHeight="false" outlineLevel="0" collapsed="false">
      <c r="A3022" s="75" t="s">
        <v>3790</v>
      </c>
      <c r="B3022" s="75" t="s">
        <v>3789</v>
      </c>
    </row>
    <row r="3023" customFormat="false" ht="12.8" hidden="false" customHeight="false" outlineLevel="0" collapsed="false">
      <c r="A3023" s="75" t="s">
        <v>3791</v>
      </c>
      <c r="B3023" s="75" t="s">
        <v>2661</v>
      </c>
    </row>
    <row r="3024" customFormat="false" ht="12.8" hidden="false" customHeight="false" outlineLevel="0" collapsed="false">
      <c r="A3024" s="75" t="s">
        <v>3792</v>
      </c>
      <c r="B3024" s="60" t="s">
        <v>328</v>
      </c>
    </row>
    <row r="3025" customFormat="false" ht="12.8" hidden="false" customHeight="false" outlineLevel="0" collapsed="false">
      <c r="A3025" s="75" t="s">
        <v>3793</v>
      </c>
      <c r="B3025" s="75" t="s">
        <v>3794</v>
      </c>
    </row>
    <row r="3026" customFormat="false" ht="12.8" hidden="false" customHeight="false" outlineLevel="0" collapsed="false">
      <c r="A3026" s="75" t="s">
        <v>3795</v>
      </c>
      <c r="B3026" s="80" t="s">
        <v>91</v>
      </c>
    </row>
    <row r="3027" customFormat="false" ht="12.8" hidden="false" customHeight="false" outlineLevel="0" collapsed="false">
      <c r="A3027" s="75" t="s">
        <v>3796</v>
      </c>
      <c r="B3027" s="75" t="s">
        <v>3797</v>
      </c>
    </row>
    <row r="3028" customFormat="false" ht="12.8" hidden="false" customHeight="false" outlineLevel="0" collapsed="false">
      <c r="A3028" s="75" t="s">
        <v>3798</v>
      </c>
      <c r="B3028" s="80" t="s">
        <v>91</v>
      </c>
    </row>
    <row r="3029" customFormat="false" ht="12.8" hidden="false" customHeight="false" outlineLevel="0" collapsed="false">
      <c r="A3029" s="75" t="s">
        <v>3799</v>
      </c>
      <c r="B3029" s="75" t="s">
        <v>3783</v>
      </c>
    </row>
    <row r="3030" customFormat="false" ht="12.8" hidden="false" customHeight="false" outlineLevel="0" collapsed="false">
      <c r="A3030" s="75" t="s">
        <v>3800</v>
      </c>
      <c r="B3030" s="75" t="s">
        <v>3783</v>
      </c>
    </row>
    <row r="3031" customFormat="false" ht="12.8" hidden="false" customHeight="false" outlineLevel="0" collapsed="false">
      <c r="A3031" s="75" t="s">
        <v>3801</v>
      </c>
      <c r="B3031" s="75" t="s">
        <v>79</v>
      </c>
    </row>
    <row r="3032" customFormat="false" ht="12.8" hidden="false" customHeight="false" outlineLevel="0" collapsed="false">
      <c r="A3032" s="75" t="s">
        <v>3802</v>
      </c>
      <c r="B3032" s="75" t="s">
        <v>3803</v>
      </c>
    </row>
    <row r="3033" customFormat="false" ht="12.8" hidden="false" customHeight="false" outlineLevel="0" collapsed="false">
      <c r="A3033" s="75" t="s">
        <v>3804</v>
      </c>
      <c r="B3033" s="75" t="s">
        <v>3805</v>
      </c>
    </row>
    <row r="3034" customFormat="false" ht="12.8" hidden="false" customHeight="false" outlineLevel="0" collapsed="false">
      <c r="A3034" s="75" t="s">
        <v>3806</v>
      </c>
      <c r="B3034" s="80" t="s">
        <v>91</v>
      </c>
    </row>
    <row r="3035" customFormat="false" ht="12.8" hidden="false" customHeight="false" outlineLevel="0" collapsed="false">
      <c r="A3035" s="75" t="s">
        <v>3807</v>
      </c>
      <c r="B3035" s="60" t="s">
        <v>766</v>
      </c>
    </row>
    <row r="3036" customFormat="false" ht="12.8" hidden="false" customHeight="false" outlineLevel="0" collapsed="false">
      <c r="A3036" s="75" t="s">
        <v>3808</v>
      </c>
      <c r="B3036" s="75" t="s">
        <v>3516</v>
      </c>
    </row>
    <row r="3037" customFormat="false" ht="12.8" hidden="false" customHeight="false" outlineLevel="0" collapsed="false">
      <c r="A3037" s="75" t="s">
        <v>3809</v>
      </c>
      <c r="B3037" s="75" t="s">
        <v>3810</v>
      </c>
    </row>
    <row r="3038" customFormat="false" ht="12.8" hidden="false" customHeight="false" outlineLevel="0" collapsed="false">
      <c r="A3038" s="75" t="s">
        <v>3811</v>
      </c>
      <c r="B3038" s="62" t="s">
        <v>205</v>
      </c>
    </row>
    <row r="3039" customFormat="false" ht="12.8" hidden="false" customHeight="false" outlineLevel="0" collapsed="false">
      <c r="A3039" s="76" t="s">
        <v>3812</v>
      </c>
      <c r="B3039" s="79" t="s">
        <v>222</v>
      </c>
    </row>
    <row r="3040" customFormat="false" ht="12.8" hidden="false" customHeight="false" outlineLevel="0" collapsed="false">
      <c r="A3040" s="76" t="s">
        <v>3813</v>
      </c>
      <c r="B3040" s="76" t="s">
        <v>3814</v>
      </c>
    </row>
    <row r="3041" customFormat="false" ht="12.8" hidden="false" customHeight="false" outlineLevel="0" collapsed="false">
      <c r="A3041" s="76" t="s">
        <v>3815</v>
      </c>
      <c r="B3041" s="75" t="s">
        <v>3104</v>
      </c>
    </row>
    <row r="3042" customFormat="false" ht="12.8" hidden="false" customHeight="false" outlineLevel="0" collapsed="false">
      <c r="A3042" s="76" t="s">
        <v>3816</v>
      </c>
      <c r="B3042" s="79" t="s">
        <v>3120</v>
      </c>
    </row>
    <row r="3043" customFormat="false" ht="12.8" hidden="false" customHeight="false" outlineLevel="0" collapsed="false">
      <c r="A3043" s="76" t="s">
        <v>3817</v>
      </c>
      <c r="B3043" s="79" t="s">
        <v>3120</v>
      </c>
    </row>
    <row r="3044" customFormat="false" ht="12.8" hidden="false" customHeight="false" outlineLevel="0" collapsed="false">
      <c r="A3044" s="76" t="s">
        <v>3818</v>
      </c>
      <c r="B3044" s="76" t="s">
        <v>3819</v>
      </c>
    </row>
    <row r="3045" customFormat="false" ht="12.8" hidden="false" customHeight="false" outlineLevel="0" collapsed="false">
      <c r="A3045" s="76" t="s">
        <v>3820</v>
      </c>
      <c r="B3045" s="80" t="s">
        <v>91</v>
      </c>
    </row>
    <row r="3046" customFormat="false" ht="12.8" hidden="false" customHeight="false" outlineLevel="0" collapsed="false">
      <c r="A3046" s="76" t="s">
        <v>3821</v>
      </c>
      <c r="B3046" s="75" t="s">
        <v>2408</v>
      </c>
    </row>
    <row r="3047" customFormat="false" ht="12.8" hidden="false" customHeight="false" outlineLevel="0" collapsed="false">
      <c r="A3047" s="76" t="s">
        <v>3822</v>
      </c>
      <c r="B3047" s="79" t="s">
        <v>1198</v>
      </c>
    </row>
    <row r="3048" customFormat="false" ht="12.8" hidden="false" customHeight="false" outlineLevel="0" collapsed="false">
      <c r="A3048" s="76" t="s">
        <v>3823</v>
      </c>
      <c r="B3048" s="76" t="s">
        <v>3824</v>
      </c>
    </row>
    <row r="3049" customFormat="false" ht="12.8" hidden="false" customHeight="false" outlineLevel="0" collapsed="false">
      <c r="A3049" s="76" t="s">
        <v>3825</v>
      </c>
      <c r="B3049" s="76" t="s">
        <v>3826</v>
      </c>
    </row>
    <row r="3050" customFormat="false" ht="12.8" hidden="false" customHeight="false" outlineLevel="0" collapsed="false">
      <c r="A3050" s="76" t="s">
        <v>3827</v>
      </c>
      <c r="B3050" s="76" t="s">
        <v>3127</v>
      </c>
    </row>
    <row r="3051" customFormat="false" ht="12.8" hidden="false" customHeight="false" outlineLevel="0" collapsed="false">
      <c r="A3051" s="76" t="s">
        <v>3828</v>
      </c>
      <c r="B3051" s="75" t="s">
        <v>1040</v>
      </c>
    </row>
    <row r="3052" customFormat="false" ht="12.8" hidden="false" customHeight="false" outlineLevel="0" collapsed="false">
      <c r="A3052" s="76" t="s">
        <v>3829</v>
      </c>
      <c r="B3052" s="75" t="s">
        <v>33</v>
      </c>
    </row>
    <row r="3053" customFormat="false" ht="12.8" hidden="false" customHeight="false" outlineLevel="0" collapsed="false">
      <c r="A3053" s="76" t="s">
        <v>3830</v>
      </c>
      <c r="B3053" s="76" t="s">
        <v>3831</v>
      </c>
    </row>
    <row r="3054" customFormat="false" ht="12.8" hidden="false" customHeight="false" outlineLevel="0" collapsed="false">
      <c r="A3054" s="76" t="s">
        <v>3832</v>
      </c>
      <c r="B3054" s="76" t="s">
        <v>3833</v>
      </c>
    </row>
    <row r="3055" customFormat="false" ht="12.8" hidden="false" customHeight="false" outlineLevel="0" collapsed="false">
      <c r="A3055" s="76" t="s">
        <v>3834</v>
      </c>
      <c r="B3055" s="76" t="s">
        <v>3833</v>
      </c>
    </row>
    <row r="3056" customFormat="false" ht="12.8" hidden="false" customHeight="false" outlineLevel="0" collapsed="false">
      <c r="A3056" s="76" t="s">
        <v>3835</v>
      </c>
      <c r="B3056" s="76" t="s">
        <v>3836</v>
      </c>
    </row>
    <row r="3057" customFormat="false" ht="12.8" hidden="false" customHeight="false" outlineLevel="0" collapsed="false">
      <c r="A3057" s="76" t="s">
        <v>3837</v>
      </c>
      <c r="B3057" s="65" t="s">
        <v>2640</v>
      </c>
    </row>
    <row r="3058" customFormat="false" ht="12.8" hidden="false" customHeight="false" outlineLevel="0" collapsed="false">
      <c r="A3058" s="76" t="s">
        <v>3838</v>
      </c>
      <c r="B3058" s="79" t="s">
        <v>3158</v>
      </c>
    </row>
    <row r="3059" customFormat="false" ht="12.8" hidden="false" customHeight="false" outlineLevel="0" collapsed="false">
      <c r="A3059" s="76" t="s">
        <v>3839</v>
      </c>
      <c r="B3059" s="76" t="s">
        <v>3840</v>
      </c>
    </row>
    <row r="3060" customFormat="false" ht="12.8" hidden="false" customHeight="false" outlineLevel="0" collapsed="false">
      <c r="A3060" s="76" t="s">
        <v>3841</v>
      </c>
      <c r="B3060" s="75" t="s">
        <v>3007</v>
      </c>
    </row>
    <row r="3061" customFormat="false" ht="12.8" hidden="false" customHeight="false" outlineLevel="0" collapsed="false">
      <c r="A3061" s="76" t="s">
        <v>3842</v>
      </c>
      <c r="B3061" s="76" t="s">
        <v>3843</v>
      </c>
    </row>
    <row r="3062" customFormat="false" ht="12.8" hidden="false" customHeight="false" outlineLevel="0" collapsed="false">
      <c r="A3062" s="76" t="s">
        <v>3844</v>
      </c>
      <c r="B3062" s="76" t="s">
        <v>3836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529"/>
  <sheetViews>
    <sheetView showFormulas="false" showGridLines="true" showRowColHeaders="true" showZeros="true" rightToLeft="false" tabSelected="false" showOutlineSymbols="true" defaultGridColor="true" view="normal" topLeftCell="B370" colorId="64" zoomScale="100" zoomScaleNormal="100" zoomScalePageLayoutView="100" workbookViewId="0">
      <selection pane="topLeft" activeCell="C1" activeCellId="1" sqref="B:B C1"/>
    </sheetView>
  </sheetViews>
  <sheetFormatPr defaultRowHeight="12.5" zeroHeight="false" outlineLevelRow="0" outlineLevelCol="0"/>
  <cols>
    <col collapsed="false" customWidth="true" hidden="false" outlineLevel="0" max="1" min="1" style="82" width="20.72"/>
    <col collapsed="false" customWidth="true" hidden="false" outlineLevel="0" max="2" min="2" style="83" width="22.55"/>
    <col collapsed="false" customWidth="true" hidden="false" outlineLevel="0" max="3" min="3" style="84" width="47.72"/>
    <col collapsed="false" customWidth="true" hidden="false" outlineLevel="0" max="4" min="4" style="85" width="49.27"/>
    <col collapsed="false" customWidth="true" hidden="false" outlineLevel="0" max="5" min="5" style="84" width="11.82"/>
    <col collapsed="false" customWidth="true" hidden="false" outlineLevel="0" max="6" min="6" style="85" width="20.18"/>
    <col collapsed="false" customWidth="true" hidden="false" outlineLevel="0" max="7" min="7" style="84" width="11.82"/>
    <col collapsed="false" customWidth="true" hidden="true" outlineLevel="0" max="8" min="8" style="86" width="10.46"/>
    <col collapsed="false" customWidth="true" hidden="false" outlineLevel="0" max="9" min="9" style="60" width="7.72"/>
    <col collapsed="false" customWidth="true" hidden="false" outlineLevel="0" max="10" min="10" style="62" width="24.82"/>
    <col collapsed="false" customWidth="true" hidden="false" outlineLevel="0" max="11" min="11" style="62" width="9.82"/>
    <col collapsed="false" customWidth="true" hidden="false" outlineLevel="0" max="12" min="12" style="62" width="3.45"/>
    <col collapsed="false" customWidth="true" hidden="false" outlineLevel="0" max="13" min="13" style="62" width="17.82"/>
    <col collapsed="false" customWidth="true" hidden="false" outlineLevel="0" max="14" min="14" style="62" width="18.73"/>
    <col collapsed="false" customWidth="true" hidden="false" outlineLevel="0" max="1025" min="15" style="62" width="9.18"/>
  </cols>
  <sheetData>
    <row r="1" s="90" customFormat="true" ht="18.5" hidden="false" customHeight="false" outlineLevel="0" collapsed="false">
      <c r="A1" s="87" t="s">
        <v>3845</v>
      </c>
      <c r="B1" s="88" t="s">
        <v>3846</v>
      </c>
      <c r="C1" s="25" t="s">
        <v>72</v>
      </c>
      <c r="D1" s="26" t="s">
        <v>26</v>
      </c>
      <c r="E1" s="25" t="s">
        <v>3847</v>
      </c>
      <c r="F1" s="26" t="s">
        <v>3848</v>
      </c>
      <c r="G1" s="25" t="s">
        <v>3849</v>
      </c>
      <c r="H1" s="89" t="s">
        <v>3850</v>
      </c>
    </row>
    <row r="2" s="98" customFormat="true" ht="14" hidden="false" customHeight="false" outlineLevel="0" collapsed="false">
      <c r="A2" s="91" t="n">
        <v>119</v>
      </c>
      <c r="B2" s="92" t="s">
        <v>3851</v>
      </c>
      <c r="C2" s="27" t="s">
        <v>73</v>
      </c>
      <c r="D2" s="28" t="s">
        <v>74</v>
      </c>
      <c r="E2" s="40" t="s">
        <v>3852</v>
      </c>
      <c r="F2" s="28" t="s">
        <v>3853</v>
      </c>
      <c r="G2" s="93" t="n">
        <v>43468</v>
      </c>
      <c r="H2" s="94" t="n">
        <v>1</v>
      </c>
      <c r="I2" s="95"/>
      <c r="J2" s="96" t="s">
        <v>5</v>
      </c>
      <c r="K2" s="97" t="n">
        <f aca="false">COUNTIF($E$2:$E$451,"PTE")</f>
        <v>211</v>
      </c>
    </row>
    <row r="3" s="98" customFormat="true" ht="14" hidden="false" customHeight="false" outlineLevel="0" collapsed="false">
      <c r="A3" s="99" t="n">
        <v>219</v>
      </c>
      <c r="B3" s="100" t="s">
        <v>3854</v>
      </c>
      <c r="C3" s="29" t="s">
        <v>75</v>
      </c>
      <c r="D3" s="30" t="s">
        <v>76</v>
      </c>
      <c r="E3" s="101" t="s">
        <v>3852</v>
      </c>
      <c r="F3" s="30" t="s">
        <v>3855</v>
      </c>
      <c r="G3" s="102" t="n">
        <v>43469</v>
      </c>
      <c r="H3" s="94" t="n">
        <v>1</v>
      </c>
      <c r="I3" s="95"/>
      <c r="J3" s="103" t="s">
        <v>6</v>
      </c>
      <c r="K3" s="104" t="n">
        <f aca="false">COUNTIF($E$2:$E$452,"PT")</f>
        <v>3</v>
      </c>
    </row>
    <row r="4" s="98" customFormat="true" ht="14" hidden="false" customHeight="false" outlineLevel="0" collapsed="false">
      <c r="A4" s="105" t="n">
        <v>319</v>
      </c>
      <c r="B4" s="92" t="s">
        <v>3856</v>
      </c>
      <c r="C4" s="31" t="s">
        <v>77</v>
      </c>
      <c r="D4" s="28" t="s">
        <v>76</v>
      </c>
      <c r="E4" s="40" t="s">
        <v>3852</v>
      </c>
      <c r="F4" s="28" t="s">
        <v>3857</v>
      </c>
      <c r="G4" s="93" t="n">
        <v>43469</v>
      </c>
      <c r="H4" s="94" t="n">
        <v>1</v>
      </c>
      <c r="I4" s="95"/>
      <c r="J4" s="103" t="s">
        <v>7</v>
      </c>
      <c r="K4" s="104" t="n">
        <f aca="false">COUNTIF($E$2:$E$451,"PF")</f>
        <v>54</v>
      </c>
    </row>
    <row r="5" s="98" customFormat="true" ht="14" hidden="false" customHeight="false" outlineLevel="0" collapsed="false">
      <c r="A5" s="106" t="n">
        <v>419</v>
      </c>
      <c r="B5" s="100" t="s">
        <v>3858</v>
      </c>
      <c r="C5" s="29" t="s">
        <v>78</v>
      </c>
      <c r="D5" s="32" t="s">
        <v>79</v>
      </c>
      <c r="E5" s="101" t="s">
        <v>3852</v>
      </c>
      <c r="F5" s="32" t="s">
        <v>3859</v>
      </c>
      <c r="G5" s="102" t="n">
        <v>43469</v>
      </c>
      <c r="H5" s="94" t="n">
        <v>1</v>
      </c>
      <c r="I5" s="95"/>
      <c r="J5" s="103" t="s">
        <v>8</v>
      </c>
      <c r="K5" s="104" t="n">
        <f aca="false">COUNTIF($E$2:$E$451,"PF/PTE")</f>
        <v>90</v>
      </c>
    </row>
    <row r="6" s="98" customFormat="true" ht="14" hidden="false" customHeight="false" outlineLevel="0" collapsed="false">
      <c r="A6" s="105" t="n">
        <v>519</v>
      </c>
      <c r="B6" s="92" t="s">
        <v>3860</v>
      </c>
      <c r="C6" s="31" t="s">
        <v>80</v>
      </c>
      <c r="D6" s="33" t="s">
        <v>79</v>
      </c>
      <c r="E6" s="40" t="s">
        <v>3852</v>
      </c>
      <c r="F6" s="28" t="s">
        <v>3853</v>
      </c>
      <c r="G6" s="93" t="n">
        <v>43469</v>
      </c>
      <c r="H6" s="94" t="n">
        <v>1</v>
      </c>
      <c r="I6" s="95"/>
      <c r="J6" s="103" t="s">
        <v>9</v>
      </c>
      <c r="K6" s="104" t="n">
        <f aca="false">COUNTIF($E$2:$E$451,"Pré-Mistura")</f>
        <v>0</v>
      </c>
    </row>
    <row r="7" s="98" customFormat="true" ht="14" hidden="false" customHeight="false" outlineLevel="0" collapsed="false">
      <c r="A7" s="106" t="n">
        <v>619</v>
      </c>
      <c r="B7" s="100" t="s">
        <v>3861</v>
      </c>
      <c r="C7" s="29" t="s">
        <v>81</v>
      </c>
      <c r="D7" s="32" t="s">
        <v>79</v>
      </c>
      <c r="E7" s="101" t="s">
        <v>3852</v>
      </c>
      <c r="F7" s="30" t="s">
        <v>3855</v>
      </c>
      <c r="G7" s="102" t="n">
        <v>43469</v>
      </c>
      <c r="H7" s="94" t="n">
        <v>1</v>
      </c>
      <c r="I7" s="95"/>
      <c r="J7" s="103" t="s">
        <v>10</v>
      </c>
      <c r="K7" s="104" t="n">
        <f aca="false">COUNTIF($E$2:$E$451,"Bio")</f>
        <v>17</v>
      </c>
    </row>
    <row r="8" s="98" customFormat="true" ht="14" hidden="false" customHeight="false" outlineLevel="0" collapsed="false">
      <c r="A8" s="91" t="n">
        <v>719</v>
      </c>
      <c r="B8" s="92" t="s">
        <v>3862</v>
      </c>
      <c r="C8" s="31" t="s">
        <v>82</v>
      </c>
      <c r="D8" s="28" t="s">
        <v>83</v>
      </c>
      <c r="E8" s="40" t="s">
        <v>3863</v>
      </c>
      <c r="F8" s="28" t="s">
        <v>3864</v>
      </c>
      <c r="G8" s="93" t="n">
        <v>43108</v>
      </c>
      <c r="H8" s="94" t="n">
        <v>1</v>
      </c>
      <c r="I8" s="95"/>
      <c r="J8" s="103" t="s">
        <v>11</v>
      </c>
      <c r="K8" s="104" t="n">
        <f aca="false">COUNTIF($E$2:$E$451,"Extrato/Org")</f>
        <v>0</v>
      </c>
    </row>
    <row r="9" s="98" customFormat="true" ht="14" hidden="false" customHeight="false" outlineLevel="0" collapsed="false">
      <c r="A9" s="99" t="n">
        <v>819</v>
      </c>
      <c r="B9" s="100" t="s">
        <v>3865</v>
      </c>
      <c r="C9" s="29" t="s">
        <v>84</v>
      </c>
      <c r="D9" s="30" t="s">
        <v>85</v>
      </c>
      <c r="E9" s="101" t="s">
        <v>3852</v>
      </c>
      <c r="F9" s="30" t="s">
        <v>3866</v>
      </c>
      <c r="G9" s="102" t="n">
        <v>43474</v>
      </c>
      <c r="H9" s="94" t="n">
        <v>1</v>
      </c>
      <c r="I9" s="95"/>
      <c r="J9" s="103" t="s">
        <v>12</v>
      </c>
      <c r="K9" s="104" t="n">
        <f aca="false">COUNTIF($E$2:$E$451,"Extrato")</f>
        <v>0</v>
      </c>
    </row>
    <row r="10" s="98" customFormat="true" ht="15" hidden="false" customHeight="false" outlineLevel="0" collapsed="false">
      <c r="A10" s="105" t="n">
        <v>919</v>
      </c>
      <c r="B10" s="92" t="s">
        <v>3867</v>
      </c>
      <c r="C10" s="31" t="s">
        <v>86</v>
      </c>
      <c r="D10" s="28" t="s">
        <v>87</v>
      </c>
      <c r="E10" s="40" t="s">
        <v>3852</v>
      </c>
      <c r="F10" s="28" t="s">
        <v>3855</v>
      </c>
      <c r="G10" s="93" t="n">
        <v>43474</v>
      </c>
      <c r="H10" s="94" t="n">
        <v>1</v>
      </c>
      <c r="I10" s="107"/>
      <c r="J10" s="103" t="s">
        <v>13</v>
      </c>
      <c r="K10" s="104" t="n">
        <f aca="false">COUNTIF($E$2:$E$451,"Bio/Org")</f>
        <v>7</v>
      </c>
      <c r="M10" s="108"/>
      <c r="N10" s="108"/>
    </row>
    <row r="11" s="98" customFormat="true" ht="16" hidden="false" customHeight="false" outlineLevel="0" collapsed="false">
      <c r="A11" s="106" t="n">
        <v>1019</v>
      </c>
      <c r="B11" s="100" t="s">
        <v>3868</v>
      </c>
      <c r="C11" s="29" t="s">
        <v>88</v>
      </c>
      <c r="D11" s="32" t="s">
        <v>89</v>
      </c>
      <c r="E11" s="101" t="s">
        <v>3852</v>
      </c>
      <c r="F11" s="32" t="s">
        <v>3869</v>
      </c>
      <c r="G11" s="102" t="n">
        <v>43474</v>
      </c>
      <c r="H11" s="94" t="n">
        <v>1</v>
      </c>
      <c r="I11" s="107"/>
      <c r="J11" s="109" t="s">
        <v>3870</v>
      </c>
      <c r="K11" s="110" t="n">
        <f aca="false">SUM(K2:K10)</f>
        <v>382</v>
      </c>
      <c r="M11" s="108"/>
      <c r="N11" s="108"/>
    </row>
    <row r="12" s="98" customFormat="true" ht="14.5" hidden="false" customHeight="false" outlineLevel="0" collapsed="false">
      <c r="A12" s="105" t="n">
        <v>1119</v>
      </c>
      <c r="B12" s="92" t="s">
        <v>3871</v>
      </c>
      <c r="C12" s="31" t="s">
        <v>90</v>
      </c>
      <c r="D12" s="33" t="s">
        <v>91</v>
      </c>
      <c r="E12" s="40" t="s">
        <v>3863</v>
      </c>
      <c r="F12" s="28" t="s">
        <v>3872</v>
      </c>
      <c r="G12" s="93" t="n">
        <v>43480</v>
      </c>
      <c r="H12" s="94" t="n">
        <v>1</v>
      </c>
      <c r="I12" s="95"/>
    </row>
    <row r="13" s="98" customFormat="true" ht="14" hidden="false" customHeight="false" outlineLevel="0" collapsed="false">
      <c r="A13" s="106" t="n">
        <v>1219</v>
      </c>
      <c r="B13" s="100" t="s">
        <v>3873</v>
      </c>
      <c r="C13" s="29" t="s">
        <v>92</v>
      </c>
      <c r="D13" s="32" t="s">
        <v>91</v>
      </c>
      <c r="E13" s="101" t="s">
        <v>3863</v>
      </c>
      <c r="F13" s="30" t="s">
        <v>3872</v>
      </c>
      <c r="G13" s="102" t="n">
        <v>43480</v>
      </c>
      <c r="H13" s="94" t="n">
        <v>1</v>
      </c>
      <c r="I13" s="95"/>
      <c r="J13" s="111" t="s">
        <v>17</v>
      </c>
      <c r="K13" s="111"/>
      <c r="L13" s="111"/>
      <c r="M13" s="111"/>
      <c r="N13" s="111"/>
    </row>
    <row r="14" s="98" customFormat="true" ht="15" hidden="false" customHeight="true" outlineLevel="0" collapsed="false">
      <c r="A14" s="91" t="n">
        <v>1319</v>
      </c>
      <c r="B14" s="92" t="s">
        <v>3874</v>
      </c>
      <c r="C14" s="31" t="s">
        <v>93</v>
      </c>
      <c r="D14" s="28" t="s">
        <v>94</v>
      </c>
      <c r="E14" s="40" t="s">
        <v>3875</v>
      </c>
      <c r="F14" s="28" t="s">
        <v>3876</v>
      </c>
      <c r="G14" s="93" t="n">
        <v>43482</v>
      </c>
      <c r="H14" s="94" t="n">
        <v>1</v>
      </c>
      <c r="I14" s="95"/>
      <c r="J14" s="111"/>
      <c r="K14" s="111"/>
      <c r="L14" s="111"/>
      <c r="M14" s="111"/>
      <c r="N14" s="111"/>
    </row>
    <row r="15" s="98" customFormat="true" ht="15.75" hidden="false" customHeight="true" outlineLevel="0" collapsed="false">
      <c r="A15" s="99" t="n">
        <v>1419</v>
      </c>
      <c r="B15" s="100" t="s">
        <v>3877</v>
      </c>
      <c r="C15" s="29" t="s">
        <v>95</v>
      </c>
      <c r="D15" s="30" t="s">
        <v>96</v>
      </c>
      <c r="E15" s="101" t="s">
        <v>3875</v>
      </c>
      <c r="F15" s="30" t="s">
        <v>3876</v>
      </c>
      <c r="G15" s="102" t="n">
        <v>43482</v>
      </c>
      <c r="H15" s="94" t="n">
        <v>1</v>
      </c>
      <c r="I15" s="95"/>
      <c r="J15" s="112" t="s">
        <v>3878</v>
      </c>
      <c r="K15" s="113"/>
      <c r="L15" s="113"/>
      <c r="M15" s="113"/>
      <c r="N15" s="114"/>
    </row>
    <row r="16" s="98" customFormat="true" ht="14" hidden="false" customHeight="false" outlineLevel="0" collapsed="false">
      <c r="A16" s="105" t="n">
        <v>1519</v>
      </c>
      <c r="B16" s="92" t="s">
        <v>3879</v>
      </c>
      <c r="C16" s="31" t="s">
        <v>97</v>
      </c>
      <c r="D16" s="28" t="s">
        <v>98</v>
      </c>
      <c r="E16" s="40" t="s">
        <v>3863</v>
      </c>
      <c r="F16" s="28" t="s">
        <v>3880</v>
      </c>
      <c r="G16" s="93" t="n">
        <v>43482</v>
      </c>
      <c r="H16" s="94" t="n">
        <v>1</v>
      </c>
      <c r="I16" s="95"/>
      <c r="J16" s="115" t="s">
        <v>3881</v>
      </c>
      <c r="K16" s="116"/>
      <c r="L16" s="116"/>
      <c r="M16" s="116"/>
      <c r="N16" s="117"/>
    </row>
    <row r="17" s="98" customFormat="true" ht="14" hidden="false" customHeight="false" outlineLevel="0" collapsed="false">
      <c r="A17" s="106" t="n">
        <v>1619</v>
      </c>
      <c r="B17" s="100" t="s">
        <v>3882</v>
      </c>
      <c r="C17" s="29" t="s">
        <v>99</v>
      </c>
      <c r="D17" s="32" t="s">
        <v>96</v>
      </c>
      <c r="E17" s="101" t="s">
        <v>3863</v>
      </c>
      <c r="F17" s="32" t="s">
        <v>3883</v>
      </c>
      <c r="G17" s="102" t="n">
        <v>43482</v>
      </c>
      <c r="H17" s="94" t="n">
        <v>1</v>
      </c>
      <c r="I17" s="95"/>
      <c r="J17" s="115" t="s">
        <v>3884</v>
      </c>
      <c r="K17" s="116"/>
      <c r="L17" s="116"/>
      <c r="M17" s="116"/>
      <c r="N17" s="117"/>
    </row>
    <row r="18" s="98" customFormat="true" ht="15.75" hidden="false" customHeight="true" outlineLevel="0" collapsed="false">
      <c r="A18" s="105" t="n">
        <v>1719</v>
      </c>
      <c r="B18" s="92" t="s">
        <v>3885</v>
      </c>
      <c r="C18" s="31" t="s">
        <v>100</v>
      </c>
      <c r="D18" s="33" t="s">
        <v>91</v>
      </c>
      <c r="E18" s="40" t="s">
        <v>3875</v>
      </c>
      <c r="F18" s="28" t="s">
        <v>3886</v>
      </c>
      <c r="G18" s="93" t="n">
        <v>43487</v>
      </c>
      <c r="H18" s="94" t="n">
        <v>1</v>
      </c>
      <c r="I18" s="95"/>
      <c r="J18" s="115" t="s">
        <v>3887</v>
      </c>
      <c r="K18" s="116"/>
      <c r="L18" s="116"/>
      <c r="M18" s="116"/>
      <c r="N18" s="117"/>
    </row>
    <row r="19" s="98" customFormat="true" ht="14" hidden="false" customHeight="false" outlineLevel="0" collapsed="false">
      <c r="A19" s="106" t="n">
        <v>1819</v>
      </c>
      <c r="B19" s="100" t="s">
        <v>3888</v>
      </c>
      <c r="C19" s="29" t="s">
        <v>101</v>
      </c>
      <c r="D19" s="32" t="s">
        <v>102</v>
      </c>
      <c r="E19" s="101" t="s">
        <v>3875</v>
      </c>
      <c r="F19" s="30" t="s">
        <v>3889</v>
      </c>
      <c r="G19" s="102" t="n">
        <v>43489</v>
      </c>
      <c r="H19" s="94" t="n">
        <v>1</v>
      </c>
      <c r="I19" s="95"/>
      <c r="J19" s="115" t="s">
        <v>3890</v>
      </c>
      <c r="K19" s="116"/>
      <c r="L19" s="116"/>
      <c r="M19" s="116"/>
      <c r="N19" s="117"/>
    </row>
    <row r="20" s="98" customFormat="true" ht="14" hidden="false" customHeight="false" outlineLevel="0" collapsed="false">
      <c r="A20" s="91" t="n">
        <v>1919</v>
      </c>
      <c r="B20" s="92" t="s">
        <v>3891</v>
      </c>
      <c r="C20" s="31" t="s">
        <v>103</v>
      </c>
      <c r="D20" s="28" t="s">
        <v>104</v>
      </c>
      <c r="E20" s="40" t="s">
        <v>3875</v>
      </c>
      <c r="F20" s="28" t="s">
        <v>3892</v>
      </c>
      <c r="G20" s="93" t="n">
        <v>43489</v>
      </c>
      <c r="H20" s="94" t="n">
        <v>1</v>
      </c>
      <c r="I20" s="95"/>
      <c r="J20" s="118" t="s">
        <v>3893</v>
      </c>
      <c r="K20" s="116"/>
      <c r="L20" s="116"/>
      <c r="M20" s="116"/>
      <c r="N20" s="117"/>
    </row>
    <row r="21" s="98" customFormat="true" ht="14" hidden="false" customHeight="false" outlineLevel="0" collapsed="false">
      <c r="A21" s="99" t="n">
        <v>2019</v>
      </c>
      <c r="B21" s="100" t="s">
        <v>3894</v>
      </c>
      <c r="C21" s="29" t="s">
        <v>105</v>
      </c>
      <c r="D21" s="30" t="s">
        <v>106</v>
      </c>
      <c r="E21" s="101" t="s">
        <v>3875</v>
      </c>
      <c r="F21" s="30" t="s">
        <v>3895</v>
      </c>
      <c r="G21" s="102" t="n">
        <v>43489</v>
      </c>
      <c r="H21" s="94" t="n">
        <v>1</v>
      </c>
      <c r="I21" s="95"/>
      <c r="J21" s="115" t="s">
        <v>3896</v>
      </c>
      <c r="K21" s="116"/>
      <c r="L21" s="116"/>
      <c r="M21" s="116"/>
      <c r="N21" s="117"/>
    </row>
    <row r="22" s="98" customFormat="true" ht="14" hidden="false" customHeight="false" outlineLevel="0" collapsed="false">
      <c r="A22" s="105" t="n">
        <v>2119</v>
      </c>
      <c r="B22" s="92" t="s">
        <v>3897</v>
      </c>
      <c r="C22" s="31" t="s">
        <v>107</v>
      </c>
      <c r="D22" s="28" t="s">
        <v>108</v>
      </c>
      <c r="E22" s="40" t="s">
        <v>3875</v>
      </c>
      <c r="F22" s="28" t="s">
        <v>3898</v>
      </c>
      <c r="G22" s="93" t="n">
        <v>43494</v>
      </c>
      <c r="H22" s="94" t="n">
        <v>1</v>
      </c>
      <c r="I22" s="95"/>
      <c r="J22" s="115" t="s">
        <v>3899</v>
      </c>
      <c r="K22" s="116"/>
      <c r="L22" s="116"/>
      <c r="M22" s="116"/>
      <c r="N22" s="117"/>
    </row>
    <row r="23" s="98" customFormat="true" ht="14.5" hidden="false" customHeight="false" outlineLevel="0" collapsed="false">
      <c r="A23" s="106" t="n">
        <v>2219</v>
      </c>
      <c r="B23" s="100" t="s">
        <v>3900</v>
      </c>
      <c r="C23" s="29" t="s">
        <v>109</v>
      </c>
      <c r="D23" s="32" t="s">
        <v>33</v>
      </c>
      <c r="E23" s="101" t="s">
        <v>3875</v>
      </c>
      <c r="F23" s="32" t="s">
        <v>3880</v>
      </c>
      <c r="G23" s="102" t="n">
        <v>43494</v>
      </c>
      <c r="H23" s="94" t="n">
        <v>1</v>
      </c>
      <c r="I23" s="95"/>
      <c r="J23" s="119" t="s">
        <v>3901</v>
      </c>
      <c r="K23" s="120"/>
      <c r="L23" s="120"/>
      <c r="M23" s="120"/>
      <c r="N23" s="121"/>
    </row>
    <row r="24" s="98" customFormat="true" ht="14" hidden="false" customHeight="false" outlineLevel="0" collapsed="false">
      <c r="A24" s="105" t="n">
        <v>2319</v>
      </c>
      <c r="B24" s="92" t="s">
        <v>3902</v>
      </c>
      <c r="C24" s="31" t="s">
        <v>110</v>
      </c>
      <c r="D24" s="33" t="s">
        <v>111</v>
      </c>
      <c r="E24" s="40" t="s">
        <v>3875</v>
      </c>
      <c r="F24" s="28" t="s">
        <v>3903</v>
      </c>
      <c r="G24" s="93" t="n">
        <v>43494</v>
      </c>
      <c r="H24" s="94" t="n">
        <v>1</v>
      </c>
      <c r="I24" s="95"/>
      <c r="N24" s="95"/>
    </row>
    <row r="25" s="98" customFormat="true" ht="14" hidden="false" customHeight="false" outlineLevel="0" collapsed="false">
      <c r="A25" s="106" t="n">
        <v>2419</v>
      </c>
      <c r="B25" s="100" t="s">
        <v>3904</v>
      </c>
      <c r="C25" s="29" t="s">
        <v>112</v>
      </c>
      <c r="D25" s="32" t="s">
        <v>33</v>
      </c>
      <c r="E25" s="101" t="s">
        <v>3852</v>
      </c>
      <c r="F25" s="30" t="s">
        <v>3905</v>
      </c>
      <c r="G25" s="102" t="n">
        <v>43494</v>
      </c>
      <c r="H25" s="94" t="n">
        <v>1</v>
      </c>
      <c r="I25" s="95"/>
    </row>
    <row r="26" s="98" customFormat="true" ht="14" hidden="false" customHeight="false" outlineLevel="0" collapsed="false">
      <c r="A26" s="91" t="n">
        <v>2519</v>
      </c>
      <c r="B26" s="92" t="s">
        <v>3906</v>
      </c>
      <c r="C26" s="31" t="s">
        <v>113</v>
      </c>
      <c r="D26" s="28" t="s">
        <v>114</v>
      </c>
      <c r="E26" s="40" t="s">
        <v>3852</v>
      </c>
      <c r="F26" s="28" t="s">
        <v>3898</v>
      </c>
      <c r="G26" s="93" t="n">
        <v>43494</v>
      </c>
      <c r="H26" s="94" t="n">
        <v>1</v>
      </c>
      <c r="I26" s="95"/>
      <c r="N26" s="95"/>
    </row>
    <row r="27" s="98" customFormat="true" ht="14" hidden="false" customHeight="false" outlineLevel="0" collapsed="false">
      <c r="A27" s="99" t="n">
        <v>2619</v>
      </c>
      <c r="B27" s="100" t="s">
        <v>3907</v>
      </c>
      <c r="C27" s="29" t="s">
        <v>115</v>
      </c>
      <c r="D27" s="30" t="s">
        <v>116</v>
      </c>
      <c r="E27" s="101" t="s">
        <v>3852</v>
      </c>
      <c r="F27" s="30" t="s">
        <v>3857</v>
      </c>
      <c r="G27" s="102" t="n">
        <v>43494</v>
      </c>
      <c r="H27" s="94" t="n">
        <v>1</v>
      </c>
      <c r="I27" s="95"/>
      <c r="N27" s="95"/>
    </row>
    <row r="28" s="98" customFormat="true" ht="14" hidden="false" customHeight="false" outlineLevel="0" collapsed="false">
      <c r="A28" s="105" t="n">
        <v>2719</v>
      </c>
      <c r="B28" s="92" t="s">
        <v>3908</v>
      </c>
      <c r="C28" s="31" t="s">
        <v>117</v>
      </c>
      <c r="D28" s="28" t="s">
        <v>116</v>
      </c>
      <c r="E28" s="40" t="s">
        <v>3852</v>
      </c>
      <c r="F28" s="28" t="s">
        <v>3909</v>
      </c>
      <c r="G28" s="93" t="n">
        <v>43494</v>
      </c>
      <c r="H28" s="94" t="n">
        <v>1</v>
      </c>
      <c r="I28" s="95"/>
      <c r="L28" s="95"/>
      <c r="M28" s="95"/>
      <c r="N28" s="95"/>
    </row>
    <row r="29" s="98" customFormat="true" ht="14" hidden="false" customHeight="false" outlineLevel="0" collapsed="false">
      <c r="A29" s="106" t="n">
        <v>2819</v>
      </c>
      <c r="B29" s="100" t="s">
        <v>3910</v>
      </c>
      <c r="C29" s="29" t="s">
        <v>118</v>
      </c>
      <c r="D29" s="32" t="s">
        <v>116</v>
      </c>
      <c r="E29" s="101" t="s">
        <v>3852</v>
      </c>
      <c r="F29" s="32" t="s">
        <v>3911</v>
      </c>
      <c r="G29" s="102" t="n">
        <v>43494</v>
      </c>
      <c r="H29" s="94" t="n">
        <v>1</v>
      </c>
      <c r="I29" s="95"/>
    </row>
    <row r="30" s="98" customFormat="true" ht="14" hidden="false" customHeight="false" outlineLevel="0" collapsed="false">
      <c r="A30" s="105" t="n">
        <v>2919</v>
      </c>
      <c r="B30" s="92" t="s">
        <v>3912</v>
      </c>
      <c r="C30" s="31" t="s">
        <v>119</v>
      </c>
      <c r="D30" s="33" t="s">
        <v>116</v>
      </c>
      <c r="E30" s="40" t="s">
        <v>3852</v>
      </c>
      <c r="F30" s="28" t="s">
        <v>3913</v>
      </c>
      <c r="G30" s="93" t="n">
        <v>43494</v>
      </c>
      <c r="H30" s="94" t="n">
        <v>1</v>
      </c>
      <c r="I30" s="95"/>
    </row>
    <row r="31" s="98" customFormat="true" ht="14" hidden="false" customHeight="false" outlineLevel="0" collapsed="false">
      <c r="A31" s="106" t="n">
        <v>3019</v>
      </c>
      <c r="B31" s="100" t="s">
        <v>3914</v>
      </c>
      <c r="C31" s="29" t="s">
        <v>120</v>
      </c>
      <c r="D31" s="32" t="s">
        <v>121</v>
      </c>
      <c r="E31" s="101" t="s">
        <v>3863</v>
      </c>
      <c r="F31" s="30" t="s">
        <v>3915</v>
      </c>
      <c r="G31" s="102" t="n">
        <v>43497</v>
      </c>
      <c r="H31" s="94" t="n">
        <v>1</v>
      </c>
      <c r="I31" s="95"/>
    </row>
    <row r="32" s="98" customFormat="true" ht="14" hidden="false" customHeight="false" outlineLevel="0" collapsed="false">
      <c r="A32" s="91" t="n">
        <v>3119</v>
      </c>
      <c r="B32" s="92" t="s">
        <v>3916</v>
      </c>
      <c r="C32" s="31" t="s">
        <v>122</v>
      </c>
      <c r="D32" s="28" t="s">
        <v>123</v>
      </c>
      <c r="E32" s="40" t="s">
        <v>3863</v>
      </c>
      <c r="F32" s="28" t="s">
        <v>3855</v>
      </c>
      <c r="G32" s="93" t="n">
        <v>43497</v>
      </c>
      <c r="H32" s="94" t="n">
        <v>1</v>
      </c>
      <c r="I32" s="95"/>
    </row>
    <row r="33" s="98" customFormat="true" ht="14" hidden="false" customHeight="false" outlineLevel="0" collapsed="false">
      <c r="A33" s="99" t="n">
        <v>3219</v>
      </c>
      <c r="B33" s="100" t="s">
        <v>3917</v>
      </c>
      <c r="C33" s="29" t="s">
        <v>124</v>
      </c>
      <c r="D33" s="30" t="s">
        <v>125</v>
      </c>
      <c r="E33" s="101" t="s">
        <v>3875</v>
      </c>
      <c r="F33" s="30" t="s">
        <v>3918</v>
      </c>
      <c r="G33" s="102" t="n">
        <v>43497</v>
      </c>
      <c r="H33" s="94" t="n">
        <v>1</v>
      </c>
      <c r="I33" s="95"/>
    </row>
    <row r="34" s="98" customFormat="true" ht="14" hidden="false" customHeight="false" outlineLevel="0" collapsed="false">
      <c r="A34" s="105" t="n">
        <v>3319</v>
      </c>
      <c r="B34" s="92" t="s">
        <v>3919</v>
      </c>
      <c r="C34" s="31" t="s">
        <v>126</v>
      </c>
      <c r="D34" s="28" t="s">
        <v>127</v>
      </c>
      <c r="E34" s="40" t="s">
        <v>3863</v>
      </c>
      <c r="F34" s="28" t="s">
        <v>3864</v>
      </c>
      <c r="G34" s="93" t="n">
        <v>43497</v>
      </c>
      <c r="H34" s="94" t="n">
        <v>1</v>
      </c>
      <c r="I34" s="95"/>
    </row>
    <row r="35" s="98" customFormat="true" ht="14" hidden="false" customHeight="false" outlineLevel="0" collapsed="false">
      <c r="A35" s="106" t="n">
        <v>3419</v>
      </c>
      <c r="B35" s="100" t="s">
        <v>3920</v>
      </c>
      <c r="C35" s="29" t="s">
        <v>128</v>
      </c>
      <c r="D35" s="32" t="s">
        <v>76</v>
      </c>
      <c r="E35" s="101" t="s">
        <v>3852</v>
      </c>
      <c r="F35" s="32" t="s">
        <v>3921</v>
      </c>
      <c r="G35" s="102" t="n">
        <v>43500</v>
      </c>
      <c r="H35" s="94" t="n">
        <v>1</v>
      </c>
      <c r="I35" s="95"/>
    </row>
    <row r="36" s="98" customFormat="true" ht="14" hidden="false" customHeight="false" outlineLevel="0" collapsed="false">
      <c r="A36" s="105" t="n">
        <v>3519</v>
      </c>
      <c r="B36" s="92" t="s">
        <v>3922</v>
      </c>
      <c r="C36" s="31" t="s">
        <v>129</v>
      </c>
      <c r="D36" s="33" t="s">
        <v>130</v>
      </c>
      <c r="E36" s="40" t="s">
        <v>3852</v>
      </c>
      <c r="F36" s="28" t="s">
        <v>3889</v>
      </c>
      <c r="G36" s="93" t="n">
        <v>43500</v>
      </c>
      <c r="H36" s="94" t="n">
        <v>1</v>
      </c>
      <c r="I36" s="95"/>
    </row>
    <row r="37" s="98" customFormat="true" ht="14" hidden="false" customHeight="false" outlineLevel="0" collapsed="false">
      <c r="A37" s="106" t="n">
        <v>3619</v>
      </c>
      <c r="B37" s="100" t="s">
        <v>3923</v>
      </c>
      <c r="C37" s="29" t="s">
        <v>131</v>
      </c>
      <c r="D37" s="32" t="s">
        <v>102</v>
      </c>
      <c r="E37" s="101" t="s">
        <v>3852</v>
      </c>
      <c r="F37" s="30" t="s">
        <v>3924</v>
      </c>
      <c r="G37" s="102" t="n">
        <v>43500</v>
      </c>
      <c r="H37" s="94" t="n">
        <v>1</v>
      </c>
      <c r="I37" s="95"/>
    </row>
    <row r="38" s="98" customFormat="true" ht="14.5" hidden="false" customHeight="false" outlineLevel="0" collapsed="false">
      <c r="A38" s="91" t="n">
        <v>3719</v>
      </c>
      <c r="B38" s="92" t="s">
        <v>3925</v>
      </c>
      <c r="C38" s="31" t="s">
        <v>132</v>
      </c>
      <c r="D38" s="28" t="s">
        <v>102</v>
      </c>
      <c r="E38" s="40" t="s">
        <v>3852</v>
      </c>
      <c r="F38" s="28" t="s">
        <v>3869</v>
      </c>
      <c r="G38" s="93" t="n">
        <v>43500</v>
      </c>
      <c r="H38" s="94" t="n">
        <v>1</v>
      </c>
      <c r="I38" s="107"/>
    </row>
    <row r="39" s="98" customFormat="true" ht="14" hidden="false" customHeight="false" outlineLevel="0" collapsed="false">
      <c r="A39" s="99" t="n">
        <v>3819</v>
      </c>
      <c r="B39" s="100" t="s">
        <v>3926</v>
      </c>
      <c r="C39" s="29" t="s">
        <v>133</v>
      </c>
      <c r="D39" s="30" t="s">
        <v>76</v>
      </c>
      <c r="E39" s="101" t="s">
        <v>3852</v>
      </c>
      <c r="F39" s="30" t="s">
        <v>3857</v>
      </c>
      <c r="G39" s="102" t="n">
        <v>43500</v>
      </c>
      <c r="H39" s="94" t="n">
        <v>1</v>
      </c>
      <c r="I39" s="95"/>
    </row>
    <row r="40" s="98" customFormat="true" ht="14.5" hidden="false" customHeight="false" outlineLevel="0" collapsed="false">
      <c r="A40" s="105" t="n">
        <v>3919</v>
      </c>
      <c r="B40" s="92" t="s">
        <v>3927</v>
      </c>
      <c r="C40" s="31" t="s">
        <v>134</v>
      </c>
      <c r="D40" s="34" t="s">
        <v>135</v>
      </c>
      <c r="E40" s="40" t="s">
        <v>10</v>
      </c>
      <c r="F40" s="28" t="s">
        <v>3928</v>
      </c>
      <c r="G40" s="93" t="n">
        <v>43502</v>
      </c>
      <c r="H40" s="94" t="n">
        <v>1</v>
      </c>
      <c r="I40" s="95"/>
    </row>
    <row r="41" s="98" customFormat="true" ht="14" hidden="false" customHeight="false" outlineLevel="0" collapsed="false">
      <c r="A41" s="106" t="n">
        <v>4019</v>
      </c>
      <c r="B41" s="100" t="s">
        <v>3929</v>
      </c>
      <c r="C41" s="29" t="s">
        <v>136</v>
      </c>
      <c r="D41" s="32" t="s">
        <v>96</v>
      </c>
      <c r="E41" s="101" t="s">
        <v>3863</v>
      </c>
      <c r="F41" s="32" t="s">
        <v>3883</v>
      </c>
      <c r="G41" s="102" t="n">
        <v>43502</v>
      </c>
      <c r="H41" s="94" t="n">
        <v>1</v>
      </c>
      <c r="I41" s="95"/>
    </row>
    <row r="42" s="98" customFormat="true" ht="14" hidden="false" customHeight="false" outlineLevel="0" collapsed="false">
      <c r="A42" s="105" t="n">
        <v>4119</v>
      </c>
      <c r="B42" s="92" t="s">
        <v>3930</v>
      </c>
      <c r="C42" s="31" t="s">
        <v>137</v>
      </c>
      <c r="D42" s="33" t="s">
        <v>96</v>
      </c>
      <c r="E42" s="40" t="s">
        <v>3863</v>
      </c>
      <c r="F42" s="28" t="s">
        <v>3883</v>
      </c>
      <c r="G42" s="93" t="n">
        <v>43502</v>
      </c>
      <c r="H42" s="94" t="n">
        <v>1</v>
      </c>
      <c r="I42" s="95"/>
    </row>
    <row r="43" s="98" customFormat="true" ht="14.5" hidden="false" customHeight="false" outlineLevel="0" collapsed="false">
      <c r="A43" s="106" t="n">
        <v>4219</v>
      </c>
      <c r="B43" s="100" t="s">
        <v>3931</v>
      </c>
      <c r="C43" s="29" t="s">
        <v>138</v>
      </c>
      <c r="D43" s="35" t="s">
        <v>139</v>
      </c>
      <c r="E43" s="101" t="s">
        <v>10</v>
      </c>
      <c r="F43" s="30" t="s">
        <v>3928</v>
      </c>
      <c r="G43" s="102" t="n">
        <v>43502</v>
      </c>
      <c r="H43" s="94" t="n">
        <v>1</v>
      </c>
      <c r="I43" s="95"/>
    </row>
    <row r="44" s="98" customFormat="true" ht="14" hidden="false" customHeight="false" outlineLevel="0" collapsed="false">
      <c r="A44" s="91" t="n">
        <v>4319</v>
      </c>
      <c r="B44" s="92" t="s">
        <v>3932</v>
      </c>
      <c r="C44" s="31" t="s">
        <v>140</v>
      </c>
      <c r="D44" s="28" t="s">
        <v>141</v>
      </c>
      <c r="E44" s="40" t="s">
        <v>3852</v>
      </c>
      <c r="F44" s="28" t="s">
        <v>3853</v>
      </c>
      <c r="G44" s="93" t="n">
        <v>43507</v>
      </c>
      <c r="H44" s="94" t="n">
        <v>1</v>
      </c>
      <c r="I44" s="95"/>
    </row>
    <row r="45" s="98" customFormat="true" ht="14" hidden="false" customHeight="false" outlineLevel="0" collapsed="false">
      <c r="A45" s="99" t="n">
        <v>4419</v>
      </c>
      <c r="B45" s="100" t="s">
        <v>3933</v>
      </c>
      <c r="C45" s="29" t="s">
        <v>142</v>
      </c>
      <c r="D45" s="30" t="s">
        <v>143</v>
      </c>
      <c r="E45" s="101" t="s">
        <v>3852</v>
      </c>
      <c r="F45" s="30" t="s">
        <v>3934</v>
      </c>
      <c r="G45" s="102" t="n">
        <v>43508</v>
      </c>
      <c r="H45" s="94" t="n">
        <v>1</v>
      </c>
      <c r="I45" s="95"/>
    </row>
    <row r="46" s="98" customFormat="true" ht="14" hidden="false" customHeight="false" outlineLevel="0" collapsed="false">
      <c r="A46" s="105" t="n">
        <v>4519</v>
      </c>
      <c r="B46" s="92" t="s">
        <v>3935</v>
      </c>
      <c r="C46" s="31" t="s">
        <v>144</v>
      </c>
      <c r="D46" s="28" t="s">
        <v>143</v>
      </c>
      <c r="E46" s="40" t="s">
        <v>3852</v>
      </c>
      <c r="F46" s="28" t="s">
        <v>3898</v>
      </c>
      <c r="G46" s="93" t="n">
        <v>43508</v>
      </c>
      <c r="H46" s="94" t="n">
        <v>1</v>
      </c>
      <c r="I46" s="95"/>
    </row>
    <row r="47" s="98" customFormat="true" ht="14.5" hidden="false" customHeight="false" outlineLevel="0" collapsed="false">
      <c r="A47" s="106" t="n">
        <v>4619</v>
      </c>
      <c r="B47" s="100" t="s">
        <v>3936</v>
      </c>
      <c r="C47" s="29" t="s">
        <v>145</v>
      </c>
      <c r="D47" s="32" t="s">
        <v>146</v>
      </c>
      <c r="E47" s="101" t="s">
        <v>3852</v>
      </c>
      <c r="F47" s="32" t="s">
        <v>3918</v>
      </c>
      <c r="G47" s="102" t="n">
        <v>43508</v>
      </c>
      <c r="H47" s="94" t="n">
        <v>1</v>
      </c>
      <c r="I47" s="107"/>
    </row>
    <row r="48" s="98" customFormat="true" ht="14" hidden="false" customHeight="false" outlineLevel="0" collapsed="false">
      <c r="A48" s="105" t="n">
        <v>4719</v>
      </c>
      <c r="B48" s="92" t="s">
        <v>3937</v>
      </c>
      <c r="C48" s="31" t="s">
        <v>147</v>
      </c>
      <c r="D48" s="33" t="s">
        <v>148</v>
      </c>
      <c r="E48" s="40" t="s">
        <v>3852</v>
      </c>
      <c r="F48" s="28" t="s">
        <v>3889</v>
      </c>
      <c r="G48" s="93" t="n">
        <v>43508</v>
      </c>
      <c r="H48" s="94" t="n">
        <v>1</v>
      </c>
      <c r="I48" s="95"/>
    </row>
    <row r="49" s="98" customFormat="true" ht="14" hidden="false" customHeight="false" outlineLevel="0" collapsed="false">
      <c r="A49" s="106" t="n">
        <v>4819</v>
      </c>
      <c r="B49" s="100" t="s">
        <v>3938</v>
      </c>
      <c r="C49" s="29" t="s">
        <v>149</v>
      </c>
      <c r="D49" s="32" t="s">
        <v>148</v>
      </c>
      <c r="E49" s="101" t="s">
        <v>3852</v>
      </c>
      <c r="F49" s="30" t="s">
        <v>3924</v>
      </c>
      <c r="G49" s="102" t="n">
        <v>43508</v>
      </c>
      <c r="H49" s="94" t="n">
        <v>1</v>
      </c>
      <c r="I49" s="95"/>
    </row>
    <row r="50" s="98" customFormat="true" ht="14" hidden="false" customHeight="false" outlineLevel="0" collapsed="false">
      <c r="A50" s="91" t="n">
        <v>4919</v>
      </c>
      <c r="B50" s="92" t="s">
        <v>3939</v>
      </c>
      <c r="C50" s="31" t="s">
        <v>150</v>
      </c>
      <c r="D50" s="28" t="s">
        <v>143</v>
      </c>
      <c r="E50" s="40" t="s">
        <v>3852</v>
      </c>
      <c r="F50" s="28" t="s">
        <v>3903</v>
      </c>
      <c r="G50" s="93" t="n">
        <v>43508</v>
      </c>
      <c r="H50" s="94" t="n">
        <v>1</v>
      </c>
      <c r="I50" s="95"/>
    </row>
    <row r="51" s="98" customFormat="true" ht="14" hidden="false" customHeight="false" outlineLevel="0" collapsed="false">
      <c r="A51" s="99" t="n">
        <v>5019</v>
      </c>
      <c r="B51" s="100" t="s">
        <v>3940</v>
      </c>
      <c r="C51" s="29" t="s">
        <v>151</v>
      </c>
      <c r="D51" s="30" t="s">
        <v>91</v>
      </c>
      <c r="E51" s="101" t="s">
        <v>3852</v>
      </c>
      <c r="F51" s="30" t="s">
        <v>3941</v>
      </c>
      <c r="G51" s="102" t="n">
        <v>43508</v>
      </c>
      <c r="H51" s="94" t="n">
        <v>1</v>
      </c>
      <c r="I51" s="95"/>
    </row>
    <row r="52" s="98" customFormat="true" ht="14" hidden="false" customHeight="false" outlineLevel="0" collapsed="false">
      <c r="A52" s="105" t="n">
        <v>5119</v>
      </c>
      <c r="B52" s="92" t="s">
        <v>3942</v>
      </c>
      <c r="C52" s="31" t="s">
        <v>152</v>
      </c>
      <c r="D52" s="28" t="s">
        <v>153</v>
      </c>
      <c r="E52" s="40" t="s">
        <v>3852</v>
      </c>
      <c r="F52" s="28" t="s">
        <v>3924</v>
      </c>
      <c r="G52" s="93" t="n">
        <v>43510</v>
      </c>
      <c r="H52" s="94" t="n">
        <v>2</v>
      </c>
      <c r="I52" s="95"/>
    </row>
    <row r="53" s="98" customFormat="true" ht="14" hidden="false" customHeight="false" outlineLevel="0" collapsed="false">
      <c r="A53" s="106" t="n">
        <v>5219</v>
      </c>
      <c r="B53" s="100" t="s">
        <v>3943</v>
      </c>
      <c r="C53" s="29" t="s">
        <v>154</v>
      </c>
      <c r="D53" s="32" t="s">
        <v>153</v>
      </c>
      <c r="E53" s="101" t="s">
        <v>3852</v>
      </c>
      <c r="F53" s="32" t="s">
        <v>3903</v>
      </c>
      <c r="G53" s="102" t="n">
        <v>43510</v>
      </c>
      <c r="H53" s="94" t="n">
        <v>2</v>
      </c>
      <c r="I53" s="95"/>
      <c r="J53" s="95"/>
      <c r="K53" s="95"/>
    </row>
    <row r="54" s="95" customFormat="true" ht="14" hidden="false" customHeight="false" outlineLevel="0" collapsed="false">
      <c r="A54" s="105" t="n">
        <v>5319</v>
      </c>
      <c r="B54" s="92" t="s">
        <v>3944</v>
      </c>
      <c r="C54" s="31" t="s">
        <v>155</v>
      </c>
      <c r="D54" s="33" t="s">
        <v>153</v>
      </c>
      <c r="E54" s="40" t="s">
        <v>3852</v>
      </c>
      <c r="F54" s="28" t="s">
        <v>3945</v>
      </c>
      <c r="G54" s="93" t="n">
        <v>43510</v>
      </c>
      <c r="H54" s="94" t="n">
        <v>2</v>
      </c>
      <c r="J54" s="98"/>
      <c r="K54" s="98"/>
    </row>
    <row r="55" s="98" customFormat="true" ht="14" hidden="false" customHeight="false" outlineLevel="0" collapsed="false">
      <c r="A55" s="106" t="n">
        <v>5419</v>
      </c>
      <c r="B55" s="100" t="s">
        <v>3946</v>
      </c>
      <c r="C55" s="29" t="s">
        <v>156</v>
      </c>
      <c r="D55" s="32" t="s">
        <v>157</v>
      </c>
      <c r="E55" s="101" t="s">
        <v>3852</v>
      </c>
      <c r="F55" s="30" t="s">
        <v>3921</v>
      </c>
      <c r="G55" s="102" t="n">
        <v>43510</v>
      </c>
      <c r="H55" s="94" t="n">
        <v>2</v>
      </c>
      <c r="I55" s="95"/>
    </row>
    <row r="56" s="98" customFormat="true" ht="14" hidden="false" customHeight="false" outlineLevel="0" collapsed="false">
      <c r="A56" s="91" t="n">
        <v>5519</v>
      </c>
      <c r="B56" s="92" t="s">
        <v>3947</v>
      </c>
      <c r="C56" s="31" t="s">
        <v>158</v>
      </c>
      <c r="D56" s="28" t="s">
        <v>159</v>
      </c>
      <c r="E56" s="40" t="s">
        <v>3852</v>
      </c>
      <c r="F56" s="28" t="s">
        <v>3898</v>
      </c>
      <c r="G56" s="93" t="n">
        <v>43510</v>
      </c>
      <c r="H56" s="94" t="n">
        <v>2</v>
      </c>
      <c r="I56" s="95"/>
    </row>
    <row r="57" s="98" customFormat="true" ht="14" hidden="false" customHeight="false" outlineLevel="0" collapsed="false">
      <c r="A57" s="99" t="n">
        <v>5619</v>
      </c>
      <c r="B57" s="100" t="s">
        <v>3948</v>
      </c>
      <c r="C57" s="29" t="s">
        <v>160</v>
      </c>
      <c r="D57" s="30" t="s">
        <v>159</v>
      </c>
      <c r="E57" s="101" t="s">
        <v>3852</v>
      </c>
      <c r="F57" s="30" t="s">
        <v>3876</v>
      </c>
      <c r="G57" s="102" t="n">
        <v>43510</v>
      </c>
      <c r="H57" s="94" t="n">
        <v>2</v>
      </c>
      <c r="I57" s="95"/>
    </row>
    <row r="58" s="98" customFormat="true" ht="14" hidden="false" customHeight="false" outlineLevel="0" collapsed="false">
      <c r="A58" s="105" t="n">
        <v>5719</v>
      </c>
      <c r="B58" s="92" t="s">
        <v>3949</v>
      </c>
      <c r="C58" s="31" t="s">
        <v>161</v>
      </c>
      <c r="D58" s="28" t="s">
        <v>159</v>
      </c>
      <c r="E58" s="40" t="s">
        <v>3852</v>
      </c>
      <c r="F58" s="28" t="s">
        <v>3869</v>
      </c>
      <c r="G58" s="93" t="n">
        <v>43510</v>
      </c>
      <c r="H58" s="94" t="n">
        <v>2</v>
      </c>
      <c r="I58" s="95"/>
    </row>
    <row r="59" s="98" customFormat="true" ht="14" hidden="false" customHeight="false" outlineLevel="0" collapsed="false">
      <c r="A59" s="106" t="n">
        <v>5819</v>
      </c>
      <c r="B59" s="100" t="s">
        <v>3950</v>
      </c>
      <c r="C59" s="29" t="s">
        <v>162</v>
      </c>
      <c r="D59" s="32" t="s">
        <v>163</v>
      </c>
      <c r="E59" s="101" t="s">
        <v>3852</v>
      </c>
      <c r="F59" s="32" t="s">
        <v>3941</v>
      </c>
      <c r="G59" s="102" t="n">
        <v>43510</v>
      </c>
      <c r="H59" s="94" t="n">
        <v>2</v>
      </c>
      <c r="I59" s="95"/>
    </row>
    <row r="60" s="98" customFormat="true" ht="14" hidden="false" customHeight="false" outlineLevel="0" collapsed="false">
      <c r="A60" s="105" t="n">
        <v>5919</v>
      </c>
      <c r="B60" s="92" t="s">
        <v>3951</v>
      </c>
      <c r="C60" s="31" t="s">
        <v>164</v>
      </c>
      <c r="D60" s="33" t="s">
        <v>165</v>
      </c>
      <c r="E60" s="40" t="s">
        <v>3863</v>
      </c>
      <c r="F60" s="28" t="s">
        <v>3864</v>
      </c>
      <c r="G60" s="93" t="n">
        <v>43511</v>
      </c>
      <c r="H60" s="94" t="n">
        <v>2</v>
      </c>
      <c r="I60" s="95"/>
    </row>
    <row r="61" s="98" customFormat="true" ht="14" hidden="false" customHeight="false" outlineLevel="0" collapsed="false">
      <c r="A61" s="106" t="n">
        <v>6019</v>
      </c>
      <c r="B61" s="100" t="s">
        <v>3952</v>
      </c>
      <c r="C61" s="29" t="s">
        <v>166</v>
      </c>
      <c r="D61" s="32" t="s">
        <v>165</v>
      </c>
      <c r="E61" s="101" t="s">
        <v>3863</v>
      </c>
      <c r="F61" s="30" t="s">
        <v>3864</v>
      </c>
      <c r="G61" s="102" t="n">
        <v>43511</v>
      </c>
      <c r="H61" s="94" t="n">
        <v>2</v>
      </c>
      <c r="I61" s="95"/>
    </row>
    <row r="62" s="98" customFormat="true" ht="14" hidden="false" customHeight="false" outlineLevel="0" collapsed="false">
      <c r="A62" s="91" t="n">
        <v>6119</v>
      </c>
      <c r="B62" s="92" t="s">
        <v>3953</v>
      </c>
      <c r="C62" s="31" t="s">
        <v>167</v>
      </c>
      <c r="D62" s="28" t="s">
        <v>96</v>
      </c>
      <c r="E62" s="40" t="s">
        <v>3863</v>
      </c>
      <c r="F62" s="28" t="s">
        <v>3883</v>
      </c>
      <c r="G62" s="93" t="n">
        <v>43511</v>
      </c>
      <c r="H62" s="94" t="n">
        <v>2</v>
      </c>
      <c r="I62" s="95"/>
    </row>
    <row r="63" s="98" customFormat="true" ht="14" hidden="false" customHeight="false" outlineLevel="0" collapsed="false">
      <c r="A63" s="99" t="n">
        <v>6219</v>
      </c>
      <c r="B63" s="100" t="s">
        <v>3954</v>
      </c>
      <c r="C63" s="29" t="s">
        <v>168</v>
      </c>
      <c r="D63" s="30" t="s">
        <v>96</v>
      </c>
      <c r="E63" s="101" t="s">
        <v>3863</v>
      </c>
      <c r="F63" s="30" t="s">
        <v>3883</v>
      </c>
      <c r="G63" s="102" t="n">
        <v>43511</v>
      </c>
      <c r="H63" s="94" t="n">
        <v>2</v>
      </c>
      <c r="I63" s="95"/>
    </row>
    <row r="64" s="98" customFormat="true" ht="14.5" hidden="false" customHeight="false" outlineLevel="0" collapsed="false">
      <c r="A64" s="105" t="n">
        <v>6319</v>
      </c>
      <c r="B64" s="92" t="s">
        <v>3955</v>
      </c>
      <c r="C64" s="31" t="s">
        <v>169</v>
      </c>
      <c r="D64" s="34" t="s">
        <v>170</v>
      </c>
      <c r="E64" s="40" t="s">
        <v>10</v>
      </c>
      <c r="F64" s="28" t="s">
        <v>3956</v>
      </c>
      <c r="G64" s="93" t="n">
        <v>43511</v>
      </c>
      <c r="H64" s="94" t="n">
        <v>2</v>
      </c>
      <c r="I64" s="95"/>
    </row>
    <row r="65" s="98" customFormat="true" ht="14" hidden="false" customHeight="false" outlineLevel="0" collapsed="false">
      <c r="A65" s="106" t="n">
        <v>6419</v>
      </c>
      <c r="B65" s="100" t="s">
        <v>3957</v>
      </c>
      <c r="C65" s="29" t="s">
        <v>171</v>
      </c>
      <c r="D65" s="32" t="s">
        <v>96</v>
      </c>
      <c r="E65" s="101" t="s">
        <v>3875</v>
      </c>
      <c r="F65" s="32" t="s">
        <v>3869</v>
      </c>
      <c r="G65" s="102" t="n">
        <v>43511</v>
      </c>
      <c r="H65" s="94" t="n">
        <v>2</v>
      </c>
      <c r="I65" s="95"/>
    </row>
    <row r="66" s="98" customFormat="true" ht="14.5" hidden="false" customHeight="false" outlineLevel="0" collapsed="false">
      <c r="A66" s="105" t="n">
        <v>6519</v>
      </c>
      <c r="B66" s="92" t="s">
        <v>3958</v>
      </c>
      <c r="C66" s="31" t="s">
        <v>172</v>
      </c>
      <c r="D66" s="36" t="s">
        <v>173</v>
      </c>
      <c r="E66" s="40" t="s">
        <v>10</v>
      </c>
      <c r="F66" s="28" t="s">
        <v>3956</v>
      </c>
      <c r="G66" s="93" t="n">
        <v>43511</v>
      </c>
      <c r="H66" s="94" t="n">
        <v>2</v>
      </c>
      <c r="I66" s="95"/>
    </row>
    <row r="67" s="98" customFormat="true" ht="14.5" hidden="false" customHeight="false" outlineLevel="0" collapsed="false">
      <c r="A67" s="106" t="n">
        <v>6619</v>
      </c>
      <c r="B67" s="100" t="s">
        <v>3959</v>
      </c>
      <c r="C67" s="29" t="s">
        <v>174</v>
      </c>
      <c r="D67" s="35" t="s">
        <v>135</v>
      </c>
      <c r="E67" s="101" t="s">
        <v>10</v>
      </c>
      <c r="F67" s="30" t="s">
        <v>3892</v>
      </c>
      <c r="G67" s="102" t="n">
        <v>43511</v>
      </c>
      <c r="H67" s="94" t="n">
        <v>2</v>
      </c>
      <c r="I67" s="95"/>
    </row>
    <row r="68" s="98" customFormat="true" ht="14" hidden="false" customHeight="false" outlineLevel="0" collapsed="false">
      <c r="A68" s="91" t="n">
        <v>6719</v>
      </c>
      <c r="B68" s="92" t="s">
        <v>3960</v>
      </c>
      <c r="C68" s="31" t="s">
        <v>175</v>
      </c>
      <c r="D68" s="28" t="s">
        <v>176</v>
      </c>
      <c r="E68" s="40" t="s">
        <v>3863</v>
      </c>
      <c r="F68" s="28" t="s">
        <v>3895</v>
      </c>
      <c r="G68" s="93" t="n">
        <v>43511</v>
      </c>
      <c r="H68" s="94" t="n">
        <v>2</v>
      </c>
      <c r="I68" s="95"/>
    </row>
    <row r="69" s="98" customFormat="true" ht="14" hidden="false" customHeight="false" outlineLevel="0" collapsed="false">
      <c r="A69" s="99" t="n">
        <v>6819</v>
      </c>
      <c r="B69" s="100" t="s">
        <v>3961</v>
      </c>
      <c r="C69" s="29" t="s">
        <v>177</v>
      </c>
      <c r="D69" s="30" t="s">
        <v>178</v>
      </c>
      <c r="E69" s="101" t="s">
        <v>3863</v>
      </c>
      <c r="F69" s="30" t="s">
        <v>3880</v>
      </c>
      <c r="G69" s="102" t="n">
        <v>43511</v>
      </c>
      <c r="H69" s="94" t="n">
        <v>2</v>
      </c>
      <c r="I69" s="95"/>
    </row>
    <row r="70" s="98" customFormat="true" ht="14" hidden="false" customHeight="false" outlineLevel="0" collapsed="false">
      <c r="A70" s="105" t="n">
        <v>6919</v>
      </c>
      <c r="B70" s="92" t="s">
        <v>3962</v>
      </c>
      <c r="C70" s="31" t="s">
        <v>179</v>
      </c>
      <c r="D70" s="28" t="s">
        <v>180</v>
      </c>
      <c r="E70" s="40" t="s">
        <v>3863</v>
      </c>
      <c r="F70" s="28" t="s">
        <v>3864</v>
      </c>
      <c r="G70" s="93" t="n">
        <v>43516</v>
      </c>
      <c r="H70" s="94" t="n">
        <v>2</v>
      </c>
      <c r="I70" s="95"/>
    </row>
    <row r="71" s="98" customFormat="true" ht="14" hidden="false" customHeight="false" outlineLevel="0" collapsed="false">
      <c r="A71" s="106" t="n">
        <v>7019</v>
      </c>
      <c r="B71" s="100" t="s">
        <v>3963</v>
      </c>
      <c r="C71" s="29" t="s">
        <v>181</v>
      </c>
      <c r="D71" s="32" t="s">
        <v>182</v>
      </c>
      <c r="E71" s="101" t="s">
        <v>3863</v>
      </c>
      <c r="F71" s="32" t="s">
        <v>3964</v>
      </c>
      <c r="G71" s="102" t="n">
        <v>43516</v>
      </c>
      <c r="H71" s="94" t="n">
        <v>2</v>
      </c>
      <c r="I71" s="95"/>
    </row>
    <row r="72" s="98" customFormat="true" ht="14" hidden="false" customHeight="false" outlineLevel="0" collapsed="false">
      <c r="A72" s="105" t="n">
        <v>7119</v>
      </c>
      <c r="B72" s="92" t="s">
        <v>3965</v>
      </c>
      <c r="C72" s="31" t="s">
        <v>183</v>
      </c>
      <c r="D72" s="33" t="s">
        <v>182</v>
      </c>
      <c r="E72" s="40" t="s">
        <v>3863</v>
      </c>
      <c r="F72" s="28" t="s">
        <v>3964</v>
      </c>
      <c r="G72" s="93" t="n">
        <v>43516</v>
      </c>
      <c r="H72" s="94" t="n">
        <v>2</v>
      </c>
      <c r="I72" s="95"/>
    </row>
    <row r="73" s="98" customFormat="true" ht="14" hidden="false" customHeight="false" outlineLevel="0" collapsed="false">
      <c r="A73" s="106" t="n">
        <v>7219</v>
      </c>
      <c r="B73" s="100" t="s">
        <v>3966</v>
      </c>
      <c r="C73" s="29" t="s">
        <v>184</v>
      </c>
      <c r="D73" s="32" t="s">
        <v>185</v>
      </c>
      <c r="E73" s="101" t="s">
        <v>3875</v>
      </c>
      <c r="F73" s="30" t="s">
        <v>3898</v>
      </c>
      <c r="G73" s="102" t="n">
        <v>43516</v>
      </c>
      <c r="H73" s="94" t="n">
        <v>2</v>
      </c>
      <c r="I73" s="95"/>
    </row>
    <row r="74" s="98" customFormat="true" ht="17.25" hidden="false" customHeight="true" outlineLevel="0" collapsed="false">
      <c r="A74" s="91" t="n">
        <v>7319</v>
      </c>
      <c r="B74" s="92" t="s">
        <v>3967</v>
      </c>
      <c r="C74" s="31" t="s">
        <v>186</v>
      </c>
      <c r="D74" s="28" t="s">
        <v>187</v>
      </c>
      <c r="E74" s="40" t="s">
        <v>3863</v>
      </c>
      <c r="F74" s="28" t="s">
        <v>3880</v>
      </c>
      <c r="G74" s="93" t="n">
        <v>43523</v>
      </c>
      <c r="H74" s="94" t="n">
        <v>2</v>
      </c>
      <c r="I74" s="95"/>
    </row>
    <row r="75" s="98" customFormat="true" ht="14" hidden="false" customHeight="false" outlineLevel="0" collapsed="false">
      <c r="A75" s="99" t="n">
        <v>7419</v>
      </c>
      <c r="B75" s="100" t="s">
        <v>3968</v>
      </c>
      <c r="C75" s="29" t="s">
        <v>188</v>
      </c>
      <c r="D75" s="30" t="s">
        <v>189</v>
      </c>
      <c r="E75" s="101" t="s">
        <v>3863</v>
      </c>
      <c r="F75" s="30" t="s">
        <v>3969</v>
      </c>
      <c r="G75" s="102" t="n">
        <v>43523</v>
      </c>
      <c r="H75" s="94" t="n">
        <v>2</v>
      </c>
      <c r="I75" s="95"/>
    </row>
    <row r="76" s="98" customFormat="true" ht="14" hidden="false" customHeight="false" outlineLevel="0" collapsed="false">
      <c r="A76" s="105" t="n">
        <v>7519</v>
      </c>
      <c r="B76" s="92" t="s">
        <v>3970</v>
      </c>
      <c r="C76" s="31" t="s">
        <v>190</v>
      </c>
      <c r="D76" s="28" t="s">
        <v>191</v>
      </c>
      <c r="E76" s="40" t="s">
        <v>3852</v>
      </c>
      <c r="F76" s="28" t="s">
        <v>3913</v>
      </c>
      <c r="G76" s="93" t="n">
        <v>43524</v>
      </c>
      <c r="H76" s="94" t="n">
        <v>3</v>
      </c>
      <c r="I76" s="95"/>
    </row>
    <row r="77" s="98" customFormat="true" ht="14" hidden="false" customHeight="false" outlineLevel="0" collapsed="false">
      <c r="A77" s="106" t="n">
        <v>7619</v>
      </c>
      <c r="B77" s="100" t="s">
        <v>3971</v>
      </c>
      <c r="C77" s="29" t="s">
        <v>192</v>
      </c>
      <c r="D77" s="32" t="s">
        <v>193</v>
      </c>
      <c r="E77" s="101" t="s">
        <v>3852</v>
      </c>
      <c r="F77" s="32" t="s">
        <v>3859</v>
      </c>
      <c r="G77" s="102" t="n">
        <v>43524</v>
      </c>
      <c r="H77" s="94" t="n">
        <v>3</v>
      </c>
      <c r="I77" s="95"/>
    </row>
    <row r="78" s="98" customFormat="true" ht="14" hidden="false" customHeight="false" outlineLevel="0" collapsed="false">
      <c r="A78" s="105" t="n">
        <v>7719</v>
      </c>
      <c r="B78" s="92" t="s">
        <v>3972</v>
      </c>
      <c r="C78" s="31" t="s">
        <v>194</v>
      </c>
      <c r="D78" s="33" t="s">
        <v>153</v>
      </c>
      <c r="E78" s="40" t="s">
        <v>3852</v>
      </c>
      <c r="F78" s="28" t="s">
        <v>3973</v>
      </c>
      <c r="G78" s="93" t="n">
        <v>43524</v>
      </c>
      <c r="H78" s="94" t="n">
        <v>3</v>
      </c>
      <c r="I78" s="95"/>
    </row>
    <row r="79" s="98" customFormat="true" ht="14" hidden="false" customHeight="false" outlineLevel="0" collapsed="false">
      <c r="A79" s="106" t="n">
        <v>7819</v>
      </c>
      <c r="B79" s="100" t="s">
        <v>3974</v>
      </c>
      <c r="C79" s="29" t="s">
        <v>195</v>
      </c>
      <c r="D79" s="32" t="s">
        <v>191</v>
      </c>
      <c r="E79" s="101" t="s">
        <v>3852</v>
      </c>
      <c r="F79" s="30" t="s">
        <v>3975</v>
      </c>
      <c r="G79" s="102" t="n">
        <v>43524</v>
      </c>
      <c r="H79" s="94" t="n">
        <v>3</v>
      </c>
      <c r="I79" s="95"/>
    </row>
    <row r="80" s="98" customFormat="true" ht="14" hidden="false" customHeight="false" outlineLevel="0" collapsed="false">
      <c r="A80" s="91" t="n">
        <v>7919</v>
      </c>
      <c r="B80" s="92" t="s">
        <v>3976</v>
      </c>
      <c r="C80" s="31" t="s">
        <v>196</v>
      </c>
      <c r="D80" s="28" t="s">
        <v>165</v>
      </c>
      <c r="E80" s="40" t="s">
        <v>3852</v>
      </c>
      <c r="F80" s="28" t="s">
        <v>3889</v>
      </c>
      <c r="G80" s="93" t="n">
        <v>43524</v>
      </c>
      <c r="H80" s="94" t="n">
        <v>3</v>
      </c>
      <c r="I80" s="95"/>
    </row>
    <row r="81" s="98" customFormat="true" ht="14" hidden="false" customHeight="false" outlineLevel="0" collapsed="false">
      <c r="A81" s="99" t="n">
        <v>8019</v>
      </c>
      <c r="B81" s="100" t="s">
        <v>3977</v>
      </c>
      <c r="C81" s="29" t="s">
        <v>197</v>
      </c>
      <c r="D81" s="30" t="s">
        <v>111</v>
      </c>
      <c r="E81" s="101" t="s">
        <v>3852</v>
      </c>
      <c r="F81" s="30" t="s">
        <v>3921</v>
      </c>
      <c r="G81" s="102" t="n">
        <v>43524</v>
      </c>
      <c r="H81" s="94" t="n">
        <v>3</v>
      </c>
      <c r="I81" s="95"/>
    </row>
    <row r="82" s="98" customFormat="true" ht="14" hidden="false" customHeight="false" outlineLevel="0" collapsed="false">
      <c r="A82" s="105" t="n">
        <v>8119</v>
      </c>
      <c r="B82" s="92" t="s">
        <v>3978</v>
      </c>
      <c r="C82" s="31" t="s">
        <v>198</v>
      </c>
      <c r="D82" s="28" t="s">
        <v>159</v>
      </c>
      <c r="E82" s="40" t="s">
        <v>3852</v>
      </c>
      <c r="F82" s="28" t="s">
        <v>3898</v>
      </c>
      <c r="G82" s="93" t="n">
        <v>43524</v>
      </c>
      <c r="H82" s="94" t="n">
        <v>3</v>
      </c>
      <c r="I82" s="95"/>
    </row>
    <row r="83" s="98" customFormat="true" ht="14" hidden="false" customHeight="false" outlineLevel="0" collapsed="false">
      <c r="A83" s="106" t="n">
        <v>8219</v>
      </c>
      <c r="B83" s="100" t="s">
        <v>3979</v>
      </c>
      <c r="C83" s="29" t="s">
        <v>199</v>
      </c>
      <c r="D83" s="32" t="s">
        <v>163</v>
      </c>
      <c r="E83" s="101" t="s">
        <v>3852</v>
      </c>
      <c r="F83" s="32" t="s">
        <v>3980</v>
      </c>
      <c r="G83" s="102" t="n">
        <v>43524</v>
      </c>
      <c r="H83" s="94" t="n">
        <v>3</v>
      </c>
      <c r="I83" s="95"/>
    </row>
    <row r="84" s="98" customFormat="true" ht="14" hidden="false" customHeight="false" outlineLevel="0" collapsed="false">
      <c r="A84" s="105" t="n">
        <v>8319</v>
      </c>
      <c r="B84" s="92" t="s">
        <v>3981</v>
      </c>
      <c r="C84" s="31" t="s">
        <v>200</v>
      </c>
      <c r="D84" s="33" t="s">
        <v>201</v>
      </c>
      <c r="E84" s="40" t="s">
        <v>3875</v>
      </c>
      <c r="F84" s="28" t="s">
        <v>3903</v>
      </c>
      <c r="G84" s="93" t="n">
        <v>43525</v>
      </c>
      <c r="H84" s="94" t="n">
        <v>3</v>
      </c>
      <c r="I84" s="95"/>
    </row>
    <row r="85" s="98" customFormat="true" ht="14" hidden="false" customHeight="false" outlineLevel="0" collapsed="false">
      <c r="A85" s="106" t="n">
        <v>8419</v>
      </c>
      <c r="B85" s="100" t="s">
        <v>3982</v>
      </c>
      <c r="C85" s="29" t="s">
        <v>202</v>
      </c>
      <c r="D85" s="32" t="s">
        <v>203</v>
      </c>
      <c r="E85" s="101" t="s">
        <v>3875</v>
      </c>
      <c r="F85" s="30" t="s">
        <v>3983</v>
      </c>
      <c r="G85" s="102" t="n">
        <v>43525</v>
      </c>
      <c r="H85" s="94" t="n">
        <v>3</v>
      </c>
      <c r="I85" s="95"/>
    </row>
    <row r="86" s="98" customFormat="true" ht="14.5" hidden="false" customHeight="false" outlineLevel="0" collapsed="false">
      <c r="A86" s="91" t="n">
        <v>8519</v>
      </c>
      <c r="B86" s="92" t="s">
        <v>3984</v>
      </c>
      <c r="C86" s="31" t="s">
        <v>204</v>
      </c>
      <c r="D86" s="34" t="s">
        <v>205</v>
      </c>
      <c r="E86" s="40" t="s">
        <v>10</v>
      </c>
      <c r="F86" s="28" t="s">
        <v>3928</v>
      </c>
      <c r="G86" s="93" t="n">
        <v>43525</v>
      </c>
      <c r="H86" s="94" t="n">
        <v>3</v>
      </c>
      <c r="I86" s="95"/>
    </row>
    <row r="87" s="98" customFormat="true" ht="14.5" hidden="false" customHeight="false" outlineLevel="0" collapsed="false">
      <c r="A87" s="99" t="n">
        <v>8619</v>
      </c>
      <c r="B87" s="100" t="s">
        <v>3985</v>
      </c>
      <c r="C87" s="29" t="s">
        <v>206</v>
      </c>
      <c r="D87" s="37" t="s">
        <v>135</v>
      </c>
      <c r="E87" s="101" t="s">
        <v>3986</v>
      </c>
      <c r="F87" s="30" t="s">
        <v>3987</v>
      </c>
      <c r="G87" s="102" t="n">
        <v>43525</v>
      </c>
      <c r="H87" s="94" t="n">
        <v>3</v>
      </c>
      <c r="I87" s="95"/>
    </row>
    <row r="88" s="98" customFormat="true" ht="14" hidden="false" customHeight="false" outlineLevel="0" collapsed="false">
      <c r="A88" s="105" t="n">
        <v>8719</v>
      </c>
      <c r="B88" s="92" t="s">
        <v>3988</v>
      </c>
      <c r="C88" s="31" t="s">
        <v>207</v>
      </c>
      <c r="D88" s="28" t="s">
        <v>208</v>
      </c>
      <c r="E88" s="40" t="s">
        <v>3875</v>
      </c>
      <c r="F88" s="28" t="s">
        <v>3989</v>
      </c>
      <c r="G88" s="93" t="n">
        <v>43532</v>
      </c>
      <c r="H88" s="94" t="n">
        <v>3</v>
      </c>
      <c r="I88" s="95"/>
    </row>
    <row r="89" s="98" customFormat="true" ht="14" hidden="false" customHeight="false" outlineLevel="0" collapsed="false">
      <c r="A89" s="106" t="n">
        <v>8819</v>
      </c>
      <c r="B89" s="100" t="s">
        <v>3990</v>
      </c>
      <c r="C89" s="29" t="s">
        <v>209</v>
      </c>
      <c r="D89" s="32" t="s">
        <v>201</v>
      </c>
      <c r="E89" s="101" t="s">
        <v>3875</v>
      </c>
      <c r="F89" s="32" t="s">
        <v>3903</v>
      </c>
      <c r="G89" s="102" t="n">
        <v>43532</v>
      </c>
      <c r="H89" s="94" t="n">
        <v>3</v>
      </c>
      <c r="I89" s="95"/>
    </row>
    <row r="90" s="98" customFormat="true" ht="14" hidden="false" customHeight="false" outlineLevel="0" collapsed="false">
      <c r="A90" s="105" t="n">
        <v>8919</v>
      </c>
      <c r="B90" s="92" t="s">
        <v>3991</v>
      </c>
      <c r="C90" s="31" t="s">
        <v>210</v>
      </c>
      <c r="D90" s="33" t="s">
        <v>201</v>
      </c>
      <c r="E90" s="40" t="s">
        <v>3875</v>
      </c>
      <c r="F90" s="28" t="s">
        <v>3903</v>
      </c>
      <c r="G90" s="93" t="n">
        <v>43532</v>
      </c>
      <c r="H90" s="94" t="n">
        <v>3</v>
      </c>
      <c r="I90" s="95"/>
    </row>
    <row r="91" s="98" customFormat="true" ht="14.25" hidden="false" customHeight="true" outlineLevel="0" collapsed="false">
      <c r="A91" s="106" t="n">
        <v>9019</v>
      </c>
      <c r="B91" s="100" t="s">
        <v>3992</v>
      </c>
      <c r="C91" s="29" t="s">
        <v>211</v>
      </c>
      <c r="D91" s="32" t="s">
        <v>212</v>
      </c>
      <c r="E91" s="101" t="s">
        <v>3875</v>
      </c>
      <c r="F91" s="30" t="s">
        <v>3886</v>
      </c>
      <c r="G91" s="102" t="n">
        <v>43532</v>
      </c>
      <c r="H91" s="94" t="n">
        <v>3</v>
      </c>
      <c r="I91" s="95"/>
    </row>
    <row r="92" s="98" customFormat="true" ht="14" hidden="false" customHeight="false" outlineLevel="0" collapsed="false">
      <c r="A92" s="91" t="n">
        <v>9119</v>
      </c>
      <c r="B92" s="92" t="s">
        <v>3993</v>
      </c>
      <c r="C92" s="31" t="s">
        <v>213</v>
      </c>
      <c r="D92" s="28" t="s">
        <v>102</v>
      </c>
      <c r="E92" s="40" t="s">
        <v>3994</v>
      </c>
      <c r="F92" s="28" t="s">
        <v>3913</v>
      </c>
      <c r="G92" s="93" t="n">
        <v>43532</v>
      </c>
      <c r="H92" s="94" t="n">
        <v>3</v>
      </c>
      <c r="I92" s="95"/>
    </row>
    <row r="93" s="98" customFormat="true" ht="14" hidden="false" customHeight="false" outlineLevel="0" collapsed="false">
      <c r="A93" s="99" t="n">
        <v>9219</v>
      </c>
      <c r="B93" s="100" t="s">
        <v>3995</v>
      </c>
      <c r="C93" s="29" t="s">
        <v>214</v>
      </c>
      <c r="D93" s="30" t="s">
        <v>185</v>
      </c>
      <c r="E93" s="101" t="s">
        <v>3875</v>
      </c>
      <c r="F93" s="30" t="s">
        <v>3918</v>
      </c>
      <c r="G93" s="102" t="n">
        <v>43532</v>
      </c>
      <c r="H93" s="94" t="n">
        <v>3</v>
      </c>
      <c r="I93" s="95"/>
    </row>
    <row r="94" s="98" customFormat="true" ht="14" hidden="false" customHeight="false" outlineLevel="0" collapsed="false">
      <c r="A94" s="105" t="n">
        <v>9319</v>
      </c>
      <c r="B94" s="92" t="s">
        <v>3996</v>
      </c>
      <c r="C94" s="31" t="s">
        <v>215</v>
      </c>
      <c r="D94" s="28" t="s">
        <v>216</v>
      </c>
      <c r="E94" s="40" t="s">
        <v>3875</v>
      </c>
      <c r="F94" s="28" t="s">
        <v>3997</v>
      </c>
      <c r="G94" s="93" t="n">
        <v>43537</v>
      </c>
      <c r="H94" s="94" t="n">
        <v>3</v>
      </c>
      <c r="I94" s="95"/>
    </row>
    <row r="95" s="98" customFormat="true" ht="14" hidden="false" customHeight="false" outlineLevel="0" collapsed="false">
      <c r="A95" s="106" t="n">
        <v>9419</v>
      </c>
      <c r="B95" s="100" t="s">
        <v>3998</v>
      </c>
      <c r="C95" s="29" t="s">
        <v>217</v>
      </c>
      <c r="D95" s="32" t="s">
        <v>218</v>
      </c>
      <c r="E95" s="101" t="s">
        <v>3863</v>
      </c>
      <c r="F95" s="32" t="s">
        <v>3880</v>
      </c>
      <c r="G95" s="102" t="n">
        <v>43537</v>
      </c>
      <c r="H95" s="94" t="n">
        <v>3</v>
      </c>
      <c r="I95" s="95"/>
    </row>
    <row r="96" s="98" customFormat="true" ht="14" hidden="false" customHeight="false" outlineLevel="0" collapsed="false">
      <c r="A96" s="105" t="n">
        <v>9519</v>
      </c>
      <c r="B96" s="92" t="s">
        <v>3999</v>
      </c>
      <c r="C96" s="31" t="s">
        <v>219</v>
      </c>
      <c r="D96" s="33" t="s">
        <v>212</v>
      </c>
      <c r="E96" s="40" t="s">
        <v>3875</v>
      </c>
      <c r="F96" s="28" t="s">
        <v>3921</v>
      </c>
      <c r="G96" s="93" t="n">
        <v>43537</v>
      </c>
      <c r="H96" s="94" t="n">
        <v>3</v>
      </c>
      <c r="I96" s="95"/>
    </row>
    <row r="97" s="98" customFormat="true" ht="14" hidden="false" customHeight="false" outlineLevel="0" collapsed="false">
      <c r="A97" s="106" t="n">
        <v>9619</v>
      </c>
      <c r="B97" s="100" t="s">
        <v>4000</v>
      </c>
      <c r="C97" s="29" t="s">
        <v>220</v>
      </c>
      <c r="D97" s="32" t="s">
        <v>43</v>
      </c>
      <c r="E97" s="101" t="s">
        <v>3875</v>
      </c>
      <c r="F97" s="30" t="s">
        <v>3945</v>
      </c>
      <c r="G97" s="102" t="n">
        <v>43537</v>
      </c>
      <c r="H97" s="94" t="n">
        <v>3</v>
      </c>
      <c r="I97" s="95"/>
    </row>
    <row r="98" s="98" customFormat="true" ht="14" hidden="false" customHeight="false" outlineLevel="0" collapsed="false">
      <c r="A98" s="91" t="n">
        <v>9719</v>
      </c>
      <c r="B98" s="92" t="s">
        <v>4001</v>
      </c>
      <c r="C98" s="31" t="s">
        <v>221</v>
      </c>
      <c r="D98" s="28" t="s">
        <v>222</v>
      </c>
      <c r="E98" s="40" t="s">
        <v>3875</v>
      </c>
      <c r="F98" s="28" t="s">
        <v>3918</v>
      </c>
      <c r="G98" s="93" t="n">
        <v>43537</v>
      </c>
      <c r="H98" s="94" t="n">
        <v>3</v>
      </c>
      <c r="I98" s="95"/>
    </row>
    <row r="99" s="98" customFormat="true" ht="14" hidden="false" customHeight="false" outlineLevel="0" collapsed="false">
      <c r="A99" s="99" t="n">
        <v>9819</v>
      </c>
      <c r="B99" s="100" t="s">
        <v>4002</v>
      </c>
      <c r="C99" s="29" t="s">
        <v>223</v>
      </c>
      <c r="D99" s="30" t="s">
        <v>157</v>
      </c>
      <c r="E99" s="101" t="s">
        <v>3852</v>
      </c>
      <c r="F99" s="30" t="s">
        <v>3969</v>
      </c>
      <c r="G99" s="102" t="n">
        <v>43538</v>
      </c>
      <c r="H99" s="94" t="n">
        <v>3</v>
      </c>
      <c r="I99" s="95"/>
    </row>
    <row r="100" s="98" customFormat="true" ht="14" hidden="false" customHeight="false" outlineLevel="0" collapsed="false">
      <c r="A100" s="105" t="n">
        <v>9919</v>
      </c>
      <c r="B100" s="92" t="s">
        <v>4003</v>
      </c>
      <c r="C100" s="31" t="s">
        <v>224</v>
      </c>
      <c r="D100" s="28" t="s">
        <v>116</v>
      </c>
      <c r="E100" s="40" t="s">
        <v>3852</v>
      </c>
      <c r="F100" s="28" t="s">
        <v>3915</v>
      </c>
      <c r="G100" s="93" t="n">
        <v>43538</v>
      </c>
      <c r="H100" s="94" t="n">
        <v>3</v>
      </c>
      <c r="I100" s="95"/>
    </row>
    <row r="101" s="98" customFormat="true" ht="14" hidden="false" customHeight="false" outlineLevel="0" collapsed="false">
      <c r="A101" s="106" t="n">
        <v>10019</v>
      </c>
      <c r="B101" s="100" t="s">
        <v>4004</v>
      </c>
      <c r="C101" s="29" t="s">
        <v>225</v>
      </c>
      <c r="D101" s="32" t="s">
        <v>226</v>
      </c>
      <c r="E101" s="101" t="s">
        <v>3852</v>
      </c>
      <c r="F101" s="32" t="s">
        <v>3866</v>
      </c>
      <c r="G101" s="102" t="n">
        <v>43538</v>
      </c>
      <c r="H101" s="94" t="n">
        <v>3</v>
      </c>
      <c r="I101" s="95"/>
    </row>
    <row r="102" s="98" customFormat="true" ht="14" hidden="false" customHeight="false" outlineLevel="0" collapsed="false">
      <c r="A102" s="105" t="n">
        <v>10119</v>
      </c>
      <c r="B102" s="92" t="s">
        <v>4005</v>
      </c>
      <c r="C102" s="31" t="s">
        <v>227</v>
      </c>
      <c r="D102" s="33" t="s">
        <v>228</v>
      </c>
      <c r="E102" s="40" t="s">
        <v>3875</v>
      </c>
      <c r="F102" s="28" t="s">
        <v>3898</v>
      </c>
      <c r="G102" s="93" t="n">
        <v>43545</v>
      </c>
      <c r="H102" s="94" t="n">
        <v>3</v>
      </c>
      <c r="I102" s="95"/>
    </row>
    <row r="103" s="98" customFormat="true" ht="14" hidden="false" customHeight="false" outlineLevel="0" collapsed="false">
      <c r="A103" s="106" t="n">
        <v>10219</v>
      </c>
      <c r="B103" s="100" t="s">
        <v>4006</v>
      </c>
      <c r="C103" s="29" t="s">
        <v>229</v>
      </c>
      <c r="D103" s="32" t="s">
        <v>230</v>
      </c>
      <c r="E103" s="101" t="s">
        <v>3875</v>
      </c>
      <c r="F103" s="30" t="s">
        <v>3892</v>
      </c>
      <c r="G103" s="102" t="n">
        <v>43545</v>
      </c>
      <c r="H103" s="94" t="n">
        <v>3</v>
      </c>
      <c r="I103" s="95"/>
    </row>
    <row r="104" s="98" customFormat="true" ht="14" hidden="false" customHeight="false" outlineLevel="0" collapsed="false">
      <c r="A104" s="91" t="n">
        <v>10319</v>
      </c>
      <c r="B104" s="92" t="s">
        <v>4007</v>
      </c>
      <c r="C104" s="31" t="s">
        <v>231</v>
      </c>
      <c r="D104" s="28" t="s">
        <v>212</v>
      </c>
      <c r="E104" s="40" t="s">
        <v>3875</v>
      </c>
      <c r="F104" s="28" t="s">
        <v>4008</v>
      </c>
      <c r="G104" s="93" t="n">
        <v>43545</v>
      </c>
      <c r="H104" s="94" t="n">
        <v>3</v>
      </c>
      <c r="I104" s="95"/>
    </row>
    <row r="105" s="98" customFormat="true" ht="14" hidden="false" customHeight="false" outlineLevel="0" collapsed="false">
      <c r="A105" s="99" t="n">
        <v>10419</v>
      </c>
      <c r="B105" s="100" t="s">
        <v>4009</v>
      </c>
      <c r="C105" s="29" t="s">
        <v>232</v>
      </c>
      <c r="D105" s="30" t="s">
        <v>94</v>
      </c>
      <c r="E105" s="101" t="s">
        <v>3875</v>
      </c>
      <c r="F105" s="30" t="s">
        <v>3876</v>
      </c>
      <c r="G105" s="102" t="n">
        <v>43546</v>
      </c>
      <c r="H105" s="94" t="n">
        <v>3</v>
      </c>
      <c r="I105" s="95"/>
    </row>
    <row r="106" s="98" customFormat="true" ht="14" hidden="false" customHeight="false" outlineLevel="0" collapsed="false">
      <c r="A106" s="105" t="n">
        <v>10519</v>
      </c>
      <c r="B106" s="92" t="s">
        <v>4010</v>
      </c>
      <c r="C106" s="31" t="s">
        <v>233</v>
      </c>
      <c r="D106" s="28" t="s">
        <v>94</v>
      </c>
      <c r="E106" s="40" t="s">
        <v>3875</v>
      </c>
      <c r="F106" s="28" t="s">
        <v>4011</v>
      </c>
      <c r="G106" s="93" t="n">
        <v>43546</v>
      </c>
      <c r="H106" s="94" t="n">
        <v>3</v>
      </c>
      <c r="I106" s="95"/>
    </row>
    <row r="107" s="98" customFormat="true" ht="14" hidden="false" customHeight="false" outlineLevel="0" collapsed="false">
      <c r="A107" s="106" t="n">
        <v>10619</v>
      </c>
      <c r="B107" s="100" t="s">
        <v>4012</v>
      </c>
      <c r="C107" s="29" t="s">
        <v>234</v>
      </c>
      <c r="D107" s="32" t="s">
        <v>102</v>
      </c>
      <c r="E107" s="101" t="s">
        <v>3875</v>
      </c>
      <c r="F107" s="32" t="s">
        <v>4013</v>
      </c>
      <c r="G107" s="102" t="n">
        <v>43546</v>
      </c>
      <c r="H107" s="94" t="n">
        <v>3</v>
      </c>
      <c r="I107" s="95"/>
    </row>
    <row r="108" s="98" customFormat="true" ht="14" hidden="false" customHeight="false" outlineLevel="0" collapsed="false">
      <c r="A108" s="105" t="n">
        <v>10719</v>
      </c>
      <c r="B108" s="92" t="s">
        <v>4014</v>
      </c>
      <c r="C108" s="31" t="s">
        <v>235</v>
      </c>
      <c r="D108" s="33" t="s">
        <v>102</v>
      </c>
      <c r="E108" s="40" t="s">
        <v>3875</v>
      </c>
      <c r="F108" s="28" t="s">
        <v>4013</v>
      </c>
      <c r="G108" s="93" t="n">
        <v>43546</v>
      </c>
      <c r="H108" s="94" t="n">
        <v>3</v>
      </c>
      <c r="I108" s="95"/>
    </row>
    <row r="109" s="98" customFormat="true" ht="14" hidden="false" customHeight="false" outlineLevel="0" collapsed="false">
      <c r="A109" s="106" t="n">
        <v>10819</v>
      </c>
      <c r="B109" s="100" t="s">
        <v>4015</v>
      </c>
      <c r="C109" s="29" t="s">
        <v>236</v>
      </c>
      <c r="D109" s="32" t="s">
        <v>237</v>
      </c>
      <c r="E109" s="101" t="s">
        <v>3852</v>
      </c>
      <c r="F109" s="30" t="s">
        <v>3903</v>
      </c>
      <c r="G109" s="102" t="n">
        <v>43549</v>
      </c>
      <c r="H109" s="94" t="n">
        <v>3</v>
      </c>
      <c r="I109" s="95"/>
    </row>
    <row r="110" s="98" customFormat="true" ht="14" hidden="false" customHeight="false" outlineLevel="0" collapsed="false">
      <c r="A110" s="91" t="n">
        <v>10919</v>
      </c>
      <c r="B110" s="92" t="s">
        <v>4016</v>
      </c>
      <c r="C110" s="31" t="s">
        <v>238</v>
      </c>
      <c r="D110" s="28" t="s">
        <v>222</v>
      </c>
      <c r="E110" s="40" t="s">
        <v>3852</v>
      </c>
      <c r="F110" s="28" t="s">
        <v>3892</v>
      </c>
      <c r="G110" s="93" t="n">
        <v>43552</v>
      </c>
      <c r="H110" s="94" t="n">
        <v>3</v>
      </c>
      <c r="I110" s="95"/>
    </row>
    <row r="111" s="98" customFormat="true" ht="14" hidden="false" customHeight="false" outlineLevel="0" collapsed="false">
      <c r="A111" s="99" t="n">
        <v>11019</v>
      </c>
      <c r="B111" s="100" t="s">
        <v>4017</v>
      </c>
      <c r="C111" s="29" t="s">
        <v>239</v>
      </c>
      <c r="D111" s="30" t="s">
        <v>130</v>
      </c>
      <c r="E111" s="101" t="s">
        <v>3852</v>
      </c>
      <c r="F111" s="30" t="s">
        <v>3898</v>
      </c>
      <c r="G111" s="102" t="n">
        <v>43552</v>
      </c>
      <c r="H111" s="94" t="n">
        <v>3</v>
      </c>
      <c r="I111" s="95"/>
    </row>
    <row r="112" s="98" customFormat="true" ht="14" hidden="false" customHeight="false" outlineLevel="0" collapsed="false">
      <c r="A112" s="105" t="n">
        <v>11119</v>
      </c>
      <c r="B112" s="92" t="s">
        <v>4018</v>
      </c>
      <c r="C112" s="31" t="s">
        <v>240</v>
      </c>
      <c r="D112" s="28" t="s">
        <v>130</v>
      </c>
      <c r="E112" s="40" t="s">
        <v>3852</v>
      </c>
      <c r="F112" s="28" t="s">
        <v>3911</v>
      </c>
      <c r="G112" s="93" t="n">
        <v>43552</v>
      </c>
      <c r="H112" s="94" t="n">
        <v>3</v>
      </c>
      <c r="I112" s="95"/>
    </row>
    <row r="113" s="98" customFormat="true" ht="14" hidden="false" customHeight="false" outlineLevel="0" collapsed="false">
      <c r="A113" s="106" t="n">
        <v>11219</v>
      </c>
      <c r="B113" s="100" t="s">
        <v>4019</v>
      </c>
      <c r="C113" s="29" t="s">
        <v>241</v>
      </c>
      <c r="D113" s="32" t="s">
        <v>242</v>
      </c>
      <c r="E113" s="101" t="s">
        <v>3852</v>
      </c>
      <c r="F113" s="32" t="s">
        <v>3903</v>
      </c>
      <c r="G113" s="102" t="n">
        <v>43552</v>
      </c>
      <c r="H113" s="94" t="n">
        <v>3</v>
      </c>
      <c r="I113" s="95"/>
    </row>
    <row r="114" s="98" customFormat="true" ht="14" hidden="false" customHeight="false" outlineLevel="0" collapsed="false">
      <c r="A114" s="105" t="n">
        <v>11319</v>
      </c>
      <c r="B114" s="92" t="s">
        <v>4020</v>
      </c>
      <c r="C114" s="31" t="s">
        <v>243</v>
      </c>
      <c r="D114" s="33" t="s">
        <v>143</v>
      </c>
      <c r="E114" s="40" t="s">
        <v>3852</v>
      </c>
      <c r="F114" s="28" t="s">
        <v>3898</v>
      </c>
      <c r="G114" s="93" t="n">
        <v>43552</v>
      </c>
      <c r="H114" s="94" t="n">
        <v>3</v>
      </c>
      <c r="I114" s="95"/>
    </row>
    <row r="115" s="98" customFormat="true" ht="14" hidden="false" customHeight="false" outlineLevel="0" collapsed="false">
      <c r="A115" s="106" t="n">
        <v>11419</v>
      </c>
      <c r="B115" s="100" t="s">
        <v>4021</v>
      </c>
      <c r="C115" s="29" t="s">
        <v>244</v>
      </c>
      <c r="D115" s="32" t="s">
        <v>143</v>
      </c>
      <c r="E115" s="101" t="s">
        <v>3852</v>
      </c>
      <c r="F115" s="30" t="s">
        <v>3945</v>
      </c>
      <c r="G115" s="102" t="n">
        <v>43552</v>
      </c>
      <c r="H115" s="94" t="n">
        <v>3</v>
      </c>
      <c r="I115" s="95"/>
    </row>
    <row r="116" s="98" customFormat="true" ht="14" hidden="false" customHeight="false" outlineLevel="0" collapsed="false">
      <c r="A116" s="91" t="n">
        <v>11519</v>
      </c>
      <c r="B116" s="92" t="s">
        <v>4022</v>
      </c>
      <c r="C116" s="31" t="s">
        <v>245</v>
      </c>
      <c r="D116" s="28" t="s">
        <v>143</v>
      </c>
      <c r="E116" s="40" t="s">
        <v>3852</v>
      </c>
      <c r="F116" s="28" t="s">
        <v>3869</v>
      </c>
      <c r="G116" s="93" t="n">
        <v>43552</v>
      </c>
      <c r="H116" s="94" t="n">
        <v>3</v>
      </c>
      <c r="I116" s="95"/>
    </row>
    <row r="117" s="98" customFormat="true" ht="14" hidden="false" customHeight="false" outlineLevel="0" collapsed="false">
      <c r="A117" s="99" t="n">
        <v>11619</v>
      </c>
      <c r="B117" s="100" t="s">
        <v>4023</v>
      </c>
      <c r="C117" s="29" t="s">
        <v>246</v>
      </c>
      <c r="D117" s="30" t="s">
        <v>94</v>
      </c>
      <c r="E117" s="101" t="s">
        <v>3875</v>
      </c>
      <c r="F117" s="30" t="s">
        <v>3869</v>
      </c>
      <c r="G117" s="102" t="n">
        <v>43552</v>
      </c>
      <c r="H117" s="94" t="n">
        <v>4</v>
      </c>
      <c r="I117" s="95"/>
    </row>
    <row r="118" s="98" customFormat="true" ht="14" hidden="false" customHeight="false" outlineLevel="0" collapsed="false">
      <c r="A118" s="105" t="n">
        <v>11719</v>
      </c>
      <c r="B118" s="92" t="s">
        <v>4024</v>
      </c>
      <c r="C118" s="31" t="s">
        <v>247</v>
      </c>
      <c r="D118" s="28" t="s">
        <v>248</v>
      </c>
      <c r="E118" s="40" t="s">
        <v>3875</v>
      </c>
      <c r="F118" s="28" t="s">
        <v>3921</v>
      </c>
      <c r="G118" s="93" t="n">
        <v>43552</v>
      </c>
      <c r="H118" s="94" t="n">
        <v>4</v>
      </c>
      <c r="I118" s="95"/>
    </row>
    <row r="119" s="98" customFormat="true" ht="14" hidden="false" customHeight="false" outlineLevel="0" collapsed="false">
      <c r="A119" s="106" t="n">
        <v>11819</v>
      </c>
      <c r="B119" s="100" t="s">
        <v>4025</v>
      </c>
      <c r="C119" s="29" t="s">
        <v>249</v>
      </c>
      <c r="D119" s="32" t="s">
        <v>94</v>
      </c>
      <c r="E119" s="101" t="s">
        <v>3875</v>
      </c>
      <c r="F119" s="32" t="s">
        <v>4011</v>
      </c>
      <c r="G119" s="102" t="n">
        <v>43552</v>
      </c>
      <c r="H119" s="94" t="n">
        <v>4</v>
      </c>
      <c r="I119" s="95"/>
    </row>
    <row r="120" s="98" customFormat="true" ht="14" hidden="false" customHeight="false" outlineLevel="0" collapsed="false">
      <c r="A120" s="105" t="n">
        <v>11919</v>
      </c>
      <c r="B120" s="92" t="s">
        <v>4026</v>
      </c>
      <c r="C120" s="31" t="s">
        <v>250</v>
      </c>
      <c r="D120" s="33" t="s">
        <v>102</v>
      </c>
      <c r="E120" s="40" t="s">
        <v>3875</v>
      </c>
      <c r="F120" s="28" t="s">
        <v>3903</v>
      </c>
      <c r="G120" s="93" t="n">
        <v>43552</v>
      </c>
      <c r="H120" s="94" t="n">
        <v>4</v>
      </c>
      <c r="I120" s="95"/>
    </row>
    <row r="121" s="98" customFormat="true" ht="14" hidden="false" customHeight="false" outlineLevel="0" collapsed="false">
      <c r="A121" s="106" t="n">
        <v>12019</v>
      </c>
      <c r="B121" s="100" t="s">
        <v>4027</v>
      </c>
      <c r="C121" s="29" t="s">
        <v>251</v>
      </c>
      <c r="D121" s="32" t="s">
        <v>252</v>
      </c>
      <c r="E121" s="101" t="s">
        <v>3863</v>
      </c>
      <c r="F121" s="30" t="s">
        <v>3864</v>
      </c>
      <c r="G121" s="102" t="n">
        <v>43552</v>
      </c>
      <c r="H121" s="94" t="n">
        <v>4</v>
      </c>
      <c r="I121" s="95"/>
    </row>
    <row r="122" s="98" customFormat="true" ht="14" hidden="false" customHeight="false" outlineLevel="0" collapsed="false">
      <c r="A122" s="91" t="n">
        <v>12119</v>
      </c>
      <c r="B122" s="92" t="s">
        <v>4028</v>
      </c>
      <c r="C122" s="31" t="s">
        <v>253</v>
      </c>
      <c r="D122" s="28" t="s">
        <v>191</v>
      </c>
      <c r="E122" s="40" t="s">
        <v>3852</v>
      </c>
      <c r="F122" s="28" t="s">
        <v>3855</v>
      </c>
      <c r="G122" s="93" t="n">
        <v>43553</v>
      </c>
      <c r="H122" s="94" t="n">
        <v>4</v>
      </c>
      <c r="I122" s="95"/>
    </row>
    <row r="123" s="98" customFormat="true" ht="14" hidden="false" customHeight="false" outlineLevel="0" collapsed="false">
      <c r="A123" s="99" t="n">
        <v>12219</v>
      </c>
      <c r="B123" s="100" t="s">
        <v>4029</v>
      </c>
      <c r="C123" s="29" t="s">
        <v>254</v>
      </c>
      <c r="D123" s="30" t="s">
        <v>255</v>
      </c>
      <c r="E123" s="101" t="s">
        <v>3875</v>
      </c>
      <c r="F123" s="30" t="s">
        <v>3869</v>
      </c>
      <c r="G123" s="102" t="n">
        <v>43553</v>
      </c>
      <c r="H123" s="94" t="n">
        <v>4</v>
      </c>
      <c r="I123" s="95"/>
    </row>
    <row r="124" s="98" customFormat="true" ht="14" hidden="false" customHeight="false" outlineLevel="0" collapsed="false">
      <c r="A124" s="105" t="n">
        <v>12319</v>
      </c>
      <c r="B124" s="92" t="s">
        <v>4030</v>
      </c>
      <c r="C124" s="31" t="s">
        <v>256</v>
      </c>
      <c r="D124" s="28" t="s">
        <v>94</v>
      </c>
      <c r="E124" s="40" t="s">
        <v>3875</v>
      </c>
      <c r="F124" s="28" t="s">
        <v>3876</v>
      </c>
      <c r="G124" s="93" t="n">
        <v>43553</v>
      </c>
      <c r="H124" s="94" t="n">
        <v>4</v>
      </c>
      <c r="I124" s="95"/>
    </row>
    <row r="125" s="98" customFormat="true" ht="14" hidden="false" customHeight="false" outlineLevel="0" collapsed="false">
      <c r="A125" s="106" t="n">
        <v>12419</v>
      </c>
      <c r="B125" s="100" t="s">
        <v>4031</v>
      </c>
      <c r="C125" s="29" t="s">
        <v>257</v>
      </c>
      <c r="D125" s="32" t="s">
        <v>146</v>
      </c>
      <c r="E125" s="101" t="s">
        <v>3875</v>
      </c>
      <c r="F125" s="32" t="s">
        <v>3869</v>
      </c>
      <c r="G125" s="102" t="n">
        <v>43553</v>
      </c>
      <c r="H125" s="94" t="n">
        <v>4</v>
      </c>
      <c r="I125" s="95"/>
    </row>
    <row r="126" s="98" customFormat="true" ht="14" hidden="false" customHeight="false" outlineLevel="0" collapsed="false">
      <c r="A126" s="105" t="n">
        <v>12519</v>
      </c>
      <c r="B126" s="92" t="s">
        <v>4032</v>
      </c>
      <c r="C126" s="31" t="s">
        <v>258</v>
      </c>
      <c r="D126" s="33" t="s">
        <v>259</v>
      </c>
      <c r="E126" s="40" t="s">
        <v>3863</v>
      </c>
      <c r="F126" s="28" t="s">
        <v>3983</v>
      </c>
      <c r="G126" s="93" t="n">
        <v>43556</v>
      </c>
      <c r="H126" s="94" t="n">
        <v>4</v>
      </c>
      <c r="I126" s="95"/>
    </row>
    <row r="127" s="98" customFormat="true" ht="14" hidden="false" customHeight="false" outlineLevel="0" collapsed="false">
      <c r="A127" s="106" t="n">
        <v>12619</v>
      </c>
      <c r="B127" s="100" t="s">
        <v>4033</v>
      </c>
      <c r="C127" s="29" t="s">
        <v>260</v>
      </c>
      <c r="D127" s="32" t="s">
        <v>114</v>
      </c>
      <c r="E127" s="101" t="s">
        <v>3875</v>
      </c>
      <c r="F127" s="30" t="s">
        <v>3913</v>
      </c>
      <c r="G127" s="102" t="n">
        <v>43559</v>
      </c>
      <c r="H127" s="94" t="n">
        <v>4</v>
      </c>
      <c r="I127" s="95"/>
    </row>
    <row r="128" s="98" customFormat="true" ht="14" hidden="false" customHeight="false" outlineLevel="0" collapsed="false">
      <c r="A128" s="91" t="n">
        <v>12719</v>
      </c>
      <c r="B128" s="92" t="s">
        <v>4034</v>
      </c>
      <c r="C128" s="31" t="s">
        <v>261</v>
      </c>
      <c r="D128" s="28" t="s">
        <v>203</v>
      </c>
      <c r="E128" s="40" t="s">
        <v>3875</v>
      </c>
      <c r="F128" s="28" t="s">
        <v>3983</v>
      </c>
      <c r="G128" s="93" t="n">
        <v>43559</v>
      </c>
      <c r="H128" s="94" t="n">
        <v>4</v>
      </c>
      <c r="I128" s="95"/>
    </row>
    <row r="129" s="98" customFormat="true" ht="14" hidden="false" customHeight="false" outlineLevel="0" collapsed="false">
      <c r="A129" s="99" t="n">
        <v>12819</v>
      </c>
      <c r="B129" s="100" t="s">
        <v>4035</v>
      </c>
      <c r="C129" s="29" t="s">
        <v>262</v>
      </c>
      <c r="D129" s="30" t="s">
        <v>125</v>
      </c>
      <c r="E129" s="101" t="s">
        <v>3875</v>
      </c>
      <c r="F129" s="30" t="s">
        <v>3918</v>
      </c>
      <c r="G129" s="102" t="s">
        <v>4036</v>
      </c>
      <c r="H129" s="94" t="n">
        <v>4</v>
      </c>
      <c r="I129" s="95"/>
    </row>
    <row r="130" s="98" customFormat="true" ht="14.5" hidden="false" customHeight="false" outlineLevel="0" collapsed="false">
      <c r="A130" s="105" t="n">
        <v>12919</v>
      </c>
      <c r="B130" s="92" t="s">
        <v>4037</v>
      </c>
      <c r="C130" s="31" t="s">
        <v>263</v>
      </c>
      <c r="D130" s="34" t="s">
        <v>135</v>
      </c>
      <c r="E130" s="40" t="s">
        <v>10</v>
      </c>
      <c r="F130" s="28" t="s">
        <v>4038</v>
      </c>
      <c r="G130" s="93" t="n">
        <v>43563</v>
      </c>
      <c r="H130" s="94" t="n">
        <v>4</v>
      </c>
      <c r="I130" s="95"/>
    </row>
    <row r="131" s="98" customFormat="true" ht="14" hidden="false" customHeight="false" outlineLevel="0" collapsed="false">
      <c r="A131" s="106" t="n">
        <v>13019</v>
      </c>
      <c r="B131" s="100" t="s">
        <v>4039</v>
      </c>
      <c r="C131" s="29" t="s">
        <v>264</v>
      </c>
      <c r="D131" s="32" t="s">
        <v>265</v>
      </c>
      <c r="E131" s="101" t="s">
        <v>3863</v>
      </c>
      <c r="F131" s="32" t="s">
        <v>3983</v>
      </c>
      <c r="G131" s="102" t="n">
        <v>43563</v>
      </c>
      <c r="H131" s="94" t="n">
        <v>4</v>
      </c>
      <c r="I131" s="95"/>
    </row>
    <row r="132" s="98" customFormat="true" ht="14" hidden="false" customHeight="false" outlineLevel="0" collapsed="false">
      <c r="A132" s="105" t="n">
        <v>13119</v>
      </c>
      <c r="B132" s="92" t="s">
        <v>4040</v>
      </c>
      <c r="C132" s="31" t="s">
        <v>266</v>
      </c>
      <c r="D132" s="33" t="s">
        <v>242</v>
      </c>
      <c r="E132" s="40" t="s">
        <v>3852</v>
      </c>
      <c r="F132" s="28" t="s">
        <v>3898</v>
      </c>
      <c r="G132" s="93" t="n">
        <v>43565</v>
      </c>
      <c r="H132" s="94" t="n">
        <v>4</v>
      </c>
      <c r="I132" s="95"/>
    </row>
    <row r="133" s="98" customFormat="true" ht="14" hidden="false" customHeight="false" outlineLevel="0" collapsed="false">
      <c r="A133" s="106" t="n">
        <v>13219</v>
      </c>
      <c r="B133" s="100" t="s">
        <v>4041</v>
      </c>
      <c r="C133" s="29" t="s">
        <v>267</v>
      </c>
      <c r="D133" s="32" t="s">
        <v>143</v>
      </c>
      <c r="E133" s="101" t="s">
        <v>3852</v>
      </c>
      <c r="F133" s="30" t="s">
        <v>3898</v>
      </c>
      <c r="G133" s="102" t="n">
        <v>43565</v>
      </c>
      <c r="H133" s="94" t="n">
        <v>4</v>
      </c>
      <c r="I133" s="95"/>
    </row>
    <row r="134" s="98" customFormat="true" ht="14" hidden="false" customHeight="false" outlineLevel="0" collapsed="false">
      <c r="A134" s="91" t="n">
        <v>13319</v>
      </c>
      <c r="B134" s="92" t="s">
        <v>4042</v>
      </c>
      <c r="C134" s="31" t="s">
        <v>268</v>
      </c>
      <c r="D134" s="28" t="s">
        <v>269</v>
      </c>
      <c r="E134" s="40" t="s">
        <v>3852</v>
      </c>
      <c r="F134" s="28" t="s">
        <v>3898</v>
      </c>
      <c r="G134" s="93" t="n">
        <v>43565</v>
      </c>
      <c r="H134" s="94" t="n">
        <v>4</v>
      </c>
      <c r="I134" s="95"/>
    </row>
    <row r="135" s="98" customFormat="true" ht="14" hidden="false" customHeight="false" outlineLevel="0" collapsed="false">
      <c r="A135" s="99" t="n">
        <v>13419</v>
      </c>
      <c r="B135" s="100" t="s">
        <v>4043</v>
      </c>
      <c r="C135" s="29" t="s">
        <v>270</v>
      </c>
      <c r="D135" s="30" t="s">
        <v>271</v>
      </c>
      <c r="E135" s="101" t="s">
        <v>3875</v>
      </c>
      <c r="F135" s="30" t="s">
        <v>3905</v>
      </c>
      <c r="G135" s="102" t="n">
        <v>43573</v>
      </c>
      <c r="H135" s="94" t="n">
        <v>4</v>
      </c>
      <c r="I135" s="95"/>
    </row>
    <row r="136" s="98" customFormat="true" ht="14" hidden="false" customHeight="false" outlineLevel="0" collapsed="false">
      <c r="A136" s="105" t="n">
        <v>13519</v>
      </c>
      <c r="B136" s="92" t="s">
        <v>4044</v>
      </c>
      <c r="C136" s="31" t="s">
        <v>272</v>
      </c>
      <c r="D136" s="28" t="s">
        <v>201</v>
      </c>
      <c r="E136" s="40" t="s">
        <v>3875</v>
      </c>
      <c r="F136" s="28" t="s">
        <v>3859</v>
      </c>
      <c r="G136" s="93" t="n">
        <v>43573</v>
      </c>
      <c r="H136" s="94" t="n">
        <v>4</v>
      </c>
      <c r="I136" s="95"/>
    </row>
    <row r="137" s="98" customFormat="true" ht="14" hidden="false" customHeight="false" outlineLevel="0" collapsed="false">
      <c r="A137" s="106" t="n">
        <v>13619</v>
      </c>
      <c r="B137" s="100" t="s">
        <v>4045</v>
      </c>
      <c r="C137" s="29" t="s">
        <v>273</v>
      </c>
      <c r="D137" s="32" t="s">
        <v>94</v>
      </c>
      <c r="E137" s="101" t="s">
        <v>3875</v>
      </c>
      <c r="F137" s="32" t="s">
        <v>4011</v>
      </c>
      <c r="G137" s="102" t="n">
        <v>43573</v>
      </c>
      <c r="H137" s="94" t="n">
        <v>4</v>
      </c>
      <c r="I137" s="95"/>
    </row>
    <row r="138" s="98" customFormat="true" ht="14" hidden="false" customHeight="false" outlineLevel="0" collapsed="false">
      <c r="A138" s="105" t="n">
        <v>13719</v>
      </c>
      <c r="B138" s="92" t="s">
        <v>4046</v>
      </c>
      <c r="C138" s="31" t="s">
        <v>274</v>
      </c>
      <c r="D138" s="33" t="s">
        <v>91</v>
      </c>
      <c r="E138" s="40" t="s">
        <v>3875</v>
      </c>
      <c r="F138" s="28" t="s">
        <v>4047</v>
      </c>
      <c r="G138" s="93" t="n">
        <v>43573</v>
      </c>
      <c r="H138" s="94" t="n">
        <v>5</v>
      </c>
      <c r="I138" s="95"/>
    </row>
    <row r="139" s="98" customFormat="true" ht="14" hidden="false" customHeight="false" outlineLevel="0" collapsed="false">
      <c r="A139" s="106" t="n">
        <v>13819</v>
      </c>
      <c r="B139" s="100" t="s">
        <v>4048</v>
      </c>
      <c r="C139" s="29" t="s">
        <v>275</v>
      </c>
      <c r="D139" s="32" t="s">
        <v>87</v>
      </c>
      <c r="E139" s="101" t="s">
        <v>3875</v>
      </c>
      <c r="F139" s="30" t="s">
        <v>3921</v>
      </c>
      <c r="G139" s="102" t="n">
        <v>43573</v>
      </c>
      <c r="H139" s="94" t="n">
        <v>5</v>
      </c>
      <c r="I139" s="95"/>
    </row>
    <row r="140" s="98" customFormat="true" ht="14" hidden="false" customHeight="false" outlineLevel="0" collapsed="false">
      <c r="A140" s="91" t="n">
        <v>13919</v>
      </c>
      <c r="B140" s="92" t="s">
        <v>4049</v>
      </c>
      <c r="C140" s="31" t="s">
        <v>276</v>
      </c>
      <c r="D140" s="28" t="s">
        <v>191</v>
      </c>
      <c r="E140" s="40" t="s">
        <v>3852</v>
      </c>
      <c r="F140" s="28" t="s">
        <v>3989</v>
      </c>
      <c r="G140" s="93" t="n">
        <v>43591</v>
      </c>
      <c r="H140" s="94" t="n">
        <v>5</v>
      </c>
      <c r="I140" s="95"/>
    </row>
    <row r="141" s="98" customFormat="true" ht="14" hidden="false" customHeight="false" outlineLevel="0" collapsed="false">
      <c r="A141" s="99" t="n">
        <v>14019</v>
      </c>
      <c r="B141" s="100" t="s">
        <v>4050</v>
      </c>
      <c r="C141" s="29" t="s">
        <v>277</v>
      </c>
      <c r="D141" s="32" t="s">
        <v>143</v>
      </c>
      <c r="E141" s="101" t="s">
        <v>3852</v>
      </c>
      <c r="F141" s="30" t="s">
        <v>3945</v>
      </c>
      <c r="G141" s="102" t="n">
        <v>43594</v>
      </c>
      <c r="H141" s="94" t="n">
        <v>5</v>
      </c>
      <c r="I141" s="95"/>
    </row>
    <row r="142" s="98" customFormat="true" ht="14" hidden="false" customHeight="false" outlineLevel="0" collapsed="false">
      <c r="A142" s="105" t="n">
        <v>14119</v>
      </c>
      <c r="B142" s="92" t="s">
        <v>4051</v>
      </c>
      <c r="C142" s="31" t="s">
        <v>278</v>
      </c>
      <c r="D142" s="28" t="s">
        <v>143</v>
      </c>
      <c r="E142" s="40" t="s">
        <v>3852</v>
      </c>
      <c r="F142" s="28" t="s">
        <v>3921</v>
      </c>
      <c r="G142" s="93" t="n">
        <v>43591</v>
      </c>
      <c r="H142" s="94" t="n">
        <v>5</v>
      </c>
      <c r="I142" s="95"/>
    </row>
    <row r="143" s="98" customFormat="true" ht="14" hidden="false" customHeight="false" outlineLevel="0" collapsed="false">
      <c r="A143" s="106" t="n">
        <v>14219</v>
      </c>
      <c r="B143" s="100" t="s">
        <v>4052</v>
      </c>
      <c r="C143" s="29" t="s">
        <v>279</v>
      </c>
      <c r="D143" s="32" t="s">
        <v>280</v>
      </c>
      <c r="E143" s="101" t="s">
        <v>3852</v>
      </c>
      <c r="F143" s="32" t="s">
        <v>3945</v>
      </c>
      <c r="G143" s="102" t="n">
        <v>43591</v>
      </c>
      <c r="H143" s="94" t="n">
        <v>5</v>
      </c>
      <c r="I143" s="95"/>
    </row>
    <row r="144" s="98" customFormat="true" ht="14" hidden="false" customHeight="false" outlineLevel="0" collapsed="false">
      <c r="A144" s="105" t="n">
        <v>14319</v>
      </c>
      <c r="B144" s="92" t="s">
        <v>4053</v>
      </c>
      <c r="C144" s="31" t="s">
        <v>281</v>
      </c>
      <c r="D144" s="33" t="s">
        <v>91</v>
      </c>
      <c r="E144" s="40" t="s">
        <v>3852</v>
      </c>
      <c r="F144" s="28" t="s">
        <v>3869</v>
      </c>
      <c r="G144" s="93" t="n">
        <v>43591</v>
      </c>
      <c r="H144" s="94" t="n">
        <v>5</v>
      </c>
      <c r="I144" s="95"/>
    </row>
    <row r="145" s="98" customFormat="true" ht="14" hidden="false" customHeight="false" outlineLevel="0" collapsed="false">
      <c r="A145" s="106" t="n">
        <v>14419</v>
      </c>
      <c r="B145" s="100" t="s">
        <v>4054</v>
      </c>
      <c r="C145" s="29" t="s">
        <v>282</v>
      </c>
      <c r="D145" s="32" t="s">
        <v>91</v>
      </c>
      <c r="E145" s="101" t="s">
        <v>3852</v>
      </c>
      <c r="F145" s="30" t="s">
        <v>3924</v>
      </c>
      <c r="G145" s="102" t="n">
        <v>43591</v>
      </c>
      <c r="H145" s="94" t="n">
        <v>5</v>
      </c>
      <c r="I145" s="95"/>
    </row>
    <row r="146" s="98" customFormat="true" ht="14" hidden="false" customHeight="false" outlineLevel="0" collapsed="false">
      <c r="A146" s="91" t="n">
        <v>14519</v>
      </c>
      <c r="B146" s="92" t="s">
        <v>4055</v>
      </c>
      <c r="C146" s="31" t="s">
        <v>283</v>
      </c>
      <c r="D146" s="28" t="s">
        <v>91</v>
      </c>
      <c r="E146" s="40" t="s">
        <v>3852</v>
      </c>
      <c r="F146" s="28" t="s">
        <v>3945</v>
      </c>
      <c r="G146" s="93" t="n">
        <v>43591</v>
      </c>
      <c r="H146" s="94" t="n">
        <v>5</v>
      </c>
      <c r="I146" s="95"/>
    </row>
    <row r="147" s="98" customFormat="true" ht="14" hidden="false" customHeight="false" outlineLevel="0" collapsed="false">
      <c r="A147" s="99" t="n">
        <v>14619</v>
      </c>
      <c r="B147" s="100" t="s">
        <v>4056</v>
      </c>
      <c r="C147" s="29" t="s">
        <v>284</v>
      </c>
      <c r="D147" s="30" t="s">
        <v>280</v>
      </c>
      <c r="E147" s="101" t="s">
        <v>3852</v>
      </c>
      <c r="F147" s="30" t="s">
        <v>3898</v>
      </c>
      <c r="G147" s="102" t="n">
        <v>43591</v>
      </c>
      <c r="H147" s="94" t="n">
        <v>5</v>
      </c>
      <c r="I147" s="95"/>
    </row>
    <row r="148" s="98" customFormat="true" ht="14" hidden="false" customHeight="false" outlineLevel="0" collapsed="false">
      <c r="A148" s="105" t="n">
        <v>14719</v>
      </c>
      <c r="B148" s="92" t="s">
        <v>4057</v>
      </c>
      <c r="C148" s="31" t="s">
        <v>285</v>
      </c>
      <c r="D148" s="28" t="s">
        <v>185</v>
      </c>
      <c r="E148" s="40" t="s">
        <v>3852</v>
      </c>
      <c r="F148" s="28" t="s">
        <v>3989</v>
      </c>
      <c r="G148" s="93" t="n">
        <v>43591</v>
      </c>
      <c r="H148" s="94" t="n">
        <v>5</v>
      </c>
      <c r="I148" s="95"/>
    </row>
    <row r="149" s="98" customFormat="true" ht="14" hidden="false" customHeight="false" outlineLevel="0" collapsed="false">
      <c r="A149" s="106" t="n">
        <v>14819</v>
      </c>
      <c r="B149" s="100" t="s">
        <v>4058</v>
      </c>
      <c r="C149" s="29" t="s">
        <v>286</v>
      </c>
      <c r="D149" s="32" t="s">
        <v>76</v>
      </c>
      <c r="E149" s="101" t="s">
        <v>3852</v>
      </c>
      <c r="F149" s="32" t="s">
        <v>3898</v>
      </c>
      <c r="G149" s="102" t="n">
        <v>43591</v>
      </c>
      <c r="H149" s="94" t="n">
        <v>5</v>
      </c>
      <c r="I149" s="95"/>
    </row>
    <row r="150" s="98" customFormat="true" ht="14" hidden="false" customHeight="false" outlineLevel="0" collapsed="false">
      <c r="A150" s="105" t="n">
        <v>14919</v>
      </c>
      <c r="B150" s="92" t="s">
        <v>4059</v>
      </c>
      <c r="C150" s="31" t="s">
        <v>287</v>
      </c>
      <c r="D150" s="33" t="s">
        <v>76</v>
      </c>
      <c r="E150" s="40" t="s">
        <v>3852</v>
      </c>
      <c r="F150" s="28" t="s">
        <v>3915</v>
      </c>
      <c r="G150" s="93" t="n">
        <v>43591</v>
      </c>
      <c r="H150" s="94" t="n">
        <v>5</v>
      </c>
      <c r="I150" s="95"/>
    </row>
    <row r="151" s="98" customFormat="true" ht="14" hidden="false" customHeight="false" outlineLevel="0" collapsed="false">
      <c r="A151" s="106" t="n">
        <v>15019</v>
      </c>
      <c r="B151" s="100" t="s">
        <v>4060</v>
      </c>
      <c r="C151" s="29" t="s">
        <v>288</v>
      </c>
      <c r="D151" s="32" t="s">
        <v>289</v>
      </c>
      <c r="E151" s="101" t="s">
        <v>3852</v>
      </c>
      <c r="F151" s="30" t="s">
        <v>3918</v>
      </c>
      <c r="G151" s="102" t="n">
        <v>43591</v>
      </c>
      <c r="H151" s="94" t="n">
        <v>5</v>
      </c>
      <c r="I151" s="95"/>
    </row>
    <row r="152" s="98" customFormat="true" ht="14" hidden="false" customHeight="false" outlineLevel="0" collapsed="false">
      <c r="A152" s="91" t="n">
        <v>15119</v>
      </c>
      <c r="B152" s="92" t="s">
        <v>4061</v>
      </c>
      <c r="C152" s="31" t="s">
        <v>290</v>
      </c>
      <c r="D152" s="28" t="s">
        <v>289</v>
      </c>
      <c r="E152" s="40" t="s">
        <v>3852</v>
      </c>
      <c r="F152" s="28" t="s">
        <v>3869</v>
      </c>
      <c r="G152" s="93" t="n">
        <v>43591</v>
      </c>
      <c r="H152" s="94" t="n">
        <v>5</v>
      </c>
      <c r="I152" s="95"/>
    </row>
    <row r="153" s="98" customFormat="true" ht="14" hidden="false" customHeight="false" outlineLevel="0" collapsed="false">
      <c r="A153" s="99" t="n">
        <v>15219</v>
      </c>
      <c r="B153" s="100" t="s">
        <v>4062</v>
      </c>
      <c r="C153" s="29" t="s">
        <v>291</v>
      </c>
      <c r="D153" s="30" t="s">
        <v>191</v>
      </c>
      <c r="E153" s="101" t="s">
        <v>3852</v>
      </c>
      <c r="F153" s="30" t="s">
        <v>3892</v>
      </c>
      <c r="G153" s="102" t="n">
        <v>43591</v>
      </c>
      <c r="H153" s="94" t="n">
        <v>5</v>
      </c>
      <c r="I153" s="95"/>
    </row>
    <row r="154" s="98" customFormat="true" ht="14" hidden="false" customHeight="false" outlineLevel="0" collapsed="false">
      <c r="A154" s="105" t="n">
        <v>15319</v>
      </c>
      <c r="B154" s="92" t="s">
        <v>4063</v>
      </c>
      <c r="C154" s="31" t="s">
        <v>292</v>
      </c>
      <c r="D154" s="28" t="s">
        <v>293</v>
      </c>
      <c r="E154" s="40" t="s">
        <v>3852</v>
      </c>
      <c r="F154" s="28" t="s">
        <v>3898</v>
      </c>
      <c r="G154" s="93" t="n">
        <v>43591</v>
      </c>
      <c r="H154" s="94" t="n">
        <v>5</v>
      </c>
      <c r="I154" s="95"/>
    </row>
    <row r="155" s="98" customFormat="true" ht="14" hidden="false" customHeight="false" outlineLevel="0" collapsed="false">
      <c r="A155" s="106" t="n">
        <v>15419</v>
      </c>
      <c r="B155" s="100" t="s">
        <v>4064</v>
      </c>
      <c r="C155" s="29" t="s">
        <v>294</v>
      </c>
      <c r="D155" s="32" t="s">
        <v>191</v>
      </c>
      <c r="E155" s="101" t="s">
        <v>3852</v>
      </c>
      <c r="F155" s="32" t="s">
        <v>3909</v>
      </c>
      <c r="G155" s="102" t="n">
        <v>43591</v>
      </c>
      <c r="H155" s="94" t="n">
        <v>5</v>
      </c>
      <c r="I155" s="95"/>
    </row>
    <row r="156" s="98" customFormat="true" ht="14" hidden="false" customHeight="false" outlineLevel="0" collapsed="false">
      <c r="A156" s="105" t="n">
        <v>15519</v>
      </c>
      <c r="B156" s="92" t="s">
        <v>4065</v>
      </c>
      <c r="C156" s="31" t="s">
        <v>295</v>
      </c>
      <c r="D156" s="33" t="s">
        <v>296</v>
      </c>
      <c r="E156" s="40" t="s">
        <v>3852</v>
      </c>
      <c r="F156" s="28" t="s">
        <v>3945</v>
      </c>
      <c r="G156" s="93" t="n">
        <v>43591</v>
      </c>
      <c r="H156" s="94" t="n">
        <v>5</v>
      </c>
      <c r="I156" s="95"/>
    </row>
    <row r="157" s="98" customFormat="true" ht="14" hidden="false" customHeight="false" outlineLevel="0" collapsed="false">
      <c r="A157" s="106" t="n">
        <v>15619</v>
      </c>
      <c r="B157" s="100" t="s">
        <v>4066</v>
      </c>
      <c r="C157" s="29" t="s">
        <v>297</v>
      </c>
      <c r="D157" s="32" t="s">
        <v>298</v>
      </c>
      <c r="E157" s="101" t="s">
        <v>3852</v>
      </c>
      <c r="F157" s="30" t="s">
        <v>3918</v>
      </c>
      <c r="G157" s="102" t="n">
        <v>43591</v>
      </c>
      <c r="H157" s="94" t="n">
        <v>5</v>
      </c>
      <c r="I157" s="95"/>
    </row>
    <row r="158" s="98" customFormat="true" ht="14" hidden="false" customHeight="false" outlineLevel="0" collapsed="false">
      <c r="A158" s="91" t="n">
        <v>15719</v>
      </c>
      <c r="B158" s="92" t="s">
        <v>4067</v>
      </c>
      <c r="C158" s="31" t="s">
        <v>299</v>
      </c>
      <c r="D158" s="28" t="s">
        <v>300</v>
      </c>
      <c r="E158" s="40" t="s">
        <v>3852</v>
      </c>
      <c r="F158" s="28" t="s">
        <v>3869</v>
      </c>
      <c r="G158" s="93" t="n">
        <v>43591</v>
      </c>
      <c r="H158" s="94" t="n">
        <v>5</v>
      </c>
      <c r="I158" s="95"/>
    </row>
    <row r="159" s="98" customFormat="true" ht="14" hidden="false" customHeight="false" outlineLevel="0" collapsed="false">
      <c r="A159" s="99" t="n">
        <v>15819</v>
      </c>
      <c r="B159" s="100" t="s">
        <v>4068</v>
      </c>
      <c r="C159" s="29" t="s">
        <v>301</v>
      </c>
      <c r="D159" s="30" t="s">
        <v>226</v>
      </c>
      <c r="E159" s="101" t="s">
        <v>3852</v>
      </c>
      <c r="F159" s="30" t="s">
        <v>4069</v>
      </c>
      <c r="G159" s="102" t="n">
        <v>43591</v>
      </c>
      <c r="H159" s="94" t="n">
        <v>5</v>
      </c>
      <c r="I159" s="95"/>
    </row>
    <row r="160" s="98" customFormat="true" ht="14" hidden="false" customHeight="false" outlineLevel="0" collapsed="false">
      <c r="A160" s="105" t="n">
        <v>15919</v>
      </c>
      <c r="B160" s="92" t="s">
        <v>4070</v>
      </c>
      <c r="C160" s="31" t="s">
        <v>302</v>
      </c>
      <c r="D160" s="28" t="s">
        <v>116</v>
      </c>
      <c r="E160" s="40" t="s">
        <v>3852</v>
      </c>
      <c r="F160" s="28" t="s">
        <v>3869</v>
      </c>
      <c r="G160" s="93" t="n">
        <v>43591</v>
      </c>
      <c r="H160" s="94" t="n">
        <v>5</v>
      </c>
      <c r="I160" s="95"/>
    </row>
    <row r="161" s="98" customFormat="true" ht="14" hidden="false" customHeight="false" outlineLevel="0" collapsed="false">
      <c r="A161" s="106" t="n">
        <v>16019</v>
      </c>
      <c r="B161" s="100" t="s">
        <v>4071</v>
      </c>
      <c r="C161" s="29" t="s">
        <v>303</v>
      </c>
      <c r="D161" s="32" t="s">
        <v>121</v>
      </c>
      <c r="E161" s="101" t="s">
        <v>3852</v>
      </c>
      <c r="F161" s="32" t="s">
        <v>3975</v>
      </c>
      <c r="G161" s="102" t="n">
        <v>43591</v>
      </c>
      <c r="H161" s="94" t="n">
        <v>5</v>
      </c>
      <c r="I161" s="95"/>
    </row>
    <row r="162" s="98" customFormat="true" ht="14" hidden="false" customHeight="false" outlineLevel="0" collapsed="false">
      <c r="A162" s="105" t="n">
        <v>16119</v>
      </c>
      <c r="B162" s="92" t="s">
        <v>4072</v>
      </c>
      <c r="C162" s="31" t="s">
        <v>304</v>
      </c>
      <c r="D162" s="33" t="s">
        <v>121</v>
      </c>
      <c r="E162" s="40" t="s">
        <v>3852</v>
      </c>
      <c r="F162" s="28" t="s">
        <v>4073</v>
      </c>
      <c r="G162" s="93" t="n">
        <v>43594</v>
      </c>
      <c r="H162" s="94" t="n">
        <v>5</v>
      </c>
      <c r="I162" s="95"/>
    </row>
    <row r="163" s="98" customFormat="true" ht="14" hidden="false" customHeight="false" outlineLevel="0" collapsed="false">
      <c r="A163" s="106" t="n">
        <v>16219</v>
      </c>
      <c r="B163" s="100" t="s">
        <v>4074</v>
      </c>
      <c r="C163" s="29" t="s">
        <v>305</v>
      </c>
      <c r="D163" s="32" t="s">
        <v>306</v>
      </c>
      <c r="E163" s="101" t="s">
        <v>3852</v>
      </c>
      <c r="F163" s="30" t="s">
        <v>3934</v>
      </c>
      <c r="G163" s="102" t="n">
        <v>43594</v>
      </c>
      <c r="H163" s="94" t="n">
        <v>5</v>
      </c>
      <c r="I163" s="95"/>
    </row>
    <row r="164" s="98" customFormat="true" ht="14" hidden="false" customHeight="false" outlineLevel="0" collapsed="false">
      <c r="A164" s="91" t="n">
        <v>16319</v>
      </c>
      <c r="B164" s="92" t="s">
        <v>4075</v>
      </c>
      <c r="C164" s="31" t="s">
        <v>307</v>
      </c>
      <c r="D164" s="28" t="s">
        <v>85</v>
      </c>
      <c r="E164" s="40" t="s">
        <v>3852</v>
      </c>
      <c r="F164" s="28" t="s">
        <v>3945</v>
      </c>
      <c r="G164" s="93" t="n">
        <v>43594</v>
      </c>
      <c r="H164" s="94" t="n">
        <v>5</v>
      </c>
      <c r="I164" s="95"/>
    </row>
    <row r="165" s="98" customFormat="true" ht="14" hidden="false" customHeight="false" outlineLevel="0" collapsed="false">
      <c r="A165" s="99" t="n">
        <v>16419</v>
      </c>
      <c r="B165" s="100" t="s">
        <v>4076</v>
      </c>
      <c r="C165" s="29" t="s">
        <v>308</v>
      </c>
      <c r="D165" s="30" t="s">
        <v>280</v>
      </c>
      <c r="E165" s="101" t="s">
        <v>3875</v>
      </c>
      <c r="F165" s="30" t="s">
        <v>3913</v>
      </c>
      <c r="G165" s="102" t="n">
        <v>43595</v>
      </c>
      <c r="H165" s="94" t="n">
        <v>5</v>
      </c>
      <c r="I165" s="95"/>
    </row>
    <row r="166" s="98" customFormat="true" ht="14" hidden="false" customHeight="false" outlineLevel="0" collapsed="false">
      <c r="A166" s="105" t="n">
        <v>16519</v>
      </c>
      <c r="B166" s="92" t="s">
        <v>4077</v>
      </c>
      <c r="C166" s="31" t="s">
        <v>309</v>
      </c>
      <c r="D166" s="28" t="s">
        <v>94</v>
      </c>
      <c r="E166" s="40" t="s">
        <v>3875</v>
      </c>
      <c r="F166" s="28" t="s">
        <v>4011</v>
      </c>
      <c r="G166" s="93" t="n">
        <v>43595</v>
      </c>
      <c r="H166" s="94" t="n">
        <v>5</v>
      </c>
      <c r="I166" s="95"/>
    </row>
    <row r="167" s="98" customFormat="true" ht="14" hidden="false" customHeight="false" outlineLevel="0" collapsed="false">
      <c r="A167" s="106" t="n">
        <v>16619</v>
      </c>
      <c r="B167" s="100" t="s">
        <v>4078</v>
      </c>
      <c r="C167" s="29" t="s">
        <v>310</v>
      </c>
      <c r="D167" s="32" t="s">
        <v>293</v>
      </c>
      <c r="E167" s="101" t="s">
        <v>3852</v>
      </c>
      <c r="F167" s="32" t="s">
        <v>3892</v>
      </c>
      <c r="G167" s="102" t="n">
        <v>43599</v>
      </c>
      <c r="H167" s="94" t="n">
        <v>5</v>
      </c>
      <c r="I167" s="95"/>
    </row>
    <row r="168" s="98" customFormat="true" ht="15.75" hidden="false" customHeight="true" outlineLevel="0" collapsed="false">
      <c r="A168" s="105" t="n">
        <v>16719</v>
      </c>
      <c r="B168" s="92" t="s">
        <v>4079</v>
      </c>
      <c r="C168" s="31" t="s">
        <v>311</v>
      </c>
      <c r="D168" s="33" t="s">
        <v>312</v>
      </c>
      <c r="E168" s="40" t="s">
        <v>3852</v>
      </c>
      <c r="F168" s="28" t="s">
        <v>4080</v>
      </c>
      <c r="G168" s="93" t="n">
        <v>43599</v>
      </c>
      <c r="H168" s="94" t="n">
        <v>5</v>
      </c>
      <c r="I168" s="95"/>
    </row>
    <row r="169" s="98" customFormat="true" ht="14" hidden="false" customHeight="false" outlineLevel="0" collapsed="false">
      <c r="A169" s="106" t="n">
        <v>16819</v>
      </c>
      <c r="B169" s="100" t="s">
        <v>4081</v>
      </c>
      <c r="C169" s="29" t="s">
        <v>313</v>
      </c>
      <c r="D169" s="32" t="s">
        <v>312</v>
      </c>
      <c r="E169" s="101" t="s">
        <v>3852</v>
      </c>
      <c r="F169" s="30" t="s">
        <v>3898</v>
      </c>
      <c r="G169" s="102" t="n">
        <v>43599</v>
      </c>
      <c r="H169" s="94" t="n">
        <v>5</v>
      </c>
      <c r="I169" s="95"/>
    </row>
    <row r="170" s="98" customFormat="true" ht="14" hidden="false" customHeight="false" outlineLevel="0" collapsed="false">
      <c r="A170" s="91" t="n">
        <v>16919</v>
      </c>
      <c r="B170" s="92" t="s">
        <v>4082</v>
      </c>
      <c r="C170" s="31" t="s">
        <v>314</v>
      </c>
      <c r="D170" s="28" t="s">
        <v>306</v>
      </c>
      <c r="E170" s="40" t="s">
        <v>3852</v>
      </c>
      <c r="F170" s="28" t="s">
        <v>4083</v>
      </c>
      <c r="G170" s="93" t="n">
        <v>43599</v>
      </c>
      <c r="H170" s="94" t="n">
        <v>5</v>
      </c>
      <c r="I170" s="95"/>
    </row>
    <row r="171" s="98" customFormat="true" ht="14" hidden="false" customHeight="false" outlineLevel="0" collapsed="false">
      <c r="A171" s="99" t="n">
        <v>17019</v>
      </c>
      <c r="B171" s="100" t="s">
        <v>4084</v>
      </c>
      <c r="C171" s="29" t="s">
        <v>315</v>
      </c>
      <c r="D171" s="30" t="s">
        <v>316</v>
      </c>
      <c r="E171" s="101" t="s">
        <v>3863</v>
      </c>
      <c r="F171" s="30" t="s">
        <v>3880</v>
      </c>
      <c r="G171" s="102" t="n">
        <v>43608</v>
      </c>
      <c r="H171" s="94" t="n">
        <v>5</v>
      </c>
      <c r="I171" s="95"/>
    </row>
    <row r="172" s="98" customFormat="true" ht="14" hidden="false" customHeight="false" outlineLevel="0" collapsed="false">
      <c r="A172" s="105" t="n">
        <v>17119</v>
      </c>
      <c r="B172" s="92" t="s">
        <v>4085</v>
      </c>
      <c r="C172" s="31" t="s">
        <v>317</v>
      </c>
      <c r="D172" s="28" t="s">
        <v>76</v>
      </c>
      <c r="E172" s="40" t="s">
        <v>3875</v>
      </c>
      <c r="F172" s="28" t="s">
        <v>4086</v>
      </c>
      <c r="G172" s="93" t="n">
        <v>43608</v>
      </c>
      <c r="H172" s="94" t="n">
        <v>5</v>
      </c>
      <c r="I172" s="95"/>
    </row>
    <row r="173" s="98" customFormat="true" ht="14" hidden="false" customHeight="false" outlineLevel="0" collapsed="false">
      <c r="A173" s="106" t="n">
        <v>17219</v>
      </c>
      <c r="B173" s="100" t="s">
        <v>4087</v>
      </c>
      <c r="C173" s="29" t="s">
        <v>318</v>
      </c>
      <c r="D173" s="32" t="s">
        <v>255</v>
      </c>
      <c r="E173" s="101" t="s">
        <v>3875</v>
      </c>
      <c r="F173" s="32" t="s">
        <v>4088</v>
      </c>
      <c r="G173" s="102" t="n">
        <v>43608</v>
      </c>
      <c r="H173" s="94" t="n">
        <v>5</v>
      </c>
      <c r="I173" s="95"/>
    </row>
    <row r="174" s="98" customFormat="true" ht="14" hidden="false" customHeight="false" outlineLevel="0" collapsed="false">
      <c r="A174" s="105" t="n">
        <v>17319</v>
      </c>
      <c r="B174" s="92" t="s">
        <v>4089</v>
      </c>
      <c r="C174" s="31" t="s">
        <v>319</v>
      </c>
      <c r="D174" s="28" t="s">
        <v>312</v>
      </c>
      <c r="E174" s="40" t="s">
        <v>3852</v>
      </c>
      <c r="F174" s="28" t="s">
        <v>3989</v>
      </c>
      <c r="G174" s="93" t="n">
        <v>43612</v>
      </c>
      <c r="H174" s="94" t="n">
        <v>5</v>
      </c>
      <c r="I174" s="95"/>
    </row>
    <row r="175" s="98" customFormat="true" ht="14" hidden="false" customHeight="false" outlineLevel="0" collapsed="false">
      <c r="A175" s="106" t="n">
        <v>17419</v>
      </c>
      <c r="B175" s="100" t="s">
        <v>4090</v>
      </c>
      <c r="C175" s="38" t="s">
        <v>320</v>
      </c>
      <c r="D175" s="32" t="s">
        <v>85</v>
      </c>
      <c r="E175" s="101" t="s">
        <v>3852</v>
      </c>
      <c r="F175" s="30" t="s">
        <v>4073</v>
      </c>
      <c r="G175" s="102" t="n">
        <v>43612</v>
      </c>
      <c r="H175" s="94" t="n">
        <v>5</v>
      </c>
      <c r="I175" s="95"/>
    </row>
    <row r="176" s="98" customFormat="true" ht="14" hidden="false" customHeight="false" outlineLevel="0" collapsed="false">
      <c r="A176" s="91" t="n">
        <v>17519</v>
      </c>
      <c r="B176" s="92" t="s">
        <v>4091</v>
      </c>
      <c r="C176" s="31" t="s">
        <v>321</v>
      </c>
      <c r="D176" s="28" t="s">
        <v>146</v>
      </c>
      <c r="E176" s="40" t="s">
        <v>3852</v>
      </c>
      <c r="F176" s="28" t="s">
        <v>3855</v>
      </c>
      <c r="G176" s="93" t="n">
        <v>43612</v>
      </c>
      <c r="H176" s="94" t="n">
        <v>5</v>
      </c>
      <c r="I176" s="95"/>
    </row>
    <row r="177" s="98" customFormat="true" ht="14" hidden="false" customHeight="false" outlineLevel="0" collapsed="false">
      <c r="A177" s="99" t="n">
        <v>17619</v>
      </c>
      <c r="B177" s="100" t="s">
        <v>4092</v>
      </c>
      <c r="C177" s="38" t="s">
        <v>322</v>
      </c>
      <c r="D177" s="30" t="s">
        <v>143</v>
      </c>
      <c r="E177" s="101" t="s">
        <v>3852</v>
      </c>
      <c r="F177" s="30" t="s">
        <v>3989</v>
      </c>
      <c r="G177" s="102" t="n">
        <v>43612</v>
      </c>
      <c r="H177" s="94" t="n">
        <v>6</v>
      </c>
      <c r="I177" s="95"/>
    </row>
    <row r="178" s="98" customFormat="true" ht="14" hidden="false" customHeight="false" outlineLevel="0" collapsed="false">
      <c r="A178" s="105" t="n">
        <v>17719</v>
      </c>
      <c r="B178" s="92" t="s">
        <v>4093</v>
      </c>
      <c r="C178" s="31" t="s">
        <v>323</v>
      </c>
      <c r="D178" s="28" t="s">
        <v>153</v>
      </c>
      <c r="E178" s="40" t="s">
        <v>3852</v>
      </c>
      <c r="F178" s="28" t="s">
        <v>3969</v>
      </c>
      <c r="G178" s="93" t="n">
        <v>43612</v>
      </c>
      <c r="H178" s="94" t="n">
        <v>6</v>
      </c>
      <c r="I178" s="95"/>
    </row>
    <row r="179" s="98" customFormat="true" ht="14" hidden="false" customHeight="false" outlineLevel="0" collapsed="false">
      <c r="A179" s="106" t="n">
        <v>17819</v>
      </c>
      <c r="B179" s="100" t="s">
        <v>4094</v>
      </c>
      <c r="C179" s="38" t="s">
        <v>324</v>
      </c>
      <c r="D179" s="32" t="s">
        <v>146</v>
      </c>
      <c r="E179" s="101" t="s">
        <v>3852</v>
      </c>
      <c r="F179" s="32" t="s">
        <v>3898</v>
      </c>
      <c r="G179" s="102" t="n">
        <v>43612</v>
      </c>
      <c r="H179" s="94" t="n">
        <v>6</v>
      </c>
      <c r="I179" s="95"/>
    </row>
    <row r="180" s="98" customFormat="true" ht="15.75" hidden="false" customHeight="true" outlineLevel="0" collapsed="false">
      <c r="A180" s="105" t="n">
        <v>17919</v>
      </c>
      <c r="B180" s="92" t="s">
        <v>4095</v>
      </c>
      <c r="C180" s="31" t="s">
        <v>325</v>
      </c>
      <c r="D180" s="33" t="s">
        <v>96</v>
      </c>
      <c r="E180" s="40" t="s">
        <v>3852</v>
      </c>
      <c r="F180" s="28" t="s">
        <v>4073</v>
      </c>
      <c r="G180" s="93" t="n">
        <v>43612</v>
      </c>
      <c r="H180" s="94" t="n">
        <v>6</v>
      </c>
      <c r="I180" s="95"/>
    </row>
    <row r="181" s="98" customFormat="true" ht="14" hidden="false" customHeight="false" outlineLevel="0" collapsed="false">
      <c r="A181" s="106" t="n">
        <v>18019</v>
      </c>
      <c r="B181" s="100" t="s">
        <v>4096</v>
      </c>
      <c r="C181" s="38" t="s">
        <v>326</v>
      </c>
      <c r="D181" s="32" t="s">
        <v>114</v>
      </c>
      <c r="E181" s="101" t="s">
        <v>3852</v>
      </c>
      <c r="F181" s="30" t="s">
        <v>3973</v>
      </c>
      <c r="G181" s="102" t="n">
        <v>43612</v>
      </c>
      <c r="H181" s="94" t="n">
        <v>6</v>
      </c>
      <c r="I181" s="95"/>
    </row>
    <row r="182" s="98" customFormat="true" ht="15.75" hidden="false" customHeight="true" outlineLevel="0" collapsed="false">
      <c r="A182" s="105" t="n">
        <v>18119</v>
      </c>
      <c r="B182" s="92" t="s">
        <v>4097</v>
      </c>
      <c r="C182" s="31" t="s">
        <v>327</v>
      </c>
      <c r="D182" s="33" t="s">
        <v>328</v>
      </c>
      <c r="E182" s="40" t="s">
        <v>3852</v>
      </c>
      <c r="F182" s="28" t="s">
        <v>4098</v>
      </c>
      <c r="G182" s="93" t="n">
        <v>43612</v>
      </c>
      <c r="H182" s="94" t="n">
        <v>6</v>
      </c>
      <c r="I182" s="95"/>
    </row>
    <row r="183" s="98" customFormat="true" ht="14" hidden="false" customHeight="false" outlineLevel="0" collapsed="false">
      <c r="A183" s="99" t="n">
        <v>18219</v>
      </c>
      <c r="B183" s="100" t="s">
        <v>4099</v>
      </c>
      <c r="C183" s="38" t="s">
        <v>329</v>
      </c>
      <c r="D183" s="32" t="s">
        <v>114</v>
      </c>
      <c r="E183" s="101" t="s">
        <v>3852</v>
      </c>
      <c r="F183" s="30" t="s">
        <v>3898</v>
      </c>
      <c r="G183" s="102" t="n">
        <v>43612</v>
      </c>
      <c r="H183" s="94" t="n">
        <v>6</v>
      </c>
      <c r="I183" s="95"/>
    </row>
    <row r="184" s="98" customFormat="true" ht="14.25" hidden="false" customHeight="true" outlineLevel="0" collapsed="false">
      <c r="A184" s="105" t="n">
        <v>18319</v>
      </c>
      <c r="B184" s="92" t="s">
        <v>4100</v>
      </c>
      <c r="C184" s="31" t="s">
        <v>330</v>
      </c>
      <c r="D184" s="34" t="s">
        <v>331</v>
      </c>
      <c r="E184" s="40" t="s">
        <v>10</v>
      </c>
      <c r="F184" s="28" t="s">
        <v>4038</v>
      </c>
      <c r="G184" s="93" t="n">
        <v>43614</v>
      </c>
      <c r="H184" s="94" t="n">
        <v>6</v>
      </c>
      <c r="I184" s="95"/>
    </row>
    <row r="185" s="98" customFormat="true" ht="14" hidden="false" customHeight="false" outlineLevel="0" collapsed="false">
      <c r="A185" s="99" t="n">
        <v>18419</v>
      </c>
      <c r="B185" s="100" t="s">
        <v>4101</v>
      </c>
      <c r="C185" s="38" t="s">
        <v>332</v>
      </c>
      <c r="D185" s="32" t="s">
        <v>85</v>
      </c>
      <c r="E185" s="101" t="s">
        <v>3852</v>
      </c>
      <c r="F185" s="30" t="s">
        <v>3869</v>
      </c>
      <c r="G185" s="102" t="n">
        <v>43614</v>
      </c>
      <c r="H185" s="94" t="n">
        <v>6</v>
      </c>
      <c r="I185" s="95"/>
    </row>
    <row r="186" s="98" customFormat="true" ht="14" hidden="false" customHeight="false" outlineLevel="0" collapsed="false">
      <c r="A186" s="105" t="n">
        <v>18519</v>
      </c>
      <c r="B186" s="92" t="s">
        <v>4102</v>
      </c>
      <c r="C186" s="31" t="s">
        <v>333</v>
      </c>
      <c r="D186" s="33" t="s">
        <v>114</v>
      </c>
      <c r="E186" s="40" t="s">
        <v>3852</v>
      </c>
      <c r="F186" s="28" t="s">
        <v>3918</v>
      </c>
      <c r="G186" s="93" t="n">
        <v>43614</v>
      </c>
      <c r="H186" s="94" t="n">
        <v>6</v>
      </c>
      <c r="I186" s="95"/>
    </row>
    <row r="187" s="98" customFormat="true" ht="14" hidden="false" customHeight="false" outlineLevel="0" collapsed="false">
      <c r="A187" s="106" t="n">
        <v>18619</v>
      </c>
      <c r="B187" s="100" t="s">
        <v>4103</v>
      </c>
      <c r="C187" s="29" t="s">
        <v>334</v>
      </c>
      <c r="D187" s="32" t="s">
        <v>114</v>
      </c>
      <c r="E187" s="101" t="s">
        <v>3852</v>
      </c>
      <c r="F187" s="30" t="s">
        <v>3921</v>
      </c>
      <c r="G187" s="102" t="n">
        <v>43614</v>
      </c>
      <c r="H187" s="94" t="n">
        <v>6</v>
      </c>
      <c r="I187" s="95"/>
    </row>
    <row r="188" s="98" customFormat="true" ht="14" hidden="false" customHeight="false" outlineLevel="0" collapsed="false">
      <c r="A188" s="91" t="n">
        <v>18719</v>
      </c>
      <c r="B188" s="92" t="s">
        <v>4104</v>
      </c>
      <c r="C188" s="31" t="s">
        <v>335</v>
      </c>
      <c r="D188" s="33" t="s">
        <v>114</v>
      </c>
      <c r="E188" s="40" t="s">
        <v>3852</v>
      </c>
      <c r="F188" s="28" t="s">
        <v>3913</v>
      </c>
      <c r="G188" s="93" t="n">
        <v>43614</v>
      </c>
      <c r="H188" s="94" t="n">
        <v>6</v>
      </c>
      <c r="I188" s="95"/>
    </row>
    <row r="189" s="98" customFormat="true" ht="14" hidden="false" customHeight="false" outlineLevel="0" collapsed="false">
      <c r="A189" s="99" t="n">
        <v>18819</v>
      </c>
      <c r="B189" s="100" t="s">
        <v>4105</v>
      </c>
      <c r="C189" s="29" t="s">
        <v>336</v>
      </c>
      <c r="D189" s="32" t="s">
        <v>114</v>
      </c>
      <c r="E189" s="101" t="s">
        <v>3852</v>
      </c>
      <c r="F189" s="30" t="s">
        <v>4073</v>
      </c>
      <c r="G189" s="102" t="n">
        <v>43614</v>
      </c>
      <c r="H189" s="94" t="n">
        <v>6</v>
      </c>
      <c r="I189" s="95"/>
    </row>
    <row r="190" s="98" customFormat="true" ht="14" hidden="false" customHeight="false" outlineLevel="0" collapsed="false">
      <c r="A190" s="105" t="n">
        <v>18919</v>
      </c>
      <c r="B190" s="92" t="s">
        <v>4106</v>
      </c>
      <c r="C190" s="31" t="s">
        <v>337</v>
      </c>
      <c r="D190" s="33" t="s">
        <v>114</v>
      </c>
      <c r="E190" s="40" t="s">
        <v>3852</v>
      </c>
      <c r="F190" s="28" t="s">
        <v>3869</v>
      </c>
      <c r="G190" s="93" t="n">
        <v>43614</v>
      </c>
      <c r="H190" s="94" t="n">
        <v>6</v>
      </c>
      <c r="I190" s="95"/>
    </row>
    <row r="191" s="98" customFormat="true" ht="14" hidden="false" customHeight="false" outlineLevel="0" collapsed="false">
      <c r="A191" s="106" t="n">
        <v>19019</v>
      </c>
      <c r="B191" s="100" t="s">
        <v>4107</v>
      </c>
      <c r="C191" s="29" t="s">
        <v>338</v>
      </c>
      <c r="D191" s="32" t="s">
        <v>339</v>
      </c>
      <c r="E191" s="101" t="s">
        <v>3852</v>
      </c>
      <c r="F191" s="32" t="s">
        <v>3903</v>
      </c>
      <c r="G191" s="102" t="n">
        <v>43614</v>
      </c>
      <c r="H191" s="94" t="n">
        <v>6</v>
      </c>
      <c r="I191" s="95"/>
    </row>
    <row r="192" s="98" customFormat="true" ht="14" hidden="false" customHeight="false" outlineLevel="0" collapsed="false">
      <c r="A192" s="105" t="n">
        <v>19119</v>
      </c>
      <c r="B192" s="92" t="s">
        <v>4108</v>
      </c>
      <c r="C192" s="31" t="s">
        <v>340</v>
      </c>
      <c r="D192" s="33" t="s">
        <v>193</v>
      </c>
      <c r="E192" s="40" t="s">
        <v>3852</v>
      </c>
      <c r="F192" s="28" t="s">
        <v>3921</v>
      </c>
      <c r="G192" s="93" t="n">
        <v>43614</v>
      </c>
      <c r="H192" s="94" t="n">
        <v>6</v>
      </c>
      <c r="I192" s="95"/>
    </row>
    <row r="193" s="98" customFormat="true" ht="14" hidden="false" customHeight="false" outlineLevel="0" collapsed="false">
      <c r="A193" s="106" t="n">
        <v>19219</v>
      </c>
      <c r="B193" s="100" t="s">
        <v>4109</v>
      </c>
      <c r="C193" s="29" t="s">
        <v>341</v>
      </c>
      <c r="D193" s="32" t="s">
        <v>193</v>
      </c>
      <c r="E193" s="101" t="s">
        <v>3852</v>
      </c>
      <c r="F193" s="30" t="s">
        <v>3915</v>
      </c>
      <c r="G193" s="102" t="n">
        <v>43614</v>
      </c>
      <c r="H193" s="94" t="n">
        <v>6</v>
      </c>
      <c r="I193" s="95"/>
    </row>
    <row r="194" s="98" customFormat="true" ht="14" hidden="false" customHeight="false" outlineLevel="0" collapsed="false">
      <c r="A194" s="91" t="n">
        <v>19319</v>
      </c>
      <c r="B194" s="92" t="s">
        <v>4110</v>
      </c>
      <c r="C194" s="31" t="s">
        <v>342</v>
      </c>
      <c r="D194" s="33" t="s">
        <v>193</v>
      </c>
      <c r="E194" s="40" t="s">
        <v>3852</v>
      </c>
      <c r="F194" s="28" t="s">
        <v>3969</v>
      </c>
      <c r="G194" s="93" t="n">
        <v>43614</v>
      </c>
      <c r="H194" s="94" t="n">
        <v>6</v>
      </c>
      <c r="I194" s="95"/>
    </row>
    <row r="195" s="98" customFormat="true" ht="14" hidden="false" customHeight="false" outlineLevel="0" collapsed="false">
      <c r="A195" s="99" t="n">
        <v>19419</v>
      </c>
      <c r="B195" s="100" t="s">
        <v>4111</v>
      </c>
      <c r="C195" s="29" t="s">
        <v>343</v>
      </c>
      <c r="D195" s="32" t="s">
        <v>193</v>
      </c>
      <c r="E195" s="101" t="s">
        <v>3852</v>
      </c>
      <c r="F195" s="30" t="s">
        <v>3869</v>
      </c>
      <c r="G195" s="102" t="n">
        <v>43614</v>
      </c>
      <c r="H195" s="94" t="n">
        <v>6</v>
      </c>
      <c r="I195" s="95"/>
    </row>
    <row r="196" s="98" customFormat="true" ht="14" hidden="false" customHeight="false" outlineLevel="0" collapsed="false">
      <c r="A196" s="105" t="n">
        <v>19519</v>
      </c>
      <c r="B196" s="92" t="s">
        <v>4112</v>
      </c>
      <c r="C196" s="31" t="s">
        <v>344</v>
      </c>
      <c r="D196" s="28" t="s">
        <v>193</v>
      </c>
      <c r="E196" s="40" t="s">
        <v>3852</v>
      </c>
      <c r="F196" s="28" t="s">
        <v>3918</v>
      </c>
      <c r="G196" s="93" t="n">
        <v>43614</v>
      </c>
      <c r="H196" s="94" t="n">
        <v>6</v>
      </c>
      <c r="I196" s="95"/>
    </row>
    <row r="197" s="98" customFormat="true" ht="14" hidden="false" customHeight="false" outlineLevel="0" collapsed="false">
      <c r="A197" s="106" t="n">
        <v>19619</v>
      </c>
      <c r="B197" s="100" t="s">
        <v>4113</v>
      </c>
      <c r="C197" s="29" t="s">
        <v>345</v>
      </c>
      <c r="D197" s="32" t="s">
        <v>102</v>
      </c>
      <c r="E197" s="101" t="s">
        <v>3852</v>
      </c>
      <c r="F197" s="32" t="s">
        <v>3876</v>
      </c>
      <c r="G197" s="102" t="n">
        <v>43616</v>
      </c>
      <c r="H197" s="94" t="n">
        <v>6</v>
      </c>
      <c r="I197" s="95"/>
    </row>
    <row r="198" s="98" customFormat="true" ht="14" hidden="false" customHeight="false" outlineLevel="0" collapsed="false">
      <c r="A198" s="105" t="n">
        <v>19719</v>
      </c>
      <c r="B198" s="92" t="s">
        <v>4114</v>
      </c>
      <c r="C198" s="31" t="s">
        <v>346</v>
      </c>
      <c r="D198" s="33" t="s">
        <v>146</v>
      </c>
      <c r="E198" s="40" t="s">
        <v>3852</v>
      </c>
      <c r="F198" s="28" t="s">
        <v>3903</v>
      </c>
      <c r="G198" s="93" t="n">
        <v>43616</v>
      </c>
      <c r="H198" s="94" t="n">
        <v>6</v>
      </c>
      <c r="I198" s="95"/>
    </row>
    <row r="199" s="98" customFormat="true" ht="14" hidden="false" customHeight="false" outlineLevel="0" collapsed="false">
      <c r="A199" s="106" t="n">
        <v>19819</v>
      </c>
      <c r="B199" s="100" t="s">
        <v>4115</v>
      </c>
      <c r="C199" s="29" t="s">
        <v>347</v>
      </c>
      <c r="D199" s="32" t="s">
        <v>91</v>
      </c>
      <c r="E199" s="101" t="s">
        <v>3852</v>
      </c>
      <c r="F199" s="30" t="s">
        <v>3869</v>
      </c>
      <c r="G199" s="102" t="n">
        <v>43616</v>
      </c>
      <c r="H199" s="94" t="n">
        <v>6</v>
      </c>
      <c r="I199" s="95"/>
    </row>
    <row r="200" s="98" customFormat="true" ht="14" hidden="false" customHeight="false" outlineLevel="0" collapsed="false">
      <c r="A200" s="91" t="n">
        <v>19919</v>
      </c>
      <c r="B200" s="92" t="s">
        <v>4116</v>
      </c>
      <c r="C200" s="31" t="s">
        <v>348</v>
      </c>
      <c r="D200" s="28" t="s">
        <v>91</v>
      </c>
      <c r="E200" s="40" t="s">
        <v>3852</v>
      </c>
      <c r="F200" s="28" t="s">
        <v>3898</v>
      </c>
      <c r="G200" s="93" t="n">
        <v>43616</v>
      </c>
      <c r="H200" s="94" t="n">
        <v>6</v>
      </c>
      <c r="I200" s="95"/>
    </row>
    <row r="201" s="98" customFormat="true" ht="14" hidden="false" customHeight="false" outlineLevel="0" collapsed="false">
      <c r="A201" s="99" t="n">
        <v>20019</v>
      </c>
      <c r="B201" s="100" t="s">
        <v>4117</v>
      </c>
      <c r="C201" s="29" t="s">
        <v>349</v>
      </c>
      <c r="D201" s="30" t="s">
        <v>143</v>
      </c>
      <c r="E201" s="101" t="s">
        <v>3852</v>
      </c>
      <c r="F201" s="30" t="s">
        <v>4073</v>
      </c>
      <c r="G201" s="102" t="n">
        <v>43616</v>
      </c>
      <c r="H201" s="94" t="n">
        <v>6</v>
      </c>
      <c r="I201" s="95"/>
    </row>
    <row r="202" s="98" customFormat="true" ht="14" hidden="false" customHeight="false" outlineLevel="0" collapsed="false">
      <c r="A202" s="105" t="n">
        <v>20119</v>
      </c>
      <c r="B202" s="92" t="s">
        <v>4118</v>
      </c>
      <c r="C202" s="31" t="s">
        <v>350</v>
      </c>
      <c r="D202" s="28" t="s">
        <v>351</v>
      </c>
      <c r="E202" s="40" t="s">
        <v>3852</v>
      </c>
      <c r="F202" s="28" t="s">
        <v>4013</v>
      </c>
      <c r="G202" s="93" t="n">
        <v>43616</v>
      </c>
      <c r="H202" s="94" t="n">
        <v>6</v>
      </c>
      <c r="I202" s="95"/>
    </row>
    <row r="203" s="98" customFormat="true" ht="14" hidden="false" customHeight="false" outlineLevel="0" collapsed="false">
      <c r="A203" s="106" t="n">
        <v>20219</v>
      </c>
      <c r="B203" s="100" t="s">
        <v>4119</v>
      </c>
      <c r="C203" s="29" t="s">
        <v>352</v>
      </c>
      <c r="D203" s="32" t="s">
        <v>353</v>
      </c>
      <c r="E203" s="101" t="s">
        <v>3875</v>
      </c>
      <c r="F203" s="32" t="s">
        <v>4120</v>
      </c>
      <c r="G203" s="102" t="n">
        <v>43626</v>
      </c>
      <c r="H203" s="94" t="n">
        <v>6</v>
      </c>
      <c r="I203" s="95"/>
    </row>
    <row r="204" s="98" customFormat="true" ht="14.5" hidden="false" customHeight="false" outlineLevel="0" collapsed="false">
      <c r="A204" s="105" t="n">
        <v>20319</v>
      </c>
      <c r="B204" s="122" t="s">
        <v>4121</v>
      </c>
      <c r="C204" s="31" t="s">
        <v>354</v>
      </c>
      <c r="D204" s="36" t="s">
        <v>205</v>
      </c>
      <c r="E204" s="40" t="s">
        <v>13</v>
      </c>
      <c r="F204" s="28" t="s">
        <v>4122</v>
      </c>
      <c r="G204" s="93" t="n">
        <v>43626</v>
      </c>
      <c r="H204" s="94" t="n">
        <v>6</v>
      </c>
      <c r="I204" s="95"/>
    </row>
    <row r="205" s="98" customFormat="true" ht="14" hidden="false" customHeight="false" outlineLevel="0" collapsed="false">
      <c r="A205" s="106" t="n">
        <v>20419</v>
      </c>
      <c r="B205" s="100" t="s">
        <v>4123</v>
      </c>
      <c r="C205" s="29" t="s">
        <v>355</v>
      </c>
      <c r="D205" s="32" t="s">
        <v>212</v>
      </c>
      <c r="E205" s="101" t="s">
        <v>3875</v>
      </c>
      <c r="F205" s="30" t="s">
        <v>3903</v>
      </c>
      <c r="G205" s="102" t="n">
        <v>43626</v>
      </c>
      <c r="H205" s="94" t="n">
        <v>6</v>
      </c>
      <c r="I205" s="95"/>
    </row>
    <row r="206" s="98" customFormat="true" ht="14" hidden="false" customHeight="false" outlineLevel="0" collapsed="false">
      <c r="A206" s="91" t="n">
        <v>20519</v>
      </c>
      <c r="B206" s="92" t="s">
        <v>4124</v>
      </c>
      <c r="C206" s="31" t="s">
        <v>356</v>
      </c>
      <c r="D206" s="28" t="s">
        <v>280</v>
      </c>
      <c r="E206" s="40" t="s">
        <v>3875</v>
      </c>
      <c r="F206" s="28" t="s">
        <v>3876</v>
      </c>
      <c r="G206" s="93" t="n">
        <v>43626</v>
      </c>
      <c r="H206" s="94" t="n">
        <v>6</v>
      </c>
      <c r="I206" s="95"/>
    </row>
    <row r="207" s="98" customFormat="true" ht="14" hidden="false" customHeight="false" outlineLevel="0" collapsed="false">
      <c r="A207" s="99" t="n">
        <v>20619</v>
      </c>
      <c r="B207" s="100" t="s">
        <v>4125</v>
      </c>
      <c r="C207" s="29" t="s">
        <v>357</v>
      </c>
      <c r="D207" s="30" t="s">
        <v>212</v>
      </c>
      <c r="E207" s="101" t="s">
        <v>3875</v>
      </c>
      <c r="F207" s="30" t="s">
        <v>3903</v>
      </c>
      <c r="G207" s="102" t="n">
        <v>43626</v>
      </c>
      <c r="H207" s="94" t="n">
        <v>6</v>
      </c>
      <c r="I207" s="95"/>
    </row>
    <row r="208" s="98" customFormat="true" ht="14" hidden="false" customHeight="false" outlineLevel="0" collapsed="false">
      <c r="A208" s="105" t="n">
        <v>20719</v>
      </c>
      <c r="B208" s="92" t="s">
        <v>4126</v>
      </c>
      <c r="C208" s="31" t="s">
        <v>358</v>
      </c>
      <c r="D208" s="28" t="s">
        <v>165</v>
      </c>
      <c r="E208" s="40" t="s">
        <v>3875</v>
      </c>
      <c r="F208" s="28" t="s">
        <v>4127</v>
      </c>
      <c r="G208" s="93" t="n">
        <v>43626</v>
      </c>
      <c r="H208" s="94" t="n">
        <v>6</v>
      </c>
      <c r="I208" s="95"/>
    </row>
    <row r="209" s="98" customFormat="true" ht="14" hidden="false" customHeight="false" outlineLevel="0" collapsed="false">
      <c r="A209" s="106" t="n">
        <v>20819</v>
      </c>
      <c r="B209" s="100" t="s">
        <v>4128</v>
      </c>
      <c r="C209" s="29" t="s">
        <v>359</v>
      </c>
      <c r="D209" s="32" t="s">
        <v>360</v>
      </c>
      <c r="E209" s="101" t="s">
        <v>3863</v>
      </c>
      <c r="F209" s="32" t="s">
        <v>3918</v>
      </c>
      <c r="G209" s="102" t="n">
        <v>43626</v>
      </c>
      <c r="H209" s="94" t="n">
        <v>6</v>
      </c>
      <c r="I209" s="95"/>
    </row>
    <row r="210" s="98" customFormat="true" ht="14" hidden="false" customHeight="false" outlineLevel="0" collapsed="false">
      <c r="A210" s="105" t="n">
        <v>20919</v>
      </c>
      <c r="B210" s="92" t="s">
        <v>4129</v>
      </c>
      <c r="C210" s="31" t="s">
        <v>361</v>
      </c>
      <c r="D210" s="33" t="s">
        <v>102</v>
      </c>
      <c r="E210" s="40" t="s">
        <v>3863</v>
      </c>
      <c r="F210" s="28" t="s">
        <v>4013</v>
      </c>
      <c r="G210" s="93" t="n">
        <v>43626</v>
      </c>
      <c r="H210" s="94" t="n">
        <v>7</v>
      </c>
      <c r="I210" s="95"/>
    </row>
    <row r="211" s="98" customFormat="true" ht="14" hidden="false" customHeight="false" outlineLevel="0" collapsed="false">
      <c r="A211" s="106" t="n">
        <v>21019</v>
      </c>
      <c r="B211" s="100" t="s">
        <v>4130</v>
      </c>
      <c r="C211" s="29" t="s">
        <v>362</v>
      </c>
      <c r="D211" s="32" t="s">
        <v>85</v>
      </c>
      <c r="E211" s="101" t="s">
        <v>3852</v>
      </c>
      <c r="F211" s="30" t="s">
        <v>4127</v>
      </c>
      <c r="G211" s="102" t="n">
        <v>43629</v>
      </c>
      <c r="H211" s="94" t="n">
        <v>7</v>
      </c>
      <c r="I211" s="95"/>
    </row>
    <row r="212" s="98" customFormat="true" ht="14" hidden="false" customHeight="false" outlineLevel="0" collapsed="false">
      <c r="A212" s="91" t="n">
        <v>21119</v>
      </c>
      <c r="B212" s="92" t="s">
        <v>4131</v>
      </c>
      <c r="C212" s="31" t="s">
        <v>363</v>
      </c>
      <c r="D212" s="28" t="s">
        <v>364</v>
      </c>
      <c r="E212" s="40" t="s">
        <v>4132</v>
      </c>
      <c r="F212" s="28" t="s">
        <v>4013</v>
      </c>
      <c r="G212" s="93" t="n">
        <v>43633</v>
      </c>
      <c r="H212" s="94" t="n">
        <v>7</v>
      </c>
      <c r="I212" s="95"/>
    </row>
    <row r="213" s="98" customFormat="true" ht="14" hidden="false" customHeight="false" outlineLevel="0" collapsed="false">
      <c r="A213" s="99" t="n">
        <v>21219</v>
      </c>
      <c r="B213" s="100" t="s">
        <v>4133</v>
      </c>
      <c r="C213" s="29" t="s">
        <v>365</v>
      </c>
      <c r="D213" s="30" t="s">
        <v>94</v>
      </c>
      <c r="E213" s="101" t="s">
        <v>3875</v>
      </c>
      <c r="F213" s="30" t="s">
        <v>3869</v>
      </c>
      <c r="G213" s="102" t="n">
        <v>43635</v>
      </c>
      <c r="H213" s="94" t="n">
        <v>7</v>
      </c>
      <c r="I213" s="95"/>
    </row>
    <row r="214" s="98" customFormat="true" ht="14" hidden="false" customHeight="false" outlineLevel="0" collapsed="false">
      <c r="A214" s="105" t="n">
        <v>21319</v>
      </c>
      <c r="B214" s="92" t="s">
        <v>4134</v>
      </c>
      <c r="C214" s="31" t="s">
        <v>366</v>
      </c>
      <c r="D214" s="28" t="s">
        <v>367</v>
      </c>
      <c r="E214" s="40" t="s">
        <v>3875</v>
      </c>
      <c r="F214" s="28" t="s">
        <v>3859</v>
      </c>
      <c r="G214" s="93" t="n">
        <v>43635</v>
      </c>
      <c r="H214" s="94" t="n">
        <v>7</v>
      </c>
      <c r="I214" s="95"/>
    </row>
    <row r="215" s="98" customFormat="true" ht="14.5" hidden="false" customHeight="false" outlineLevel="0" collapsed="false">
      <c r="A215" s="106" t="n">
        <v>21419</v>
      </c>
      <c r="B215" s="100" t="s">
        <v>4135</v>
      </c>
      <c r="C215" s="29" t="s">
        <v>368</v>
      </c>
      <c r="D215" s="35" t="s">
        <v>369</v>
      </c>
      <c r="E215" s="101" t="s">
        <v>10</v>
      </c>
      <c r="F215" s="32" t="s">
        <v>4136</v>
      </c>
      <c r="G215" s="102" t="n">
        <v>43635</v>
      </c>
      <c r="H215" s="94" t="n">
        <v>7</v>
      </c>
      <c r="I215" s="95"/>
    </row>
    <row r="216" s="98" customFormat="true" ht="14" hidden="false" customHeight="false" outlineLevel="0" collapsed="false">
      <c r="A216" s="105" t="n">
        <v>21519</v>
      </c>
      <c r="B216" s="92" t="s">
        <v>4137</v>
      </c>
      <c r="C216" s="31" t="s">
        <v>370</v>
      </c>
      <c r="D216" s="33" t="s">
        <v>371</v>
      </c>
      <c r="E216" s="40" t="s">
        <v>3863</v>
      </c>
      <c r="F216" s="28" t="s">
        <v>3883</v>
      </c>
      <c r="G216" s="93" t="n">
        <v>43635</v>
      </c>
      <c r="H216" s="94" t="n">
        <v>7</v>
      </c>
      <c r="I216" s="95"/>
    </row>
    <row r="217" s="98" customFormat="true" ht="14" hidden="false" customHeight="false" outlineLevel="0" collapsed="false">
      <c r="A217" s="106" t="n">
        <v>21619</v>
      </c>
      <c r="B217" s="100" t="s">
        <v>4138</v>
      </c>
      <c r="C217" s="29" t="s">
        <v>372</v>
      </c>
      <c r="D217" s="32" t="s">
        <v>373</v>
      </c>
      <c r="E217" s="101" t="s">
        <v>3863</v>
      </c>
      <c r="F217" s="30" t="s">
        <v>3898</v>
      </c>
      <c r="G217" s="102" t="n">
        <v>43635</v>
      </c>
      <c r="H217" s="94" t="n">
        <v>7</v>
      </c>
      <c r="I217" s="95"/>
    </row>
    <row r="218" s="98" customFormat="true" ht="14" hidden="false" customHeight="false" outlineLevel="0" collapsed="false">
      <c r="A218" s="91" t="n">
        <v>21719</v>
      </c>
      <c r="B218" s="92" t="s">
        <v>4139</v>
      </c>
      <c r="C218" s="31" t="s">
        <v>374</v>
      </c>
      <c r="D218" s="28" t="s">
        <v>218</v>
      </c>
      <c r="E218" s="40" t="s">
        <v>3875</v>
      </c>
      <c r="F218" s="28" t="s">
        <v>3905</v>
      </c>
      <c r="G218" s="93" t="n">
        <v>43644</v>
      </c>
      <c r="H218" s="94" t="n">
        <v>7</v>
      </c>
      <c r="I218" s="95"/>
    </row>
    <row r="219" s="98" customFormat="true" ht="14" hidden="false" customHeight="false" outlineLevel="0" collapsed="false">
      <c r="A219" s="99" t="n">
        <v>21819</v>
      </c>
      <c r="B219" s="100" t="s">
        <v>4140</v>
      </c>
      <c r="C219" s="29" t="s">
        <v>375</v>
      </c>
      <c r="D219" s="30" t="s">
        <v>376</v>
      </c>
      <c r="E219" s="101" t="s">
        <v>3863</v>
      </c>
      <c r="F219" s="30" t="s">
        <v>4013</v>
      </c>
      <c r="G219" s="102" t="n">
        <v>43644</v>
      </c>
      <c r="H219" s="94" t="n">
        <v>7</v>
      </c>
      <c r="I219" s="95"/>
    </row>
    <row r="220" s="98" customFormat="true" ht="14" hidden="false" customHeight="false" outlineLevel="0" collapsed="false">
      <c r="A220" s="105" t="n">
        <v>21919</v>
      </c>
      <c r="B220" s="92" t="s">
        <v>4141</v>
      </c>
      <c r="C220" s="31" t="s">
        <v>377</v>
      </c>
      <c r="D220" s="28" t="s">
        <v>378</v>
      </c>
      <c r="E220" s="40" t="s">
        <v>3863</v>
      </c>
      <c r="F220" s="28" t="s">
        <v>3983</v>
      </c>
      <c r="G220" s="93" t="n">
        <v>43644</v>
      </c>
      <c r="H220" s="94" t="n">
        <v>7</v>
      </c>
      <c r="I220" s="95"/>
    </row>
    <row r="221" s="98" customFormat="true" ht="14.5" hidden="false" customHeight="false" outlineLevel="0" collapsed="false">
      <c r="A221" s="106" t="n">
        <v>22019</v>
      </c>
      <c r="B221" s="123" t="s">
        <v>4142</v>
      </c>
      <c r="C221" s="29" t="s">
        <v>379</v>
      </c>
      <c r="D221" s="35" t="s">
        <v>331</v>
      </c>
      <c r="E221" s="101" t="s">
        <v>13</v>
      </c>
      <c r="F221" s="32" t="s">
        <v>4143</v>
      </c>
      <c r="G221" s="102" t="n">
        <v>43644</v>
      </c>
      <c r="H221" s="94" t="n">
        <v>7</v>
      </c>
      <c r="I221" s="95"/>
    </row>
    <row r="222" s="98" customFormat="true" ht="14.5" hidden="false" customHeight="false" outlineLevel="0" collapsed="false">
      <c r="A222" s="105" t="n">
        <v>22119</v>
      </c>
      <c r="B222" s="92" t="s">
        <v>4144</v>
      </c>
      <c r="C222" s="31" t="s">
        <v>380</v>
      </c>
      <c r="D222" s="36" t="s">
        <v>205</v>
      </c>
      <c r="E222" s="40" t="s">
        <v>13</v>
      </c>
      <c r="F222" s="28" t="s">
        <v>4145</v>
      </c>
      <c r="G222" s="93" t="n">
        <v>43651</v>
      </c>
      <c r="H222" s="94" t="n">
        <v>7</v>
      </c>
      <c r="I222" s="95"/>
    </row>
    <row r="223" s="98" customFormat="true" ht="14" hidden="false" customHeight="false" outlineLevel="0" collapsed="false">
      <c r="A223" s="106" t="n">
        <v>22219</v>
      </c>
      <c r="B223" s="100" t="s">
        <v>4146</v>
      </c>
      <c r="C223" s="29" t="s">
        <v>381</v>
      </c>
      <c r="D223" s="32" t="s">
        <v>43</v>
      </c>
      <c r="E223" s="101" t="s">
        <v>3875</v>
      </c>
      <c r="F223" s="30" t="s">
        <v>3898</v>
      </c>
      <c r="G223" s="102" t="n">
        <v>43651</v>
      </c>
      <c r="H223" s="94" t="n">
        <v>7</v>
      </c>
      <c r="I223" s="95"/>
    </row>
    <row r="224" s="98" customFormat="true" ht="14" hidden="false" customHeight="false" outlineLevel="0" collapsed="false">
      <c r="A224" s="91" t="n">
        <v>22319</v>
      </c>
      <c r="B224" s="92" t="s">
        <v>4147</v>
      </c>
      <c r="C224" s="31" t="s">
        <v>382</v>
      </c>
      <c r="D224" s="28" t="s">
        <v>383</v>
      </c>
      <c r="E224" s="40" t="s">
        <v>3875</v>
      </c>
      <c r="F224" s="28" t="s">
        <v>4073</v>
      </c>
      <c r="G224" s="93" t="n">
        <v>43651</v>
      </c>
      <c r="H224" s="94" t="n">
        <v>7</v>
      </c>
      <c r="I224" s="95"/>
    </row>
    <row r="225" s="98" customFormat="true" ht="14" hidden="false" customHeight="false" outlineLevel="0" collapsed="false">
      <c r="A225" s="99" t="n">
        <v>22419</v>
      </c>
      <c r="B225" s="100" t="s">
        <v>4148</v>
      </c>
      <c r="C225" s="29" t="s">
        <v>384</v>
      </c>
      <c r="D225" s="30" t="s">
        <v>89</v>
      </c>
      <c r="E225" s="101" t="s">
        <v>3875</v>
      </c>
      <c r="F225" s="30" t="s">
        <v>4149</v>
      </c>
      <c r="G225" s="102" t="n">
        <v>43651</v>
      </c>
      <c r="H225" s="94" t="n">
        <v>7</v>
      </c>
      <c r="I225" s="95"/>
    </row>
    <row r="226" s="98" customFormat="true" ht="14.5" hidden="false" customHeight="false" outlineLevel="0" collapsed="false">
      <c r="A226" s="105" t="n">
        <v>22519</v>
      </c>
      <c r="B226" s="92" t="s">
        <v>4150</v>
      </c>
      <c r="C226" s="31" t="s">
        <v>385</v>
      </c>
      <c r="D226" s="34" t="s">
        <v>331</v>
      </c>
      <c r="E226" s="40" t="s">
        <v>13</v>
      </c>
      <c r="F226" s="28" t="s">
        <v>4151</v>
      </c>
      <c r="G226" s="93" t="n">
        <v>43651</v>
      </c>
      <c r="H226" s="94" t="n">
        <v>7</v>
      </c>
      <c r="I226" s="95"/>
    </row>
    <row r="227" s="98" customFormat="true" ht="14" hidden="false" customHeight="false" outlineLevel="0" collapsed="false">
      <c r="A227" s="106" t="n">
        <v>22619</v>
      </c>
      <c r="B227" s="123" t="s">
        <v>4152</v>
      </c>
      <c r="C227" s="29" t="s">
        <v>386</v>
      </c>
      <c r="D227" s="32" t="s">
        <v>387</v>
      </c>
      <c r="E227" s="101" t="s">
        <v>3863</v>
      </c>
      <c r="F227" s="32" t="s">
        <v>4013</v>
      </c>
      <c r="G227" s="102" t="n">
        <v>43651</v>
      </c>
      <c r="H227" s="94" t="n">
        <v>7</v>
      </c>
      <c r="I227" s="95"/>
    </row>
    <row r="228" s="98" customFormat="true" ht="14" hidden="false" customHeight="false" outlineLevel="0" collapsed="false">
      <c r="A228" s="105" t="n">
        <v>22719</v>
      </c>
      <c r="B228" s="122" t="s">
        <v>4153</v>
      </c>
      <c r="C228" s="31" t="s">
        <v>388</v>
      </c>
      <c r="D228" s="31" t="s">
        <v>387</v>
      </c>
      <c r="E228" s="40" t="s">
        <v>3863</v>
      </c>
      <c r="F228" s="28" t="s">
        <v>4013</v>
      </c>
      <c r="G228" s="93" t="n">
        <v>43651</v>
      </c>
      <c r="H228" s="94" t="n">
        <v>7</v>
      </c>
      <c r="I228" s="95"/>
    </row>
    <row r="229" s="98" customFormat="true" ht="14" hidden="false" customHeight="false" outlineLevel="0" collapsed="false">
      <c r="A229" s="106" t="n">
        <v>22819</v>
      </c>
      <c r="B229" s="100" t="s">
        <v>4154</v>
      </c>
      <c r="C229" s="29" t="s">
        <v>389</v>
      </c>
      <c r="D229" s="32" t="s">
        <v>387</v>
      </c>
      <c r="E229" s="101" t="s">
        <v>3863</v>
      </c>
      <c r="F229" s="30" t="s">
        <v>4013</v>
      </c>
      <c r="G229" s="102" t="n">
        <v>43651</v>
      </c>
      <c r="H229" s="94" t="n">
        <v>7</v>
      </c>
      <c r="I229" s="95"/>
    </row>
    <row r="230" s="98" customFormat="true" ht="14" hidden="false" customHeight="false" outlineLevel="0" collapsed="false">
      <c r="A230" s="91" t="n">
        <v>22919</v>
      </c>
      <c r="B230" s="92" t="s">
        <v>4155</v>
      </c>
      <c r="C230" s="31" t="s">
        <v>390</v>
      </c>
      <c r="D230" s="28" t="s">
        <v>387</v>
      </c>
      <c r="E230" s="40" t="s">
        <v>3863</v>
      </c>
      <c r="F230" s="28" t="s">
        <v>4013</v>
      </c>
      <c r="G230" s="93" t="n">
        <v>43651</v>
      </c>
      <c r="H230" s="94" t="n">
        <v>7</v>
      </c>
      <c r="I230" s="95"/>
    </row>
    <row r="231" s="98" customFormat="true" ht="14" hidden="false" customHeight="false" outlineLevel="0" collapsed="false">
      <c r="A231" s="99" t="n">
        <v>23019</v>
      </c>
      <c r="B231" s="100" t="s">
        <v>4156</v>
      </c>
      <c r="C231" s="29" t="s">
        <v>386</v>
      </c>
      <c r="D231" s="30" t="s">
        <v>387</v>
      </c>
      <c r="E231" s="101" t="s">
        <v>3863</v>
      </c>
      <c r="F231" s="30" t="s">
        <v>4013</v>
      </c>
      <c r="G231" s="102" t="n">
        <v>43651</v>
      </c>
      <c r="H231" s="94" t="n">
        <v>7</v>
      </c>
      <c r="I231" s="95"/>
    </row>
    <row r="232" s="98" customFormat="true" ht="14" hidden="false" customHeight="false" outlineLevel="0" collapsed="false">
      <c r="A232" s="105" t="n">
        <v>23119</v>
      </c>
      <c r="B232" s="92" t="s">
        <v>4157</v>
      </c>
      <c r="C232" s="31" t="s">
        <v>391</v>
      </c>
      <c r="D232" s="28" t="s">
        <v>392</v>
      </c>
      <c r="E232" s="40" t="s">
        <v>3852</v>
      </c>
      <c r="F232" s="28" t="s">
        <v>3918</v>
      </c>
      <c r="G232" s="93" t="n">
        <v>43654</v>
      </c>
      <c r="H232" s="94" t="n">
        <v>7</v>
      </c>
      <c r="I232" s="95"/>
    </row>
    <row r="233" s="98" customFormat="true" ht="14" hidden="false" customHeight="false" outlineLevel="0" collapsed="false">
      <c r="A233" s="106" t="n">
        <v>23219</v>
      </c>
      <c r="B233" s="100" t="s">
        <v>4158</v>
      </c>
      <c r="C233" s="29" t="s">
        <v>393</v>
      </c>
      <c r="D233" s="32" t="s">
        <v>394</v>
      </c>
      <c r="E233" s="101" t="s">
        <v>3852</v>
      </c>
      <c r="F233" s="32" t="s">
        <v>3989</v>
      </c>
      <c r="G233" s="102" t="n">
        <v>43654</v>
      </c>
      <c r="H233" s="94" t="n">
        <v>7</v>
      </c>
      <c r="I233" s="95"/>
    </row>
    <row r="234" s="98" customFormat="true" ht="14" hidden="false" customHeight="false" outlineLevel="0" collapsed="false">
      <c r="A234" s="105" t="n">
        <v>23319</v>
      </c>
      <c r="B234" s="92" t="s">
        <v>4159</v>
      </c>
      <c r="C234" s="31" t="s">
        <v>395</v>
      </c>
      <c r="D234" s="33" t="s">
        <v>85</v>
      </c>
      <c r="E234" s="40" t="s">
        <v>3852</v>
      </c>
      <c r="F234" s="28" t="s">
        <v>3969</v>
      </c>
      <c r="G234" s="93" t="n">
        <v>43654</v>
      </c>
      <c r="H234" s="94" t="n">
        <v>7</v>
      </c>
      <c r="I234" s="95"/>
    </row>
    <row r="235" s="98" customFormat="true" ht="14" hidden="false" customHeight="false" outlineLevel="0" collapsed="false">
      <c r="A235" s="106" t="n">
        <v>23419</v>
      </c>
      <c r="B235" s="123" t="s">
        <v>4160</v>
      </c>
      <c r="C235" s="29" t="s">
        <v>396</v>
      </c>
      <c r="D235" s="32" t="s">
        <v>130</v>
      </c>
      <c r="E235" s="101" t="s">
        <v>3875</v>
      </c>
      <c r="F235" s="30" t="s">
        <v>3903</v>
      </c>
      <c r="G235" s="102" t="n">
        <v>43655</v>
      </c>
      <c r="H235" s="94" t="n">
        <v>7</v>
      </c>
      <c r="I235" s="95"/>
    </row>
    <row r="236" s="98" customFormat="true" ht="14" hidden="false" customHeight="false" outlineLevel="0" collapsed="false">
      <c r="A236" s="91" t="n">
        <v>23519</v>
      </c>
      <c r="B236" s="92" t="s">
        <v>4161</v>
      </c>
      <c r="C236" s="31" t="s">
        <v>397</v>
      </c>
      <c r="D236" s="28" t="s">
        <v>387</v>
      </c>
      <c r="E236" s="40" t="s">
        <v>3863</v>
      </c>
      <c r="F236" s="28" t="s">
        <v>4013</v>
      </c>
      <c r="G236" s="93" t="n">
        <v>43655</v>
      </c>
      <c r="H236" s="94" t="n">
        <v>7</v>
      </c>
      <c r="I236" s="95"/>
    </row>
    <row r="237" s="98" customFormat="true" ht="14" hidden="false" customHeight="false" outlineLevel="0" collapsed="false">
      <c r="A237" s="99" t="n">
        <v>23619</v>
      </c>
      <c r="B237" s="100" t="s">
        <v>4162</v>
      </c>
      <c r="C237" s="29" t="s">
        <v>398</v>
      </c>
      <c r="D237" s="30" t="s">
        <v>143</v>
      </c>
      <c r="E237" s="101" t="s">
        <v>3852</v>
      </c>
      <c r="F237" s="30" t="s">
        <v>4069</v>
      </c>
      <c r="G237" s="102" t="n">
        <v>43658</v>
      </c>
      <c r="H237" s="94" t="n">
        <v>7</v>
      </c>
      <c r="I237" s="95"/>
    </row>
    <row r="238" s="98" customFormat="true" ht="14" hidden="false" customHeight="false" outlineLevel="0" collapsed="false">
      <c r="A238" s="105" t="n">
        <v>23719</v>
      </c>
      <c r="B238" s="92" t="s">
        <v>4163</v>
      </c>
      <c r="C238" s="31" t="s">
        <v>399</v>
      </c>
      <c r="D238" s="28" t="s">
        <v>143</v>
      </c>
      <c r="E238" s="40" t="s">
        <v>3852</v>
      </c>
      <c r="F238" s="28" t="s">
        <v>3855</v>
      </c>
      <c r="G238" s="93" t="n">
        <v>43658</v>
      </c>
      <c r="H238" s="94" t="n">
        <v>7</v>
      </c>
      <c r="I238" s="95"/>
    </row>
    <row r="239" s="98" customFormat="true" ht="14" hidden="false" customHeight="false" outlineLevel="0" collapsed="false">
      <c r="A239" s="106" t="n">
        <v>23819</v>
      </c>
      <c r="B239" s="100" t="s">
        <v>4164</v>
      </c>
      <c r="C239" s="29" t="s">
        <v>400</v>
      </c>
      <c r="D239" s="30" t="s">
        <v>143</v>
      </c>
      <c r="E239" s="101" t="s">
        <v>3852</v>
      </c>
      <c r="F239" s="32" t="s">
        <v>3975</v>
      </c>
      <c r="G239" s="102" t="n">
        <v>43658</v>
      </c>
      <c r="H239" s="94" t="n">
        <v>7</v>
      </c>
      <c r="I239" s="95"/>
    </row>
    <row r="240" s="98" customFormat="true" ht="14" hidden="false" customHeight="false" outlineLevel="0" collapsed="false">
      <c r="A240" s="105" t="n">
        <v>23919</v>
      </c>
      <c r="B240" s="92" t="s">
        <v>4165</v>
      </c>
      <c r="C240" s="31" t="s">
        <v>401</v>
      </c>
      <c r="D240" s="28" t="s">
        <v>91</v>
      </c>
      <c r="E240" s="40" t="s">
        <v>3852</v>
      </c>
      <c r="F240" s="28" t="s">
        <v>3880</v>
      </c>
      <c r="G240" s="93" t="n">
        <v>43658</v>
      </c>
      <c r="H240" s="94" t="n">
        <v>8</v>
      </c>
      <c r="I240" s="95"/>
    </row>
    <row r="241" s="98" customFormat="true" ht="14" hidden="false" customHeight="false" outlineLevel="0" collapsed="false">
      <c r="A241" s="106" t="n">
        <v>24019</v>
      </c>
      <c r="B241" s="100" t="s">
        <v>4166</v>
      </c>
      <c r="C241" s="29" t="s">
        <v>402</v>
      </c>
      <c r="D241" s="32" t="s">
        <v>121</v>
      </c>
      <c r="E241" s="101" t="s">
        <v>3852</v>
      </c>
      <c r="F241" s="30" t="s">
        <v>3898</v>
      </c>
      <c r="G241" s="102" t="n">
        <v>43658</v>
      </c>
      <c r="H241" s="94" t="n">
        <v>8</v>
      </c>
      <c r="I241" s="95"/>
    </row>
    <row r="242" s="98" customFormat="true" ht="14" hidden="false" customHeight="false" outlineLevel="0" collapsed="false">
      <c r="A242" s="91" t="n">
        <v>24119</v>
      </c>
      <c r="B242" s="92" t="s">
        <v>4167</v>
      </c>
      <c r="C242" s="31" t="s">
        <v>403</v>
      </c>
      <c r="D242" s="28" t="s">
        <v>102</v>
      </c>
      <c r="E242" s="40" t="s">
        <v>3852</v>
      </c>
      <c r="F242" s="28" t="s">
        <v>3869</v>
      </c>
      <c r="G242" s="93" t="n">
        <v>43658</v>
      </c>
      <c r="H242" s="94" t="n">
        <v>8</v>
      </c>
      <c r="I242" s="95"/>
    </row>
    <row r="243" s="98" customFormat="true" ht="14" hidden="false" customHeight="false" outlineLevel="0" collapsed="false">
      <c r="A243" s="99" t="n">
        <v>24219</v>
      </c>
      <c r="B243" s="100" t="s">
        <v>4168</v>
      </c>
      <c r="C243" s="29" t="s">
        <v>404</v>
      </c>
      <c r="D243" s="30" t="s">
        <v>163</v>
      </c>
      <c r="E243" s="101" t="s">
        <v>3852</v>
      </c>
      <c r="F243" s="30" t="s">
        <v>4088</v>
      </c>
      <c r="G243" s="102" t="n">
        <v>43658</v>
      </c>
      <c r="H243" s="94" t="n">
        <v>8</v>
      </c>
      <c r="I243" s="95"/>
    </row>
    <row r="244" s="98" customFormat="true" ht="14" hidden="false" customHeight="false" outlineLevel="0" collapsed="false">
      <c r="A244" s="105" t="n">
        <v>24319</v>
      </c>
      <c r="B244" s="92" t="s">
        <v>4169</v>
      </c>
      <c r="C244" s="31" t="s">
        <v>405</v>
      </c>
      <c r="D244" s="28" t="s">
        <v>406</v>
      </c>
      <c r="E244" s="40" t="s">
        <v>3852</v>
      </c>
      <c r="F244" s="28" t="s">
        <v>4170</v>
      </c>
      <c r="G244" s="93" t="n">
        <v>43658</v>
      </c>
      <c r="H244" s="94" t="n">
        <v>8</v>
      </c>
      <c r="I244" s="95"/>
    </row>
    <row r="245" s="98" customFormat="true" ht="14" hidden="false" customHeight="false" outlineLevel="0" collapsed="false">
      <c r="A245" s="106" t="n">
        <v>24419</v>
      </c>
      <c r="B245" s="100" t="s">
        <v>4171</v>
      </c>
      <c r="C245" s="29" t="s">
        <v>407</v>
      </c>
      <c r="D245" s="32" t="s">
        <v>406</v>
      </c>
      <c r="E245" s="101" t="s">
        <v>3852</v>
      </c>
      <c r="F245" s="32" t="s">
        <v>3889</v>
      </c>
      <c r="G245" s="102" t="n">
        <v>43658</v>
      </c>
      <c r="H245" s="94" t="n">
        <v>8</v>
      </c>
      <c r="I245" s="95"/>
    </row>
    <row r="246" s="98" customFormat="true" ht="14" hidden="false" customHeight="false" outlineLevel="0" collapsed="false">
      <c r="A246" s="105" t="n">
        <v>24519</v>
      </c>
      <c r="B246" s="92" t="s">
        <v>4172</v>
      </c>
      <c r="C246" s="31" t="s">
        <v>408</v>
      </c>
      <c r="D246" s="28" t="s">
        <v>406</v>
      </c>
      <c r="E246" s="40" t="s">
        <v>3852</v>
      </c>
      <c r="F246" s="28" t="s">
        <v>3921</v>
      </c>
      <c r="G246" s="93" t="n">
        <v>43658</v>
      </c>
      <c r="H246" s="94" t="n">
        <v>8</v>
      </c>
      <c r="I246" s="95"/>
    </row>
    <row r="247" s="98" customFormat="true" ht="14" hidden="false" customHeight="false" outlineLevel="0" collapsed="false">
      <c r="A247" s="106" t="n">
        <v>24619</v>
      </c>
      <c r="B247" s="100" t="s">
        <v>4173</v>
      </c>
      <c r="C247" s="29" t="s">
        <v>409</v>
      </c>
      <c r="D247" s="30" t="s">
        <v>406</v>
      </c>
      <c r="E247" s="101" t="s">
        <v>3852</v>
      </c>
      <c r="F247" s="30" t="s">
        <v>3921</v>
      </c>
      <c r="G247" s="102" t="n">
        <v>43658</v>
      </c>
      <c r="H247" s="94" t="n">
        <v>8</v>
      </c>
      <c r="I247" s="95"/>
    </row>
    <row r="248" s="98" customFormat="true" ht="14" hidden="false" customHeight="false" outlineLevel="0" collapsed="false">
      <c r="A248" s="91" t="n">
        <v>24719</v>
      </c>
      <c r="B248" s="92" t="s">
        <v>4174</v>
      </c>
      <c r="C248" s="31" t="s">
        <v>410</v>
      </c>
      <c r="D248" s="28" t="s">
        <v>116</v>
      </c>
      <c r="E248" s="40" t="s">
        <v>3852</v>
      </c>
      <c r="F248" s="28" t="s">
        <v>3898</v>
      </c>
      <c r="G248" s="93" t="n">
        <v>43658</v>
      </c>
      <c r="H248" s="94" t="n">
        <v>8</v>
      </c>
      <c r="I248" s="95"/>
    </row>
    <row r="249" s="98" customFormat="true" ht="14" hidden="false" customHeight="false" outlineLevel="0" collapsed="false">
      <c r="A249" s="99" t="n">
        <v>24819</v>
      </c>
      <c r="B249" s="100" t="s">
        <v>4175</v>
      </c>
      <c r="C249" s="29" t="s">
        <v>411</v>
      </c>
      <c r="D249" s="32" t="s">
        <v>130</v>
      </c>
      <c r="E249" s="101" t="s">
        <v>3852</v>
      </c>
      <c r="F249" s="30" t="s">
        <v>3876</v>
      </c>
      <c r="G249" s="102" t="n">
        <v>43658</v>
      </c>
      <c r="H249" s="94" t="n">
        <v>8</v>
      </c>
      <c r="I249" s="95"/>
    </row>
    <row r="250" s="98" customFormat="true" ht="14" hidden="false" customHeight="false" outlineLevel="0" collapsed="false">
      <c r="A250" s="105" t="n">
        <v>24919</v>
      </c>
      <c r="B250" s="92" t="s">
        <v>4176</v>
      </c>
      <c r="C250" s="31" t="s">
        <v>412</v>
      </c>
      <c r="D250" s="28" t="s">
        <v>130</v>
      </c>
      <c r="E250" s="40" t="s">
        <v>3852</v>
      </c>
      <c r="F250" s="28" t="s">
        <v>3980</v>
      </c>
      <c r="G250" s="93" t="n">
        <v>43658</v>
      </c>
      <c r="H250" s="94" t="n">
        <v>8</v>
      </c>
      <c r="I250" s="95"/>
    </row>
    <row r="251" s="98" customFormat="true" ht="14" hidden="false" customHeight="false" outlineLevel="0" collapsed="false">
      <c r="A251" s="106" t="n">
        <v>25019</v>
      </c>
      <c r="B251" s="100" t="s">
        <v>4177</v>
      </c>
      <c r="C251" s="29" t="s">
        <v>413</v>
      </c>
      <c r="D251" s="30" t="s">
        <v>157</v>
      </c>
      <c r="E251" s="101" t="s">
        <v>3852</v>
      </c>
      <c r="F251" s="32" t="s">
        <v>3909</v>
      </c>
      <c r="G251" s="102" t="n">
        <v>43658</v>
      </c>
      <c r="H251" s="94" t="n">
        <v>8</v>
      </c>
      <c r="I251" s="95"/>
    </row>
    <row r="252" s="98" customFormat="true" ht="14" hidden="false" customHeight="false" outlineLevel="0" collapsed="false">
      <c r="A252" s="105" t="n">
        <v>25119</v>
      </c>
      <c r="B252" s="92" t="s">
        <v>4178</v>
      </c>
      <c r="C252" s="31" t="s">
        <v>414</v>
      </c>
      <c r="D252" s="33" t="s">
        <v>91</v>
      </c>
      <c r="E252" s="40" t="s">
        <v>3875</v>
      </c>
      <c r="F252" s="28" t="s">
        <v>4179</v>
      </c>
      <c r="G252" s="93" t="n">
        <v>43661</v>
      </c>
      <c r="H252" s="94" t="n">
        <v>8</v>
      </c>
      <c r="I252" s="95"/>
    </row>
    <row r="253" s="98" customFormat="true" ht="14" hidden="false" customHeight="false" outlineLevel="0" collapsed="false">
      <c r="A253" s="106" t="n">
        <v>25219</v>
      </c>
      <c r="B253" s="100" t="s">
        <v>4180</v>
      </c>
      <c r="C253" s="29" t="s">
        <v>415</v>
      </c>
      <c r="D253" s="32" t="s">
        <v>364</v>
      </c>
      <c r="E253" s="101" t="s">
        <v>3863</v>
      </c>
      <c r="F253" s="30" t="s">
        <v>4013</v>
      </c>
      <c r="G253" s="102" t="n">
        <v>43661</v>
      </c>
      <c r="H253" s="94" t="n">
        <v>8</v>
      </c>
      <c r="I253" s="95"/>
    </row>
    <row r="254" s="98" customFormat="true" ht="14" hidden="false" customHeight="false" outlineLevel="0" collapsed="false">
      <c r="A254" s="91" t="n">
        <v>25319</v>
      </c>
      <c r="B254" s="92" t="s">
        <v>4181</v>
      </c>
      <c r="C254" s="31" t="s">
        <v>416</v>
      </c>
      <c r="D254" s="28" t="s">
        <v>230</v>
      </c>
      <c r="E254" s="40" t="s">
        <v>3875</v>
      </c>
      <c r="F254" s="28" t="s">
        <v>3889</v>
      </c>
      <c r="G254" s="93" t="n">
        <v>43663</v>
      </c>
      <c r="H254" s="94" t="n">
        <v>8</v>
      </c>
      <c r="I254" s="95"/>
    </row>
    <row r="255" s="98" customFormat="true" ht="14" hidden="false" customHeight="false" outlineLevel="0" collapsed="false">
      <c r="A255" s="99" t="n">
        <v>25419</v>
      </c>
      <c r="B255" s="100" t="s">
        <v>4046</v>
      </c>
      <c r="C255" s="29" t="s">
        <v>417</v>
      </c>
      <c r="D255" s="30" t="s">
        <v>102</v>
      </c>
      <c r="E255" s="101" t="s">
        <v>3875</v>
      </c>
      <c r="F255" s="30" t="s">
        <v>4080</v>
      </c>
      <c r="G255" s="102" t="n">
        <v>43663</v>
      </c>
      <c r="H255" s="94" t="n">
        <v>8</v>
      </c>
      <c r="I255" s="95"/>
    </row>
    <row r="256" s="98" customFormat="true" ht="14" hidden="false" customHeight="false" outlineLevel="0" collapsed="false">
      <c r="A256" s="105" t="n">
        <v>25519</v>
      </c>
      <c r="B256" s="92" t="s">
        <v>4182</v>
      </c>
      <c r="C256" s="31" t="s">
        <v>418</v>
      </c>
      <c r="D256" s="28" t="s">
        <v>33</v>
      </c>
      <c r="E256" s="40" t="s">
        <v>3863</v>
      </c>
      <c r="F256" s="28" t="s">
        <v>3880</v>
      </c>
      <c r="G256" s="93" t="n">
        <v>43665</v>
      </c>
      <c r="H256" s="94" t="n">
        <v>8</v>
      </c>
      <c r="I256" s="95"/>
    </row>
    <row r="257" s="98" customFormat="true" ht="14" hidden="false" customHeight="false" outlineLevel="0" collapsed="false">
      <c r="A257" s="106" t="n">
        <v>25619</v>
      </c>
      <c r="B257" s="100" t="s">
        <v>4183</v>
      </c>
      <c r="C257" s="29" t="s">
        <v>419</v>
      </c>
      <c r="D257" s="32" t="s">
        <v>33</v>
      </c>
      <c r="E257" s="101" t="s">
        <v>3863</v>
      </c>
      <c r="F257" s="32" t="s">
        <v>3880</v>
      </c>
      <c r="G257" s="102" t="n">
        <v>43665</v>
      </c>
      <c r="H257" s="94" t="n">
        <v>8</v>
      </c>
      <c r="I257" s="95"/>
    </row>
    <row r="258" s="98" customFormat="true" ht="14" hidden="false" customHeight="false" outlineLevel="0" collapsed="false">
      <c r="A258" s="105" t="n">
        <v>25719</v>
      </c>
      <c r="B258" s="92" t="s">
        <v>4184</v>
      </c>
      <c r="C258" s="31" t="s">
        <v>420</v>
      </c>
      <c r="D258" s="33" t="s">
        <v>280</v>
      </c>
      <c r="E258" s="40" t="s">
        <v>3875</v>
      </c>
      <c r="F258" s="28" t="s">
        <v>3903</v>
      </c>
      <c r="G258" s="93" t="n">
        <v>43665</v>
      </c>
      <c r="H258" s="94" t="n">
        <v>8</v>
      </c>
      <c r="I258" s="95"/>
    </row>
    <row r="259" s="98" customFormat="true" ht="14" hidden="false" customHeight="false" outlineLevel="0" collapsed="false">
      <c r="A259" s="106" t="n">
        <v>25819</v>
      </c>
      <c r="B259" s="100" t="s">
        <v>4185</v>
      </c>
      <c r="C259" s="29" t="s">
        <v>421</v>
      </c>
      <c r="D259" s="32" t="s">
        <v>280</v>
      </c>
      <c r="E259" s="101" t="s">
        <v>3875</v>
      </c>
      <c r="F259" s="30" t="s">
        <v>3903</v>
      </c>
      <c r="G259" s="102" t="n">
        <v>43665</v>
      </c>
      <c r="H259" s="94" t="n">
        <v>8</v>
      </c>
      <c r="I259" s="95"/>
    </row>
    <row r="260" s="98" customFormat="true" ht="14" hidden="false" customHeight="false" outlineLevel="0" collapsed="false">
      <c r="A260" s="91" t="n">
        <v>25919</v>
      </c>
      <c r="B260" s="92" t="s">
        <v>4186</v>
      </c>
      <c r="C260" s="31" t="s">
        <v>422</v>
      </c>
      <c r="D260" s="28" t="s">
        <v>130</v>
      </c>
      <c r="E260" s="40" t="s">
        <v>3875</v>
      </c>
      <c r="F260" s="28" t="s">
        <v>3903</v>
      </c>
      <c r="G260" s="93" t="n">
        <v>43665</v>
      </c>
      <c r="H260" s="94" t="n">
        <v>8</v>
      </c>
      <c r="I260" s="95"/>
    </row>
    <row r="261" s="98" customFormat="true" ht="14" hidden="false" customHeight="false" outlineLevel="0" collapsed="false">
      <c r="A261" s="99" t="n">
        <v>26019</v>
      </c>
      <c r="B261" s="100" t="s">
        <v>4187</v>
      </c>
      <c r="C261" s="29" t="s">
        <v>423</v>
      </c>
      <c r="D261" s="30" t="s">
        <v>212</v>
      </c>
      <c r="E261" s="101" t="s">
        <v>3875</v>
      </c>
      <c r="F261" s="30" t="s">
        <v>3913</v>
      </c>
      <c r="G261" s="102" t="n">
        <v>43665</v>
      </c>
      <c r="H261" s="94" t="n">
        <v>8</v>
      </c>
      <c r="I261" s="95"/>
    </row>
    <row r="262" s="98" customFormat="true" ht="14" hidden="false" customHeight="false" outlineLevel="0" collapsed="false">
      <c r="A262" s="105" t="n">
        <v>26119</v>
      </c>
      <c r="B262" s="92" t="s">
        <v>4188</v>
      </c>
      <c r="C262" s="31" t="s">
        <v>424</v>
      </c>
      <c r="D262" s="28" t="s">
        <v>102</v>
      </c>
      <c r="E262" s="40" t="s">
        <v>3863</v>
      </c>
      <c r="F262" s="28" t="s">
        <v>4013</v>
      </c>
      <c r="G262" s="93" t="n">
        <v>43665</v>
      </c>
      <c r="H262" s="94" t="n">
        <v>8</v>
      </c>
      <c r="I262" s="95"/>
    </row>
    <row r="263" s="98" customFormat="true" ht="14" hidden="false" customHeight="false" outlineLevel="0" collapsed="false">
      <c r="A263" s="106" t="n">
        <v>26219</v>
      </c>
      <c r="B263" s="100" t="s">
        <v>4189</v>
      </c>
      <c r="C263" s="29" t="s">
        <v>425</v>
      </c>
      <c r="D263" s="32" t="s">
        <v>296</v>
      </c>
      <c r="E263" s="101" t="s">
        <v>3875</v>
      </c>
      <c r="F263" s="32" t="s">
        <v>3855</v>
      </c>
      <c r="G263" s="102" t="n">
        <v>43665</v>
      </c>
      <c r="H263" s="94" t="n">
        <v>8</v>
      </c>
      <c r="I263" s="95"/>
    </row>
    <row r="264" s="98" customFormat="true" ht="14" hidden="false" customHeight="false" outlineLevel="0" collapsed="false">
      <c r="A264" s="105" t="n">
        <v>26319</v>
      </c>
      <c r="B264" s="92" t="s">
        <v>4190</v>
      </c>
      <c r="C264" s="31" t="s">
        <v>426</v>
      </c>
      <c r="D264" s="33" t="s">
        <v>143</v>
      </c>
      <c r="E264" s="40" t="s">
        <v>3852</v>
      </c>
      <c r="F264" s="28" t="s">
        <v>3913</v>
      </c>
      <c r="G264" s="93" t="n">
        <v>43691</v>
      </c>
      <c r="H264" s="94" t="n">
        <v>8</v>
      </c>
      <c r="I264" s="95"/>
    </row>
    <row r="265" s="98" customFormat="true" ht="14" hidden="false" customHeight="false" outlineLevel="0" collapsed="false">
      <c r="A265" s="106" t="n">
        <v>26419</v>
      </c>
      <c r="B265" s="100" t="s">
        <v>4191</v>
      </c>
      <c r="C265" s="29" t="s">
        <v>427</v>
      </c>
      <c r="D265" s="32" t="s">
        <v>102</v>
      </c>
      <c r="E265" s="101" t="s">
        <v>3852</v>
      </c>
      <c r="F265" s="30" t="s">
        <v>3913</v>
      </c>
      <c r="G265" s="102" t="n">
        <v>43691</v>
      </c>
      <c r="H265" s="94" t="n">
        <v>8</v>
      </c>
      <c r="I265" s="95"/>
    </row>
    <row r="266" s="98" customFormat="true" ht="14" hidden="false" customHeight="false" outlineLevel="0" collapsed="false">
      <c r="A266" s="91" t="n">
        <v>26519</v>
      </c>
      <c r="B266" s="92" t="s">
        <v>4192</v>
      </c>
      <c r="C266" s="31" t="s">
        <v>428</v>
      </c>
      <c r="D266" s="28" t="s">
        <v>429</v>
      </c>
      <c r="E266" s="40" t="s">
        <v>3852</v>
      </c>
      <c r="F266" s="28" t="s">
        <v>3869</v>
      </c>
      <c r="G266" s="93" t="n">
        <v>43691</v>
      </c>
      <c r="H266" s="94" t="n">
        <v>8</v>
      </c>
      <c r="I266" s="95"/>
    </row>
    <row r="267" s="98" customFormat="true" ht="14" hidden="false" customHeight="false" outlineLevel="0" collapsed="false">
      <c r="A267" s="99" t="n">
        <v>26619</v>
      </c>
      <c r="B267" s="100" t="s">
        <v>4193</v>
      </c>
      <c r="C267" s="29" t="s">
        <v>430</v>
      </c>
      <c r="D267" s="30" t="s">
        <v>429</v>
      </c>
      <c r="E267" s="101" t="s">
        <v>3852</v>
      </c>
      <c r="F267" s="30" t="s">
        <v>3898</v>
      </c>
      <c r="G267" s="102" t="n">
        <v>43691</v>
      </c>
      <c r="H267" s="94" t="n">
        <v>8</v>
      </c>
      <c r="I267" s="95"/>
    </row>
    <row r="268" s="98" customFormat="true" ht="14" hidden="false" customHeight="false" outlineLevel="0" collapsed="false">
      <c r="A268" s="105" t="n">
        <v>26719</v>
      </c>
      <c r="B268" s="92" t="s">
        <v>4194</v>
      </c>
      <c r="C268" s="31" t="s">
        <v>431</v>
      </c>
      <c r="D268" s="28" t="s">
        <v>429</v>
      </c>
      <c r="E268" s="40" t="s">
        <v>3852</v>
      </c>
      <c r="F268" s="28" t="s">
        <v>3876</v>
      </c>
      <c r="G268" s="93" t="n">
        <v>43691</v>
      </c>
      <c r="H268" s="94" t="n">
        <v>8</v>
      </c>
      <c r="I268" s="95"/>
    </row>
    <row r="269" s="98" customFormat="true" ht="14" hidden="false" customHeight="false" outlineLevel="0" collapsed="false">
      <c r="A269" s="106" t="n">
        <v>26819</v>
      </c>
      <c r="B269" s="100" t="s">
        <v>4195</v>
      </c>
      <c r="C269" s="29" t="s">
        <v>432</v>
      </c>
      <c r="D269" s="32" t="s">
        <v>429</v>
      </c>
      <c r="E269" s="101" t="s">
        <v>3852</v>
      </c>
      <c r="F269" s="32" t="s">
        <v>3905</v>
      </c>
      <c r="G269" s="102" t="n">
        <v>43691</v>
      </c>
      <c r="H269" s="94" t="n">
        <v>8</v>
      </c>
      <c r="I269" s="95"/>
    </row>
    <row r="270" s="98" customFormat="true" ht="14" hidden="false" customHeight="false" outlineLevel="0" collapsed="false">
      <c r="A270" s="105" t="n">
        <v>26919</v>
      </c>
      <c r="B270" s="92" t="s">
        <v>4196</v>
      </c>
      <c r="C270" s="31" t="s">
        <v>433</v>
      </c>
      <c r="D270" s="33" t="s">
        <v>96</v>
      </c>
      <c r="E270" s="40" t="s">
        <v>3852</v>
      </c>
      <c r="F270" s="28" t="s">
        <v>3969</v>
      </c>
      <c r="G270" s="93" t="n">
        <v>43691</v>
      </c>
      <c r="H270" s="94" t="n">
        <v>8</v>
      </c>
      <c r="I270" s="95"/>
    </row>
    <row r="271" s="98" customFormat="true" ht="14" hidden="false" customHeight="false" outlineLevel="0" collapsed="false">
      <c r="A271" s="106" t="n">
        <v>27019</v>
      </c>
      <c r="B271" s="100" t="s">
        <v>4197</v>
      </c>
      <c r="C271" s="29" t="s">
        <v>434</v>
      </c>
      <c r="D271" s="32" t="s">
        <v>435</v>
      </c>
      <c r="E271" s="101" t="s">
        <v>3852</v>
      </c>
      <c r="F271" s="30" t="s">
        <v>3905</v>
      </c>
      <c r="G271" s="102" t="n">
        <v>43691</v>
      </c>
      <c r="H271" s="94" t="n">
        <v>8</v>
      </c>
      <c r="I271" s="95"/>
    </row>
    <row r="272" s="98" customFormat="true" ht="14" hidden="false" customHeight="false" outlineLevel="0" collapsed="false">
      <c r="A272" s="91" t="n">
        <v>27119</v>
      </c>
      <c r="B272" s="92" t="s">
        <v>4198</v>
      </c>
      <c r="C272" s="31" t="s">
        <v>436</v>
      </c>
      <c r="D272" s="28" t="s">
        <v>121</v>
      </c>
      <c r="E272" s="40" t="s">
        <v>3852</v>
      </c>
      <c r="F272" s="28" t="s">
        <v>3898</v>
      </c>
      <c r="G272" s="93" t="n">
        <v>43691</v>
      </c>
      <c r="H272" s="94" t="n">
        <v>8</v>
      </c>
      <c r="I272" s="95"/>
    </row>
    <row r="273" s="98" customFormat="true" ht="14" hidden="false" customHeight="false" outlineLevel="0" collapsed="false">
      <c r="A273" s="99" t="n">
        <v>27219</v>
      </c>
      <c r="B273" s="100" t="s">
        <v>4199</v>
      </c>
      <c r="C273" s="29" t="s">
        <v>437</v>
      </c>
      <c r="D273" s="30" t="s">
        <v>43</v>
      </c>
      <c r="E273" s="101" t="s">
        <v>3852</v>
      </c>
      <c r="F273" s="30" t="s">
        <v>4073</v>
      </c>
      <c r="G273" s="102" t="n">
        <v>43691</v>
      </c>
      <c r="H273" s="94" t="n">
        <v>8</v>
      </c>
      <c r="I273" s="95"/>
    </row>
    <row r="274" s="98" customFormat="true" ht="14" hidden="false" customHeight="false" outlineLevel="0" collapsed="false">
      <c r="A274" s="105" t="n">
        <v>27319</v>
      </c>
      <c r="B274" s="92" t="s">
        <v>4200</v>
      </c>
      <c r="C274" s="31" t="s">
        <v>438</v>
      </c>
      <c r="D274" s="28" t="s">
        <v>43</v>
      </c>
      <c r="E274" s="40" t="s">
        <v>3852</v>
      </c>
      <c r="F274" s="28" t="s">
        <v>3898</v>
      </c>
      <c r="G274" s="93" t="n">
        <v>43691</v>
      </c>
      <c r="H274" s="94" t="n">
        <v>8</v>
      </c>
      <c r="I274" s="95"/>
    </row>
    <row r="275" s="98" customFormat="true" ht="14" hidden="false" customHeight="false" outlineLevel="0" collapsed="false">
      <c r="A275" s="106" t="n">
        <v>27419</v>
      </c>
      <c r="B275" s="100" t="s">
        <v>4201</v>
      </c>
      <c r="C275" s="29" t="s">
        <v>439</v>
      </c>
      <c r="D275" s="32" t="s">
        <v>85</v>
      </c>
      <c r="E275" s="101" t="s">
        <v>3852</v>
      </c>
      <c r="F275" s="32" t="s">
        <v>3980</v>
      </c>
      <c r="G275" s="102" t="n">
        <v>43691</v>
      </c>
      <c r="H275" s="94" t="n">
        <v>8</v>
      </c>
      <c r="I275" s="95"/>
    </row>
    <row r="276" s="98" customFormat="true" ht="14" hidden="false" customHeight="false" outlineLevel="0" collapsed="false">
      <c r="A276" s="105" t="n">
        <v>27519</v>
      </c>
      <c r="B276" s="92" t="s">
        <v>4202</v>
      </c>
      <c r="C276" s="31" t="s">
        <v>440</v>
      </c>
      <c r="D276" s="33" t="s">
        <v>275</v>
      </c>
      <c r="E276" s="40" t="s">
        <v>3852</v>
      </c>
      <c r="F276" s="28" t="s">
        <v>3898</v>
      </c>
      <c r="G276" s="93" t="n">
        <v>43691</v>
      </c>
      <c r="H276" s="94" t="n">
        <v>8</v>
      </c>
      <c r="I276" s="95"/>
    </row>
    <row r="277" s="98" customFormat="true" ht="14" hidden="false" customHeight="false" outlineLevel="0" collapsed="false">
      <c r="A277" s="106" t="n">
        <v>27619</v>
      </c>
      <c r="B277" s="100" t="s">
        <v>4203</v>
      </c>
      <c r="C277" s="29" t="s">
        <v>441</v>
      </c>
      <c r="D277" s="32" t="s">
        <v>96</v>
      </c>
      <c r="E277" s="101" t="s">
        <v>3852</v>
      </c>
      <c r="F277" s="30" t="s">
        <v>3945</v>
      </c>
      <c r="G277" s="102" t="n">
        <v>43691</v>
      </c>
      <c r="H277" s="94" t="n">
        <v>8</v>
      </c>
      <c r="I277" s="95"/>
    </row>
    <row r="278" s="98" customFormat="true" ht="14" hidden="false" customHeight="false" outlineLevel="0" collapsed="false">
      <c r="A278" s="91" t="n">
        <v>27719</v>
      </c>
      <c r="B278" s="92" t="s">
        <v>4204</v>
      </c>
      <c r="C278" s="31" t="s">
        <v>442</v>
      </c>
      <c r="D278" s="28" t="s">
        <v>312</v>
      </c>
      <c r="E278" s="40" t="s">
        <v>3852</v>
      </c>
      <c r="F278" s="28" t="s">
        <v>3945</v>
      </c>
      <c r="G278" s="93" t="n">
        <v>43691</v>
      </c>
      <c r="H278" s="94" t="n">
        <v>8</v>
      </c>
      <c r="I278" s="95"/>
    </row>
    <row r="279" s="98" customFormat="true" ht="14" hidden="false" customHeight="false" outlineLevel="0" collapsed="false">
      <c r="A279" s="99" t="n">
        <v>27819</v>
      </c>
      <c r="B279" s="100" t="s">
        <v>4205</v>
      </c>
      <c r="C279" s="29" t="s">
        <v>443</v>
      </c>
      <c r="D279" s="30" t="s">
        <v>435</v>
      </c>
      <c r="E279" s="101" t="s">
        <v>3852</v>
      </c>
      <c r="F279" s="30" t="s">
        <v>3921</v>
      </c>
      <c r="G279" s="102" t="n">
        <v>43691</v>
      </c>
      <c r="H279" s="94" t="n">
        <v>8</v>
      </c>
      <c r="I279" s="95"/>
    </row>
    <row r="280" s="98" customFormat="true" ht="14" hidden="false" customHeight="false" outlineLevel="0" collapsed="false">
      <c r="A280" s="105" t="n">
        <v>27919</v>
      </c>
      <c r="B280" s="92" t="s">
        <v>4206</v>
      </c>
      <c r="C280" s="31" t="s">
        <v>444</v>
      </c>
      <c r="D280" s="28" t="s">
        <v>435</v>
      </c>
      <c r="E280" s="40" t="s">
        <v>3852</v>
      </c>
      <c r="F280" s="28" t="s">
        <v>3889</v>
      </c>
      <c r="G280" s="93" t="n">
        <v>43691</v>
      </c>
      <c r="H280" s="94" t="n">
        <v>8</v>
      </c>
      <c r="I280" s="95"/>
    </row>
    <row r="281" s="98" customFormat="true" ht="14" hidden="false" customHeight="false" outlineLevel="0" collapsed="false">
      <c r="A281" s="106" t="n">
        <v>28019</v>
      </c>
      <c r="B281" s="100" t="s">
        <v>4207</v>
      </c>
      <c r="C281" s="29" t="s">
        <v>445</v>
      </c>
      <c r="D281" s="32" t="s">
        <v>435</v>
      </c>
      <c r="E281" s="101" t="s">
        <v>3852</v>
      </c>
      <c r="F281" s="32" t="s">
        <v>3869</v>
      </c>
      <c r="G281" s="102" t="n">
        <v>43691</v>
      </c>
      <c r="H281" s="94" t="n">
        <v>8</v>
      </c>
      <c r="I281" s="95"/>
    </row>
    <row r="282" s="98" customFormat="true" ht="14" hidden="false" customHeight="false" outlineLevel="0" collapsed="false">
      <c r="A282" s="105" t="n">
        <v>28119</v>
      </c>
      <c r="B282" s="92" t="s">
        <v>4208</v>
      </c>
      <c r="C282" s="31" t="s">
        <v>446</v>
      </c>
      <c r="D282" s="33" t="s">
        <v>212</v>
      </c>
      <c r="E282" s="40" t="s">
        <v>3852</v>
      </c>
      <c r="F282" s="28" t="s">
        <v>3945</v>
      </c>
      <c r="G282" s="93" t="n">
        <v>43691</v>
      </c>
      <c r="H282" s="94" t="n">
        <v>9</v>
      </c>
      <c r="I282" s="95"/>
    </row>
    <row r="283" s="98" customFormat="true" ht="14" hidden="false" customHeight="false" outlineLevel="0" collapsed="false">
      <c r="A283" s="106" t="n">
        <v>28219</v>
      </c>
      <c r="B283" s="100" t="s">
        <v>4209</v>
      </c>
      <c r="C283" s="29" t="s">
        <v>447</v>
      </c>
      <c r="D283" s="32" t="s">
        <v>448</v>
      </c>
      <c r="E283" s="101" t="s">
        <v>3863</v>
      </c>
      <c r="F283" s="30" t="s">
        <v>4013</v>
      </c>
      <c r="G283" s="102" t="n">
        <v>43691</v>
      </c>
      <c r="H283" s="94" t="n">
        <v>9</v>
      </c>
      <c r="I283" s="95"/>
    </row>
    <row r="284" s="98" customFormat="true" ht="14" hidden="false" customHeight="false" outlineLevel="0" collapsed="false">
      <c r="A284" s="91" t="n">
        <v>28319</v>
      </c>
      <c r="B284" s="92" t="s">
        <v>4210</v>
      </c>
      <c r="C284" s="31" t="s">
        <v>449</v>
      </c>
      <c r="D284" s="28" t="s">
        <v>248</v>
      </c>
      <c r="E284" s="40" t="s">
        <v>3875</v>
      </c>
      <c r="F284" s="28" t="s">
        <v>4073</v>
      </c>
      <c r="G284" s="93" t="n">
        <v>43691</v>
      </c>
      <c r="H284" s="94" t="n">
        <v>9</v>
      </c>
      <c r="I284" s="95"/>
    </row>
    <row r="285" s="98" customFormat="true" ht="14" hidden="false" customHeight="false" outlineLevel="0" collapsed="false">
      <c r="A285" s="99" t="n">
        <v>28419</v>
      </c>
      <c r="B285" s="100" t="s">
        <v>4211</v>
      </c>
      <c r="C285" s="29" t="s">
        <v>450</v>
      </c>
      <c r="D285" s="30" t="s">
        <v>255</v>
      </c>
      <c r="E285" s="101" t="s">
        <v>3875</v>
      </c>
      <c r="F285" s="30" t="s">
        <v>3921</v>
      </c>
      <c r="G285" s="102" t="n">
        <v>43691</v>
      </c>
      <c r="H285" s="94" t="n">
        <v>9</v>
      </c>
      <c r="I285" s="95"/>
    </row>
    <row r="286" s="98" customFormat="true" ht="14" hidden="false" customHeight="false" outlineLevel="0" collapsed="false">
      <c r="A286" s="105" t="n">
        <v>28519</v>
      </c>
      <c r="B286" s="92" t="s">
        <v>4212</v>
      </c>
      <c r="C286" s="31" t="s">
        <v>451</v>
      </c>
      <c r="D286" s="28" t="s">
        <v>230</v>
      </c>
      <c r="E286" s="40" t="s">
        <v>3875</v>
      </c>
      <c r="F286" s="28" t="s">
        <v>3869</v>
      </c>
      <c r="G286" s="93" t="n">
        <v>43691</v>
      </c>
      <c r="H286" s="94" t="n">
        <v>9</v>
      </c>
      <c r="I286" s="95"/>
    </row>
    <row r="287" s="98" customFormat="true" ht="14" hidden="false" customHeight="false" outlineLevel="0" collapsed="false">
      <c r="A287" s="106" t="n">
        <v>28619</v>
      </c>
      <c r="B287" s="100" t="s">
        <v>4213</v>
      </c>
      <c r="C287" s="29" t="s">
        <v>452</v>
      </c>
      <c r="D287" s="32" t="s">
        <v>146</v>
      </c>
      <c r="E287" s="101" t="s">
        <v>3875</v>
      </c>
      <c r="F287" s="32" t="s">
        <v>3945</v>
      </c>
      <c r="G287" s="102" t="n">
        <v>43691</v>
      </c>
      <c r="H287" s="94" t="n">
        <v>9</v>
      </c>
      <c r="I287" s="95"/>
    </row>
    <row r="288" s="98" customFormat="true" ht="14" hidden="false" customHeight="false" outlineLevel="0" collapsed="false">
      <c r="A288" s="105" t="n">
        <v>28719</v>
      </c>
      <c r="B288" s="92" t="s">
        <v>4214</v>
      </c>
      <c r="C288" s="31" t="s">
        <v>453</v>
      </c>
      <c r="D288" s="33" t="s">
        <v>454</v>
      </c>
      <c r="E288" s="40" t="s">
        <v>3875</v>
      </c>
      <c r="F288" s="28" t="s">
        <v>3889</v>
      </c>
      <c r="G288" s="93" t="n">
        <v>43691</v>
      </c>
      <c r="H288" s="94" t="n">
        <v>9</v>
      </c>
      <c r="I288" s="95"/>
    </row>
    <row r="289" s="98" customFormat="true" ht="14" hidden="false" customHeight="false" outlineLevel="0" collapsed="false">
      <c r="A289" s="106" t="n">
        <v>28819</v>
      </c>
      <c r="B289" s="100" t="s">
        <v>4215</v>
      </c>
      <c r="C289" s="29" t="s">
        <v>455</v>
      </c>
      <c r="D289" s="32" t="s">
        <v>456</v>
      </c>
      <c r="E289" s="101" t="s">
        <v>3875</v>
      </c>
      <c r="F289" s="30" t="s">
        <v>3869</v>
      </c>
      <c r="G289" s="102" t="n">
        <v>43691</v>
      </c>
      <c r="H289" s="94" t="n">
        <v>9</v>
      </c>
      <c r="I289" s="95"/>
    </row>
    <row r="290" s="98" customFormat="true" ht="14" hidden="false" customHeight="false" outlineLevel="0" collapsed="false">
      <c r="A290" s="91" t="n">
        <v>28919</v>
      </c>
      <c r="B290" s="92" t="s">
        <v>4216</v>
      </c>
      <c r="C290" s="31" t="s">
        <v>457</v>
      </c>
      <c r="D290" s="28" t="s">
        <v>218</v>
      </c>
      <c r="E290" s="40" t="s">
        <v>3875</v>
      </c>
      <c r="F290" s="28" t="s">
        <v>3869</v>
      </c>
      <c r="G290" s="93" t="n">
        <v>43691</v>
      </c>
      <c r="H290" s="94" t="n">
        <v>9</v>
      </c>
      <c r="I290" s="95"/>
    </row>
    <row r="291" s="98" customFormat="true" ht="14" hidden="false" customHeight="false" outlineLevel="0" collapsed="false">
      <c r="A291" s="99" t="n">
        <v>29019</v>
      </c>
      <c r="B291" s="100" t="s">
        <v>4217</v>
      </c>
      <c r="C291" s="29" t="s">
        <v>458</v>
      </c>
      <c r="D291" s="30" t="s">
        <v>459</v>
      </c>
      <c r="E291" s="101" t="s">
        <v>4132</v>
      </c>
      <c r="F291" s="30" t="s">
        <v>4098</v>
      </c>
      <c r="G291" s="102" t="n">
        <v>43691</v>
      </c>
      <c r="H291" s="94" t="n">
        <v>9</v>
      </c>
      <c r="I291" s="95"/>
    </row>
    <row r="292" s="98" customFormat="true" ht="14" hidden="false" customHeight="false" outlineLevel="0" collapsed="false">
      <c r="A292" s="105" t="n">
        <v>29119</v>
      </c>
      <c r="B292" s="92" t="s">
        <v>4218</v>
      </c>
      <c r="C292" s="31" t="s">
        <v>460</v>
      </c>
      <c r="D292" s="28" t="s">
        <v>461</v>
      </c>
      <c r="E292" s="40" t="s">
        <v>4132</v>
      </c>
      <c r="F292" s="28" t="s">
        <v>3859</v>
      </c>
      <c r="G292" s="93" t="n">
        <v>43691</v>
      </c>
      <c r="H292" s="94" t="n">
        <v>9</v>
      </c>
      <c r="I292" s="95"/>
    </row>
    <row r="293" s="98" customFormat="true" ht="14" hidden="false" customHeight="false" outlineLevel="0" collapsed="false">
      <c r="A293" s="106" t="n">
        <v>29219</v>
      </c>
      <c r="B293" s="100" t="s">
        <v>4219</v>
      </c>
      <c r="C293" s="29" t="s">
        <v>462</v>
      </c>
      <c r="D293" s="32" t="s">
        <v>237</v>
      </c>
      <c r="E293" s="101" t="s">
        <v>3852</v>
      </c>
      <c r="F293" s="32" t="s">
        <v>3898</v>
      </c>
      <c r="G293" s="102" t="n">
        <v>43691</v>
      </c>
      <c r="H293" s="94" t="n">
        <v>9</v>
      </c>
      <c r="I293" s="95"/>
    </row>
    <row r="294" s="98" customFormat="true" ht="14" hidden="false" customHeight="false" outlineLevel="0" collapsed="false">
      <c r="A294" s="105" t="n">
        <v>29319</v>
      </c>
      <c r="B294" s="92" t="s">
        <v>4220</v>
      </c>
      <c r="C294" s="31" t="s">
        <v>463</v>
      </c>
      <c r="D294" s="33" t="s">
        <v>464</v>
      </c>
      <c r="E294" s="40" t="s">
        <v>3852</v>
      </c>
      <c r="F294" s="28" t="s">
        <v>3905</v>
      </c>
      <c r="G294" s="93" t="n">
        <v>43693</v>
      </c>
      <c r="H294" s="94" t="n">
        <v>8</v>
      </c>
      <c r="I294" s="95"/>
    </row>
    <row r="295" s="98" customFormat="true" ht="14" hidden="false" customHeight="false" outlineLevel="0" collapsed="false">
      <c r="A295" s="106" t="n">
        <v>29419</v>
      </c>
      <c r="B295" s="100" t="s">
        <v>4221</v>
      </c>
      <c r="C295" s="29" t="s">
        <v>465</v>
      </c>
      <c r="D295" s="32" t="s">
        <v>464</v>
      </c>
      <c r="E295" s="101" t="s">
        <v>3852</v>
      </c>
      <c r="F295" s="30" t="s">
        <v>3969</v>
      </c>
      <c r="G295" s="102" t="n">
        <v>43693</v>
      </c>
      <c r="H295" s="94" t="n">
        <v>9</v>
      </c>
      <c r="I295" s="95"/>
    </row>
    <row r="296" s="98" customFormat="true" ht="14" hidden="false" customHeight="false" outlineLevel="0" collapsed="false">
      <c r="A296" s="91" t="n">
        <v>29519</v>
      </c>
      <c r="B296" s="92" t="s">
        <v>4222</v>
      </c>
      <c r="C296" s="31" t="s">
        <v>466</v>
      </c>
      <c r="D296" s="33" t="s">
        <v>464</v>
      </c>
      <c r="E296" s="40" t="s">
        <v>3852</v>
      </c>
      <c r="F296" s="28" t="s">
        <v>4073</v>
      </c>
      <c r="G296" s="93" t="n">
        <v>43693</v>
      </c>
      <c r="H296" s="94" t="n">
        <v>9</v>
      </c>
      <c r="I296" s="95"/>
    </row>
    <row r="297" s="98" customFormat="true" ht="14" hidden="false" customHeight="false" outlineLevel="0" collapsed="false">
      <c r="A297" s="99" t="n">
        <v>29619</v>
      </c>
      <c r="B297" s="100" t="s">
        <v>4223</v>
      </c>
      <c r="C297" s="29" t="s">
        <v>467</v>
      </c>
      <c r="D297" s="32" t="s">
        <v>464</v>
      </c>
      <c r="E297" s="101" t="s">
        <v>3852</v>
      </c>
      <c r="F297" s="30" t="s">
        <v>3898</v>
      </c>
      <c r="G297" s="102" t="n">
        <v>43693</v>
      </c>
      <c r="H297" s="94" t="n">
        <v>9</v>
      </c>
      <c r="I297" s="95"/>
    </row>
    <row r="298" s="98" customFormat="true" ht="14" hidden="false" customHeight="false" outlineLevel="0" collapsed="false">
      <c r="A298" s="105" t="n">
        <v>29719</v>
      </c>
      <c r="B298" s="92" t="s">
        <v>4224</v>
      </c>
      <c r="C298" s="31" t="s">
        <v>468</v>
      </c>
      <c r="D298" s="28" t="s">
        <v>248</v>
      </c>
      <c r="E298" s="40" t="s">
        <v>3852</v>
      </c>
      <c r="F298" s="28" t="s">
        <v>3898</v>
      </c>
      <c r="G298" s="93" t="n">
        <v>43693</v>
      </c>
      <c r="H298" s="94" t="n">
        <v>9</v>
      </c>
      <c r="I298" s="95"/>
    </row>
    <row r="299" s="98" customFormat="true" ht="14" hidden="false" customHeight="false" outlineLevel="0" collapsed="false">
      <c r="A299" s="106" t="n">
        <v>29819</v>
      </c>
      <c r="B299" s="100" t="s">
        <v>4225</v>
      </c>
      <c r="C299" s="29" t="s">
        <v>469</v>
      </c>
      <c r="D299" s="32" t="s">
        <v>248</v>
      </c>
      <c r="E299" s="101" t="s">
        <v>3852</v>
      </c>
      <c r="F299" s="32" t="s">
        <v>3945</v>
      </c>
      <c r="G299" s="102" t="n">
        <v>43697</v>
      </c>
      <c r="H299" s="94" t="n">
        <v>9</v>
      </c>
      <c r="I299" s="95"/>
    </row>
    <row r="300" s="98" customFormat="true" ht="14" hidden="false" customHeight="false" outlineLevel="0" collapsed="false">
      <c r="A300" s="105" t="n">
        <v>29919</v>
      </c>
      <c r="B300" s="92" t="s">
        <v>4226</v>
      </c>
      <c r="C300" s="31" t="s">
        <v>470</v>
      </c>
      <c r="D300" s="28" t="s">
        <v>248</v>
      </c>
      <c r="E300" s="40" t="s">
        <v>3852</v>
      </c>
      <c r="F300" s="28" t="s">
        <v>4227</v>
      </c>
      <c r="G300" s="93" t="n">
        <v>43697</v>
      </c>
      <c r="H300" s="94" t="n">
        <v>9</v>
      </c>
      <c r="I300" s="95"/>
    </row>
    <row r="301" s="98" customFormat="true" ht="14" hidden="false" customHeight="false" outlineLevel="0" collapsed="false">
      <c r="A301" s="106" t="n">
        <v>30019</v>
      </c>
      <c r="B301" s="100" t="s">
        <v>4228</v>
      </c>
      <c r="C301" s="29" t="s">
        <v>471</v>
      </c>
      <c r="D301" s="32" t="s">
        <v>248</v>
      </c>
      <c r="E301" s="101" t="s">
        <v>3852</v>
      </c>
      <c r="F301" s="30" t="s">
        <v>3973</v>
      </c>
      <c r="G301" s="102" t="n">
        <v>43697</v>
      </c>
      <c r="H301" s="94" t="n">
        <v>9</v>
      </c>
      <c r="I301" s="95"/>
    </row>
    <row r="302" s="98" customFormat="true" ht="14" hidden="false" customHeight="false" outlineLevel="0" collapsed="false">
      <c r="A302" s="91" t="n">
        <v>30119</v>
      </c>
      <c r="B302" s="92" t="s">
        <v>4229</v>
      </c>
      <c r="C302" s="31" t="s">
        <v>472</v>
      </c>
      <c r="D302" s="28" t="s">
        <v>248</v>
      </c>
      <c r="E302" s="40" t="s">
        <v>3852</v>
      </c>
      <c r="F302" s="28" t="s">
        <v>3889</v>
      </c>
      <c r="G302" s="93" t="n">
        <v>43697</v>
      </c>
      <c r="H302" s="94" t="n">
        <v>9</v>
      </c>
      <c r="I302" s="95"/>
    </row>
    <row r="303" s="98" customFormat="true" ht="14" hidden="false" customHeight="false" outlineLevel="0" collapsed="false">
      <c r="A303" s="99" t="n">
        <v>30219</v>
      </c>
      <c r="B303" s="100" t="s">
        <v>4230</v>
      </c>
      <c r="C303" s="29" t="s">
        <v>473</v>
      </c>
      <c r="D303" s="32" t="s">
        <v>248</v>
      </c>
      <c r="E303" s="101" t="s">
        <v>3852</v>
      </c>
      <c r="F303" s="30" t="s">
        <v>3909</v>
      </c>
      <c r="G303" s="102" t="n">
        <v>43697</v>
      </c>
      <c r="H303" s="94" t="n">
        <v>9</v>
      </c>
      <c r="I303" s="95"/>
    </row>
    <row r="304" s="98" customFormat="true" ht="14" hidden="false" customHeight="false" outlineLevel="0" collapsed="false">
      <c r="A304" s="105" t="n">
        <v>30319</v>
      </c>
      <c r="B304" s="92" t="s">
        <v>4231</v>
      </c>
      <c r="C304" s="31" t="s">
        <v>474</v>
      </c>
      <c r="D304" s="28" t="s">
        <v>248</v>
      </c>
      <c r="E304" s="40" t="s">
        <v>3852</v>
      </c>
      <c r="F304" s="28" t="s">
        <v>4232</v>
      </c>
      <c r="G304" s="93" t="n">
        <v>43697</v>
      </c>
      <c r="H304" s="94" t="n">
        <v>9</v>
      </c>
      <c r="I304" s="95"/>
      <c r="J304" s="95"/>
      <c r="K304" s="95"/>
    </row>
    <row r="305" s="95" customFormat="true" ht="14" hidden="false" customHeight="false" outlineLevel="0" collapsed="false">
      <c r="A305" s="106" t="n">
        <v>30419</v>
      </c>
      <c r="B305" s="100" t="s">
        <v>4233</v>
      </c>
      <c r="C305" s="29" t="s">
        <v>475</v>
      </c>
      <c r="D305" s="32" t="s">
        <v>163</v>
      </c>
      <c r="E305" s="101" t="s">
        <v>3852</v>
      </c>
      <c r="F305" s="32" t="s">
        <v>4088</v>
      </c>
      <c r="G305" s="102" t="n">
        <v>43697</v>
      </c>
      <c r="H305" s="94" t="n">
        <v>9</v>
      </c>
    </row>
    <row r="306" s="95" customFormat="true" ht="14" hidden="false" customHeight="false" outlineLevel="0" collapsed="false">
      <c r="A306" s="105" t="n">
        <v>30519</v>
      </c>
      <c r="B306" s="92" t="s">
        <v>4234</v>
      </c>
      <c r="C306" s="31" t="s">
        <v>476</v>
      </c>
      <c r="D306" s="33" t="s">
        <v>163</v>
      </c>
      <c r="E306" s="40" t="s">
        <v>3852</v>
      </c>
      <c r="F306" s="28" t="s">
        <v>3913</v>
      </c>
      <c r="G306" s="93" t="n">
        <v>43697</v>
      </c>
      <c r="H306" s="94" t="n">
        <v>9</v>
      </c>
    </row>
    <row r="307" s="95" customFormat="true" ht="14" hidden="false" customHeight="false" outlineLevel="0" collapsed="false">
      <c r="A307" s="106" t="n">
        <v>30619</v>
      </c>
      <c r="B307" s="100" t="s">
        <v>4235</v>
      </c>
      <c r="C307" s="29" t="s">
        <v>477</v>
      </c>
      <c r="D307" s="32" t="s">
        <v>163</v>
      </c>
      <c r="E307" s="101" t="s">
        <v>3852</v>
      </c>
      <c r="F307" s="30" t="s">
        <v>4232</v>
      </c>
      <c r="G307" s="102" t="n">
        <v>43697</v>
      </c>
      <c r="H307" s="94" t="n">
        <v>9</v>
      </c>
    </row>
    <row r="308" s="95" customFormat="true" ht="14" hidden="false" customHeight="false" outlineLevel="0" collapsed="false">
      <c r="A308" s="91" t="n">
        <v>30719</v>
      </c>
      <c r="B308" s="92" t="s">
        <v>4236</v>
      </c>
      <c r="C308" s="31" t="s">
        <v>478</v>
      </c>
      <c r="D308" s="28" t="s">
        <v>306</v>
      </c>
      <c r="E308" s="40" t="s">
        <v>3852</v>
      </c>
      <c r="F308" s="28" t="s">
        <v>3898</v>
      </c>
      <c r="G308" s="93" t="n">
        <v>43697</v>
      </c>
      <c r="H308" s="94" t="n">
        <v>9</v>
      </c>
    </row>
    <row r="309" s="95" customFormat="true" ht="14" hidden="false" customHeight="false" outlineLevel="0" collapsed="false">
      <c r="A309" s="99" t="n">
        <v>30819</v>
      </c>
      <c r="B309" s="100" t="s">
        <v>4237</v>
      </c>
      <c r="C309" s="29" t="s">
        <v>479</v>
      </c>
      <c r="D309" s="30" t="s">
        <v>480</v>
      </c>
      <c r="E309" s="101" t="s">
        <v>3852</v>
      </c>
      <c r="F309" s="30" t="s">
        <v>3855</v>
      </c>
      <c r="G309" s="102" t="n">
        <v>43697</v>
      </c>
      <c r="H309" s="94" t="n">
        <v>8</v>
      </c>
    </row>
    <row r="310" s="95" customFormat="true" ht="14" hidden="false" customHeight="false" outlineLevel="0" collapsed="false">
      <c r="A310" s="105" t="n">
        <v>30919</v>
      </c>
      <c r="B310" s="92" t="s">
        <v>4238</v>
      </c>
      <c r="C310" s="31" t="s">
        <v>481</v>
      </c>
      <c r="D310" s="28" t="s">
        <v>480</v>
      </c>
      <c r="E310" s="40" t="s">
        <v>3852</v>
      </c>
      <c r="F310" s="28" t="s">
        <v>3869</v>
      </c>
      <c r="G310" s="93" t="n">
        <v>43697</v>
      </c>
      <c r="H310" s="94" t="n">
        <v>9</v>
      </c>
    </row>
    <row r="311" s="95" customFormat="true" ht="14" hidden="false" customHeight="false" outlineLevel="0" collapsed="false">
      <c r="A311" s="106" t="n">
        <v>31019</v>
      </c>
      <c r="B311" s="100" t="s">
        <v>4239</v>
      </c>
      <c r="C311" s="29" t="s">
        <v>482</v>
      </c>
      <c r="D311" s="32" t="s">
        <v>193</v>
      </c>
      <c r="E311" s="101" t="s">
        <v>3852</v>
      </c>
      <c r="F311" s="32" t="s">
        <v>3889</v>
      </c>
      <c r="G311" s="102" t="n">
        <v>43697</v>
      </c>
      <c r="H311" s="94" t="n">
        <v>9</v>
      </c>
    </row>
    <row r="312" s="95" customFormat="true" ht="14" hidden="false" customHeight="false" outlineLevel="0" collapsed="false">
      <c r="A312" s="105" t="n">
        <v>31119</v>
      </c>
      <c r="B312" s="92" t="s">
        <v>4240</v>
      </c>
      <c r="C312" s="31" t="s">
        <v>483</v>
      </c>
      <c r="D312" s="33" t="s">
        <v>85</v>
      </c>
      <c r="E312" s="40" t="s">
        <v>3852</v>
      </c>
      <c r="F312" s="28" t="s">
        <v>3876</v>
      </c>
      <c r="G312" s="93" t="n">
        <v>43699</v>
      </c>
      <c r="H312" s="94" t="n">
        <v>8</v>
      </c>
    </row>
    <row r="313" s="95" customFormat="true" ht="14" hidden="false" customHeight="false" outlineLevel="0" collapsed="false">
      <c r="A313" s="106" t="n">
        <v>31219</v>
      </c>
      <c r="B313" s="100" t="s">
        <v>4241</v>
      </c>
      <c r="C313" s="29" t="s">
        <v>484</v>
      </c>
      <c r="D313" s="32" t="s">
        <v>85</v>
      </c>
      <c r="E313" s="101" t="s">
        <v>3852</v>
      </c>
      <c r="F313" s="30" t="s">
        <v>3905</v>
      </c>
      <c r="G313" s="102" t="n">
        <v>43699</v>
      </c>
      <c r="H313" s="94" t="n">
        <v>9</v>
      </c>
    </row>
    <row r="314" s="95" customFormat="true" ht="14" hidden="false" customHeight="false" outlineLevel="0" collapsed="false">
      <c r="A314" s="91" t="n">
        <v>31319</v>
      </c>
      <c r="B314" s="92" t="s">
        <v>4242</v>
      </c>
      <c r="C314" s="31" t="s">
        <v>485</v>
      </c>
      <c r="D314" s="33" t="s">
        <v>85</v>
      </c>
      <c r="E314" s="40" t="s">
        <v>3852</v>
      </c>
      <c r="F314" s="28" t="s">
        <v>3969</v>
      </c>
      <c r="G314" s="93" t="n">
        <v>43699</v>
      </c>
      <c r="H314" s="94" t="n">
        <v>9</v>
      </c>
    </row>
    <row r="315" s="95" customFormat="true" ht="14" hidden="false" customHeight="false" outlineLevel="0" collapsed="false">
      <c r="A315" s="99" t="n">
        <v>31419</v>
      </c>
      <c r="B315" s="100" t="s">
        <v>4243</v>
      </c>
      <c r="C315" s="29" t="s">
        <v>486</v>
      </c>
      <c r="D315" s="32" t="s">
        <v>85</v>
      </c>
      <c r="E315" s="101" t="s">
        <v>3852</v>
      </c>
      <c r="F315" s="30" t="s">
        <v>3898</v>
      </c>
      <c r="G315" s="102" t="n">
        <v>43699</v>
      </c>
      <c r="H315" s="94" t="n">
        <v>8</v>
      </c>
    </row>
    <row r="316" s="95" customFormat="true" ht="14" hidden="false" customHeight="false" outlineLevel="0" collapsed="false">
      <c r="A316" s="105" t="n">
        <v>31519</v>
      </c>
      <c r="B316" s="92" t="s">
        <v>4244</v>
      </c>
      <c r="C316" s="31" t="s">
        <v>487</v>
      </c>
      <c r="D316" s="33" t="s">
        <v>85</v>
      </c>
      <c r="E316" s="40" t="s">
        <v>3852</v>
      </c>
      <c r="F316" s="28" t="s">
        <v>3973</v>
      </c>
      <c r="G316" s="93" t="n">
        <v>43699</v>
      </c>
      <c r="H316" s="94" t="n">
        <v>10</v>
      </c>
    </row>
    <row r="317" s="95" customFormat="true" ht="14" hidden="false" customHeight="false" outlineLevel="0" collapsed="false">
      <c r="A317" s="106" t="n">
        <v>31619</v>
      </c>
      <c r="B317" s="100" t="s">
        <v>4245</v>
      </c>
      <c r="C317" s="29" t="s">
        <v>488</v>
      </c>
      <c r="D317" s="32" t="s">
        <v>85</v>
      </c>
      <c r="E317" s="101" t="s">
        <v>3852</v>
      </c>
      <c r="F317" s="32" t="s">
        <v>3913</v>
      </c>
      <c r="G317" s="102" t="n">
        <v>43699</v>
      </c>
      <c r="H317" s="94" t="n">
        <v>10</v>
      </c>
    </row>
    <row r="318" s="95" customFormat="true" ht="14" hidden="false" customHeight="false" outlineLevel="0" collapsed="false">
      <c r="A318" s="105" t="n">
        <v>31719</v>
      </c>
      <c r="B318" s="92" t="s">
        <v>4246</v>
      </c>
      <c r="C318" s="31" t="s">
        <v>489</v>
      </c>
      <c r="D318" s="33" t="s">
        <v>85</v>
      </c>
      <c r="E318" s="40" t="s">
        <v>3852</v>
      </c>
      <c r="F318" s="28" t="s">
        <v>3989</v>
      </c>
      <c r="G318" s="93" t="n">
        <v>43699</v>
      </c>
      <c r="H318" s="94" t="n">
        <v>10</v>
      </c>
    </row>
    <row r="319" s="95" customFormat="true" ht="14" hidden="false" customHeight="false" outlineLevel="0" collapsed="false">
      <c r="A319" s="106" t="n">
        <v>31819</v>
      </c>
      <c r="B319" s="100" t="s">
        <v>4247</v>
      </c>
      <c r="C319" s="29" t="s">
        <v>490</v>
      </c>
      <c r="D319" s="32" t="s">
        <v>85</v>
      </c>
      <c r="E319" s="101" t="s">
        <v>3852</v>
      </c>
      <c r="F319" s="30" t="s">
        <v>3855</v>
      </c>
      <c r="G319" s="102" t="n">
        <v>43699</v>
      </c>
      <c r="H319" s="94" t="n">
        <v>10</v>
      </c>
    </row>
    <row r="320" s="95" customFormat="true" ht="14" hidden="false" customHeight="false" outlineLevel="0" collapsed="false">
      <c r="A320" s="91" t="n">
        <v>31919</v>
      </c>
      <c r="B320" s="92" t="s">
        <v>4248</v>
      </c>
      <c r="C320" s="31" t="s">
        <v>491</v>
      </c>
      <c r="D320" s="28" t="s">
        <v>146</v>
      </c>
      <c r="E320" s="40" t="s">
        <v>3852</v>
      </c>
      <c r="F320" s="28" t="s">
        <v>3934</v>
      </c>
      <c r="G320" s="93" t="n">
        <v>43699</v>
      </c>
      <c r="H320" s="94" t="n">
        <v>10</v>
      </c>
      <c r="J320" s="98"/>
      <c r="K320" s="98"/>
    </row>
    <row r="321" s="98" customFormat="true" ht="14" hidden="false" customHeight="false" outlineLevel="0" collapsed="false">
      <c r="A321" s="99" t="n">
        <v>32019</v>
      </c>
      <c r="B321" s="100" t="s">
        <v>4249</v>
      </c>
      <c r="C321" s="29" t="s">
        <v>492</v>
      </c>
      <c r="D321" s="30" t="s">
        <v>448</v>
      </c>
      <c r="E321" s="101" t="s">
        <v>3863</v>
      </c>
      <c r="F321" s="30" t="s">
        <v>4013</v>
      </c>
      <c r="G321" s="102" t="n">
        <v>43699</v>
      </c>
      <c r="H321" s="94" t="n">
        <v>10</v>
      </c>
      <c r="I321" s="95"/>
    </row>
    <row r="322" s="98" customFormat="true" ht="14" hidden="false" customHeight="false" outlineLevel="0" collapsed="false">
      <c r="A322" s="105" t="n">
        <v>32119</v>
      </c>
      <c r="B322" s="92" t="s">
        <v>4250</v>
      </c>
      <c r="C322" s="31" t="s">
        <v>493</v>
      </c>
      <c r="D322" s="31" t="s">
        <v>448</v>
      </c>
      <c r="E322" s="31" t="s">
        <v>3863</v>
      </c>
      <c r="F322" s="31" t="s">
        <v>4013</v>
      </c>
      <c r="G322" s="124" t="n">
        <v>43699</v>
      </c>
      <c r="H322" s="94" t="n">
        <v>10</v>
      </c>
      <c r="I322" s="95"/>
    </row>
    <row r="323" s="98" customFormat="true" ht="14" hidden="false" customHeight="false" outlineLevel="0" collapsed="false">
      <c r="A323" s="106" t="n">
        <v>32219</v>
      </c>
      <c r="B323" s="100" t="s">
        <v>4251</v>
      </c>
      <c r="C323" s="29" t="s">
        <v>494</v>
      </c>
      <c r="D323" s="32" t="s">
        <v>271</v>
      </c>
      <c r="E323" s="101" t="s">
        <v>3875</v>
      </c>
      <c r="F323" s="32" t="s">
        <v>4252</v>
      </c>
      <c r="G323" s="102" t="n">
        <v>43699</v>
      </c>
      <c r="H323" s="94" t="n">
        <v>10</v>
      </c>
      <c r="I323" s="95"/>
    </row>
    <row r="324" s="98" customFormat="true" ht="15.5" hidden="false" customHeight="false" outlineLevel="0" collapsed="false">
      <c r="A324" s="105" t="n">
        <v>32319</v>
      </c>
      <c r="B324" s="92" t="s">
        <v>4253</v>
      </c>
      <c r="C324" s="31" t="s">
        <v>495</v>
      </c>
      <c r="D324" s="33" t="s">
        <v>459</v>
      </c>
      <c r="E324" s="40" t="s">
        <v>3863</v>
      </c>
      <c r="F324" s="28" t="s">
        <v>4098</v>
      </c>
      <c r="G324" s="93" t="n">
        <v>43700</v>
      </c>
      <c r="H324" s="94" t="n">
        <v>10</v>
      </c>
      <c r="I324" s="95"/>
      <c r="J324" s="125"/>
    </row>
    <row r="325" s="98" customFormat="true" ht="14" hidden="false" customHeight="false" outlineLevel="0" collapsed="false">
      <c r="A325" s="106" t="n">
        <v>32419</v>
      </c>
      <c r="B325" s="100" t="s">
        <v>4254</v>
      </c>
      <c r="C325" s="29" t="s">
        <v>496</v>
      </c>
      <c r="D325" s="32" t="s">
        <v>454</v>
      </c>
      <c r="E325" s="101" t="s">
        <v>3875</v>
      </c>
      <c r="F325" s="30" t="s">
        <v>3918</v>
      </c>
      <c r="G325" s="102" t="n">
        <v>43700</v>
      </c>
      <c r="H325" s="94" t="n">
        <v>10</v>
      </c>
      <c r="I325" s="95"/>
    </row>
    <row r="326" s="98" customFormat="true" ht="14" hidden="false" customHeight="false" outlineLevel="0" collapsed="false">
      <c r="A326" s="91" t="n">
        <v>32519</v>
      </c>
      <c r="B326" s="92" t="s">
        <v>4255</v>
      </c>
      <c r="C326" s="31" t="s">
        <v>497</v>
      </c>
      <c r="D326" s="28" t="s">
        <v>364</v>
      </c>
      <c r="E326" s="40" t="s">
        <v>3863</v>
      </c>
      <c r="F326" s="28" t="s">
        <v>4013</v>
      </c>
      <c r="G326" s="93" t="n">
        <v>43700</v>
      </c>
      <c r="H326" s="94" t="n">
        <v>10</v>
      </c>
      <c r="I326" s="95"/>
    </row>
    <row r="327" s="98" customFormat="true" ht="14" hidden="false" customHeight="false" outlineLevel="0" collapsed="false">
      <c r="A327" s="99" t="n">
        <v>32619</v>
      </c>
      <c r="B327" s="100" t="s">
        <v>4256</v>
      </c>
      <c r="C327" s="29" t="s">
        <v>498</v>
      </c>
      <c r="D327" s="30" t="s">
        <v>499</v>
      </c>
      <c r="E327" s="101" t="s">
        <v>3875</v>
      </c>
      <c r="F327" s="30" t="s">
        <v>3924</v>
      </c>
      <c r="G327" s="102" t="n">
        <v>43714</v>
      </c>
      <c r="H327" s="94" t="n">
        <v>10</v>
      </c>
      <c r="I327" s="95"/>
    </row>
    <row r="328" s="98" customFormat="true" ht="14" hidden="false" customHeight="false" outlineLevel="0" collapsed="false">
      <c r="A328" s="105" t="n">
        <v>32719</v>
      </c>
      <c r="B328" s="92" t="s">
        <v>4257</v>
      </c>
      <c r="C328" s="31" t="s">
        <v>500</v>
      </c>
      <c r="D328" s="28" t="s">
        <v>461</v>
      </c>
      <c r="E328" s="40" t="s">
        <v>3863</v>
      </c>
      <c r="F328" s="28" t="s">
        <v>3859</v>
      </c>
      <c r="G328" s="93" t="n">
        <v>43714</v>
      </c>
      <c r="H328" s="94" t="n">
        <v>10</v>
      </c>
      <c r="I328" s="95"/>
    </row>
    <row r="329" s="98" customFormat="true" ht="14" hidden="false" customHeight="false" outlineLevel="0" collapsed="false">
      <c r="A329" s="106" t="n">
        <v>32819</v>
      </c>
      <c r="B329" s="100" t="s">
        <v>4258</v>
      </c>
      <c r="C329" s="29" t="s">
        <v>501</v>
      </c>
      <c r="D329" s="32" t="s">
        <v>459</v>
      </c>
      <c r="E329" s="101" t="s">
        <v>3863</v>
      </c>
      <c r="F329" s="32" t="s">
        <v>4098</v>
      </c>
      <c r="G329" s="102" t="n">
        <v>43714</v>
      </c>
      <c r="H329" s="94" t="n">
        <v>10</v>
      </c>
      <c r="I329" s="95"/>
    </row>
    <row r="330" s="98" customFormat="true" ht="14" hidden="false" customHeight="false" outlineLevel="0" collapsed="false">
      <c r="A330" s="105" t="n">
        <v>32919</v>
      </c>
      <c r="B330" s="92" t="s">
        <v>4259</v>
      </c>
      <c r="C330" s="31" t="s">
        <v>502</v>
      </c>
      <c r="D330" s="33" t="s">
        <v>461</v>
      </c>
      <c r="E330" s="40" t="s">
        <v>3863</v>
      </c>
      <c r="F330" s="28" t="s">
        <v>3859</v>
      </c>
      <c r="G330" s="93" t="n">
        <v>43714</v>
      </c>
      <c r="H330" s="94" t="n">
        <v>10</v>
      </c>
      <c r="I330" s="95"/>
    </row>
    <row r="331" s="98" customFormat="true" ht="14" hidden="false" customHeight="false" outlineLevel="0" collapsed="false">
      <c r="A331" s="106" t="n">
        <v>33019</v>
      </c>
      <c r="B331" s="100" t="s">
        <v>4260</v>
      </c>
      <c r="C331" s="29" t="s">
        <v>503</v>
      </c>
      <c r="D331" s="32" t="s">
        <v>293</v>
      </c>
      <c r="E331" s="101" t="s">
        <v>3863</v>
      </c>
      <c r="F331" s="30" t="s">
        <v>3915</v>
      </c>
      <c r="G331" s="102" t="n">
        <v>43714</v>
      </c>
      <c r="H331" s="94" t="n">
        <v>10</v>
      </c>
      <c r="I331" s="95"/>
    </row>
    <row r="332" s="98" customFormat="true" ht="14" hidden="false" customHeight="false" outlineLevel="0" collapsed="false">
      <c r="A332" s="91" t="n">
        <v>33119</v>
      </c>
      <c r="B332" s="92" t="s">
        <v>4261</v>
      </c>
      <c r="C332" s="31" t="s">
        <v>504</v>
      </c>
      <c r="D332" s="28" t="s">
        <v>505</v>
      </c>
      <c r="E332" s="40" t="s">
        <v>3863</v>
      </c>
      <c r="F332" s="28" t="s">
        <v>3859</v>
      </c>
      <c r="G332" s="93" t="n">
        <v>43714</v>
      </c>
      <c r="H332" s="94" t="n">
        <v>10</v>
      </c>
      <c r="I332" s="95"/>
    </row>
    <row r="333" s="98" customFormat="true" ht="14" hidden="false" customHeight="false" outlineLevel="0" collapsed="false">
      <c r="A333" s="99" t="n">
        <v>33219</v>
      </c>
      <c r="B333" s="100" t="s">
        <v>4262</v>
      </c>
      <c r="C333" s="29" t="s">
        <v>506</v>
      </c>
      <c r="D333" s="30" t="s">
        <v>435</v>
      </c>
      <c r="E333" s="101" t="s">
        <v>3852</v>
      </c>
      <c r="F333" s="30" t="s">
        <v>4073</v>
      </c>
      <c r="G333" s="102" t="n">
        <v>43714</v>
      </c>
      <c r="H333" s="94" t="n">
        <v>10</v>
      </c>
      <c r="I333" s="95"/>
    </row>
    <row r="334" s="98" customFormat="true" ht="14" hidden="false" customHeight="false" outlineLevel="0" collapsed="false">
      <c r="A334" s="105" t="n">
        <v>33319</v>
      </c>
      <c r="B334" s="92" t="s">
        <v>4263</v>
      </c>
      <c r="C334" s="31" t="s">
        <v>507</v>
      </c>
      <c r="D334" s="28" t="s">
        <v>435</v>
      </c>
      <c r="E334" s="40" t="s">
        <v>3852</v>
      </c>
      <c r="F334" s="28" t="s">
        <v>4264</v>
      </c>
      <c r="G334" s="93" t="n">
        <v>43714</v>
      </c>
      <c r="H334" s="94" t="n">
        <v>10</v>
      </c>
      <c r="I334" s="95"/>
    </row>
    <row r="335" s="98" customFormat="true" ht="14" hidden="false" customHeight="false" outlineLevel="0" collapsed="false">
      <c r="A335" s="106" t="n">
        <v>33419</v>
      </c>
      <c r="B335" s="100" t="s">
        <v>4265</v>
      </c>
      <c r="C335" s="29" t="s">
        <v>508</v>
      </c>
      <c r="D335" s="32" t="s">
        <v>435</v>
      </c>
      <c r="E335" s="101" t="s">
        <v>3852</v>
      </c>
      <c r="F335" s="32" t="s">
        <v>3876</v>
      </c>
      <c r="G335" s="102" t="n">
        <v>43714</v>
      </c>
      <c r="H335" s="94" t="n">
        <v>10</v>
      </c>
      <c r="I335" s="95"/>
    </row>
    <row r="336" s="98" customFormat="true" ht="14" hidden="false" customHeight="false" outlineLevel="0" collapsed="false">
      <c r="A336" s="105" t="n">
        <v>33519</v>
      </c>
      <c r="B336" s="92" t="s">
        <v>4266</v>
      </c>
      <c r="C336" s="31" t="s">
        <v>509</v>
      </c>
      <c r="D336" s="33" t="s">
        <v>201</v>
      </c>
      <c r="E336" s="40" t="s">
        <v>3852</v>
      </c>
      <c r="F336" s="28" t="s">
        <v>3945</v>
      </c>
      <c r="G336" s="93" t="n">
        <v>43714</v>
      </c>
      <c r="H336" s="94" t="n">
        <v>10</v>
      </c>
      <c r="I336" s="95"/>
      <c r="J336" s="95"/>
      <c r="K336" s="95"/>
    </row>
    <row r="337" s="95" customFormat="true" ht="14" hidden="false" customHeight="false" outlineLevel="0" collapsed="false">
      <c r="A337" s="106" t="n">
        <v>33619</v>
      </c>
      <c r="B337" s="100" t="s">
        <v>4267</v>
      </c>
      <c r="C337" s="29" t="s">
        <v>510</v>
      </c>
      <c r="D337" s="32" t="s">
        <v>394</v>
      </c>
      <c r="E337" s="101" t="s">
        <v>3852</v>
      </c>
      <c r="F337" s="30" t="s">
        <v>3905</v>
      </c>
      <c r="G337" s="102" t="n">
        <v>43714</v>
      </c>
      <c r="H337" s="94" t="n">
        <v>10</v>
      </c>
    </row>
    <row r="338" s="95" customFormat="true" ht="14" hidden="false" customHeight="false" outlineLevel="0" collapsed="false">
      <c r="A338" s="91" t="n">
        <v>33719</v>
      </c>
      <c r="B338" s="92" t="s">
        <v>4268</v>
      </c>
      <c r="C338" s="31" t="s">
        <v>511</v>
      </c>
      <c r="D338" s="28" t="s">
        <v>394</v>
      </c>
      <c r="E338" s="40" t="s">
        <v>3852</v>
      </c>
      <c r="F338" s="28" t="s">
        <v>3905</v>
      </c>
      <c r="G338" s="93" t="n">
        <v>43714</v>
      </c>
      <c r="H338" s="94" t="n">
        <v>10</v>
      </c>
    </row>
    <row r="339" s="95" customFormat="true" ht="14" hidden="false" customHeight="false" outlineLevel="0" collapsed="false">
      <c r="A339" s="99" t="n">
        <v>33819</v>
      </c>
      <c r="B339" s="100" t="s">
        <v>4269</v>
      </c>
      <c r="C339" s="29" t="s">
        <v>512</v>
      </c>
      <c r="D339" s="32" t="s">
        <v>394</v>
      </c>
      <c r="E339" s="101" t="s">
        <v>3852</v>
      </c>
      <c r="F339" s="30" t="s">
        <v>3898</v>
      </c>
      <c r="G339" s="102" t="n">
        <v>43714</v>
      </c>
      <c r="H339" s="94" t="n">
        <v>10</v>
      </c>
    </row>
    <row r="340" s="95" customFormat="true" ht="14" hidden="false" customHeight="false" outlineLevel="0" collapsed="false">
      <c r="A340" s="105" t="n">
        <v>33919</v>
      </c>
      <c r="B340" s="92" t="s">
        <v>4270</v>
      </c>
      <c r="C340" s="31" t="s">
        <v>513</v>
      </c>
      <c r="D340" s="28" t="s">
        <v>130</v>
      </c>
      <c r="E340" s="40" t="s">
        <v>3852</v>
      </c>
      <c r="F340" s="28" t="s">
        <v>4271</v>
      </c>
      <c r="G340" s="93" t="n">
        <v>43714</v>
      </c>
      <c r="H340" s="94" t="n">
        <v>10</v>
      </c>
    </row>
    <row r="341" s="95" customFormat="true" ht="14" hidden="false" customHeight="false" outlineLevel="0" collapsed="false">
      <c r="A341" s="106" t="n">
        <v>34019</v>
      </c>
      <c r="B341" s="100" t="s">
        <v>4272</v>
      </c>
      <c r="C341" s="29" t="s">
        <v>514</v>
      </c>
      <c r="D341" s="32" t="s">
        <v>146</v>
      </c>
      <c r="E341" s="101" t="s">
        <v>3852</v>
      </c>
      <c r="F341" s="32" t="s">
        <v>3898</v>
      </c>
      <c r="G341" s="102" t="n">
        <v>43714</v>
      </c>
      <c r="H341" s="94" t="n">
        <v>10</v>
      </c>
    </row>
    <row r="342" s="95" customFormat="true" ht="14" hidden="false" customHeight="false" outlineLevel="0" collapsed="false">
      <c r="A342" s="105" t="n">
        <v>34119</v>
      </c>
      <c r="B342" s="92" t="s">
        <v>4273</v>
      </c>
      <c r="C342" s="31" t="s">
        <v>515</v>
      </c>
      <c r="D342" s="33" t="s">
        <v>143</v>
      </c>
      <c r="E342" s="40" t="s">
        <v>3852</v>
      </c>
      <c r="F342" s="28" t="s">
        <v>3921</v>
      </c>
      <c r="G342" s="93" t="n">
        <v>43714</v>
      </c>
      <c r="H342" s="94" t="n">
        <v>10</v>
      </c>
    </row>
    <row r="343" s="95" customFormat="true" ht="14" hidden="false" customHeight="false" outlineLevel="0" collapsed="false">
      <c r="A343" s="106" t="n">
        <v>34219</v>
      </c>
      <c r="B343" s="100" t="s">
        <v>4274</v>
      </c>
      <c r="C343" s="29" t="s">
        <v>516</v>
      </c>
      <c r="D343" s="32" t="s">
        <v>517</v>
      </c>
      <c r="E343" s="101" t="s">
        <v>3852</v>
      </c>
      <c r="F343" s="30" t="s">
        <v>3869</v>
      </c>
      <c r="G343" s="102" t="n">
        <v>43714</v>
      </c>
      <c r="H343" s="94" t="n">
        <v>10</v>
      </c>
    </row>
    <row r="344" s="95" customFormat="true" ht="14" hidden="false" customHeight="false" outlineLevel="0" collapsed="false">
      <c r="A344" s="91" t="n">
        <v>34319</v>
      </c>
      <c r="B344" s="92" t="s">
        <v>4275</v>
      </c>
      <c r="C344" s="31" t="s">
        <v>518</v>
      </c>
      <c r="D344" s="28" t="s">
        <v>519</v>
      </c>
      <c r="E344" s="40" t="s">
        <v>3852</v>
      </c>
      <c r="F344" s="28" t="s">
        <v>4276</v>
      </c>
      <c r="G344" s="93" t="n">
        <v>43714</v>
      </c>
      <c r="H344" s="94" t="n">
        <v>10</v>
      </c>
    </row>
    <row r="345" s="95" customFormat="true" ht="14" hidden="false" customHeight="false" outlineLevel="0" collapsed="false">
      <c r="A345" s="99" t="n">
        <v>34419</v>
      </c>
      <c r="B345" s="100" t="s">
        <v>4277</v>
      </c>
      <c r="C345" s="29" t="s">
        <v>520</v>
      </c>
      <c r="D345" s="30" t="s">
        <v>91</v>
      </c>
      <c r="E345" s="101" t="s">
        <v>3852</v>
      </c>
      <c r="F345" s="30" t="s">
        <v>3989</v>
      </c>
      <c r="G345" s="102" t="n">
        <v>43714</v>
      </c>
      <c r="H345" s="94" t="n">
        <v>10</v>
      </c>
    </row>
    <row r="346" s="95" customFormat="true" ht="14" hidden="false" customHeight="false" outlineLevel="0" collapsed="false">
      <c r="A346" s="105" t="n">
        <v>34519</v>
      </c>
      <c r="B346" s="92" t="s">
        <v>4278</v>
      </c>
      <c r="C346" s="31" t="s">
        <v>521</v>
      </c>
      <c r="D346" s="28" t="s">
        <v>519</v>
      </c>
      <c r="E346" s="40" t="s">
        <v>3852</v>
      </c>
      <c r="F346" s="28" t="s">
        <v>3869</v>
      </c>
      <c r="G346" s="93" t="n">
        <v>43714</v>
      </c>
      <c r="H346" s="94" t="n">
        <v>11</v>
      </c>
    </row>
    <row r="347" s="95" customFormat="true" ht="14" hidden="false" customHeight="false" outlineLevel="0" collapsed="false">
      <c r="A347" s="106" t="n">
        <v>34619</v>
      </c>
      <c r="B347" s="100" t="s">
        <v>4279</v>
      </c>
      <c r="C347" s="29" t="s">
        <v>522</v>
      </c>
      <c r="D347" s="32" t="s">
        <v>480</v>
      </c>
      <c r="E347" s="101" t="s">
        <v>3852</v>
      </c>
      <c r="F347" s="32" t="s">
        <v>3918</v>
      </c>
      <c r="G347" s="102" t="n">
        <v>43714</v>
      </c>
      <c r="H347" s="94" t="n">
        <v>11</v>
      </c>
    </row>
    <row r="348" s="95" customFormat="true" ht="14" hidden="false" customHeight="false" outlineLevel="0" collapsed="false">
      <c r="A348" s="105" t="n">
        <v>34719</v>
      </c>
      <c r="B348" s="92" t="s">
        <v>4280</v>
      </c>
      <c r="C348" s="31" t="s">
        <v>523</v>
      </c>
      <c r="D348" s="33" t="s">
        <v>524</v>
      </c>
      <c r="E348" s="40" t="s">
        <v>3852</v>
      </c>
      <c r="F348" s="28" t="s">
        <v>4088</v>
      </c>
      <c r="G348" s="93" t="n">
        <v>43714</v>
      </c>
      <c r="H348" s="94" t="n">
        <v>11</v>
      </c>
    </row>
    <row r="349" s="95" customFormat="true" ht="14" hidden="false" customHeight="false" outlineLevel="0" collapsed="false">
      <c r="A349" s="106" t="n">
        <v>34819</v>
      </c>
      <c r="B349" s="100" t="s">
        <v>4281</v>
      </c>
      <c r="C349" s="29" t="s">
        <v>525</v>
      </c>
      <c r="D349" s="32" t="s">
        <v>271</v>
      </c>
      <c r="E349" s="101" t="s">
        <v>3852</v>
      </c>
      <c r="F349" s="30" t="s">
        <v>4232</v>
      </c>
      <c r="G349" s="102" t="n">
        <v>43714</v>
      </c>
      <c r="H349" s="94" t="n">
        <v>11</v>
      </c>
    </row>
    <row r="350" s="95" customFormat="true" ht="14" hidden="false" customHeight="false" outlineLevel="0" collapsed="false">
      <c r="A350" s="91" t="n">
        <v>34919</v>
      </c>
      <c r="B350" s="92" t="s">
        <v>4282</v>
      </c>
      <c r="C350" s="31" t="s">
        <v>526</v>
      </c>
      <c r="D350" s="28" t="s">
        <v>271</v>
      </c>
      <c r="E350" s="40" t="s">
        <v>3852</v>
      </c>
      <c r="F350" s="28" t="s">
        <v>3898</v>
      </c>
      <c r="G350" s="93" t="n">
        <v>43714</v>
      </c>
      <c r="H350" s="94" t="n">
        <v>11</v>
      </c>
    </row>
    <row r="351" s="95" customFormat="true" ht="14" hidden="false" customHeight="false" outlineLevel="0" collapsed="false">
      <c r="A351" s="99" t="n">
        <v>35019</v>
      </c>
      <c r="B351" s="100" t="s">
        <v>4283</v>
      </c>
      <c r="C351" s="29" t="s">
        <v>527</v>
      </c>
      <c r="D351" s="30" t="s">
        <v>271</v>
      </c>
      <c r="E351" s="101" t="s">
        <v>3852</v>
      </c>
      <c r="F351" s="30" t="s">
        <v>3905</v>
      </c>
      <c r="G351" s="102" t="n">
        <v>43714</v>
      </c>
      <c r="H351" s="94" t="n">
        <v>11</v>
      </c>
    </row>
    <row r="352" s="95" customFormat="true" ht="14" hidden="false" customHeight="false" outlineLevel="0" collapsed="false">
      <c r="A352" s="105" t="n">
        <v>35119</v>
      </c>
      <c r="B352" s="92" t="s">
        <v>4284</v>
      </c>
      <c r="C352" s="31" t="s">
        <v>528</v>
      </c>
      <c r="D352" s="28" t="s">
        <v>271</v>
      </c>
      <c r="E352" s="40" t="s">
        <v>3852</v>
      </c>
      <c r="F352" s="28" t="s">
        <v>3913</v>
      </c>
      <c r="G352" s="93" t="n">
        <v>43714</v>
      </c>
      <c r="H352" s="94" t="s">
        <v>3850</v>
      </c>
    </row>
    <row r="353" s="95" customFormat="true" ht="14" hidden="false" customHeight="false" outlineLevel="0" collapsed="false">
      <c r="A353" s="106" t="n">
        <v>35219</v>
      </c>
      <c r="B353" s="100" t="s">
        <v>4285</v>
      </c>
      <c r="C353" s="29" t="s">
        <v>529</v>
      </c>
      <c r="D353" s="30" t="s">
        <v>271</v>
      </c>
      <c r="E353" s="101" t="s">
        <v>3852</v>
      </c>
      <c r="F353" s="32" t="s">
        <v>4088</v>
      </c>
      <c r="G353" s="102" t="n">
        <v>43714</v>
      </c>
      <c r="H353" s="94" t="s">
        <v>3850</v>
      </c>
    </row>
    <row r="354" s="95" customFormat="true" ht="14" hidden="false" customHeight="false" outlineLevel="0" collapsed="false">
      <c r="A354" s="105" t="n">
        <v>35319</v>
      </c>
      <c r="B354" s="92" t="s">
        <v>4286</v>
      </c>
      <c r="C354" s="31" t="s">
        <v>530</v>
      </c>
      <c r="D354" s="28" t="s">
        <v>306</v>
      </c>
      <c r="E354" s="40" t="s">
        <v>3852</v>
      </c>
      <c r="F354" s="28" t="s">
        <v>4287</v>
      </c>
      <c r="G354" s="93" t="n">
        <v>43714</v>
      </c>
      <c r="H354" s="94" t="s">
        <v>3850</v>
      </c>
    </row>
    <row r="355" s="95" customFormat="true" ht="14.5" hidden="false" customHeight="false" outlineLevel="0" collapsed="false">
      <c r="A355" s="106" t="n">
        <v>35419</v>
      </c>
      <c r="B355" s="100" t="s">
        <v>4288</v>
      </c>
      <c r="C355" s="29" t="s">
        <v>531</v>
      </c>
      <c r="D355" s="35" t="s">
        <v>532</v>
      </c>
      <c r="E355" s="101" t="s">
        <v>10</v>
      </c>
      <c r="F355" s="30" t="s">
        <v>4289</v>
      </c>
      <c r="G355" s="102" t="n">
        <v>43714</v>
      </c>
      <c r="H355" s="94" t="s">
        <v>3850</v>
      </c>
    </row>
    <row r="356" s="95" customFormat="true" ht="14.5" hidden="false" customHeight="false" outlineLevel="0" collapsed="false">
      <c r="A356" s="91" t="n">
        <v>35519</v>
      </c>
      <c r="B356" s="92" t="s">
        <v>4290</v>
      </c>
      <c r="C356" s="31" t="s">
        <v>533</v>
      </c>
      <c r="D356" s="34" t="s">
        <v>534</v>
      </c>
      <c r="E356" s="40" t="s">
        <v>10</v>
      </c>
      <c r="F356" s="28" t="s">
        <v>4291</v>
      </c>
      <c r="G356" s="93" t="n">
        <v>43714</v>
      </c>
      <c r="H356" s="94" t="s">
        <v>3850</v>
      </c>
    </row>
    <row r="357" s="95" customFormat="true" ht="14" hidden="false" customHeight="false" outlineLevel="0" collapsed="false">
      <c r="A357" s="99" t="n">
        <v>35619</v>
      </c>
      <c r="B357" s="100" t="s">
        <v>4292</v>
      </c>
      <c r="C357" s="29" t="s">
        <v>535</v>
      </c>
      <c r="D357" s="30" t="s">
        <v>536</v>
      </c>
      <c r="E357" s="101" t="s">
        <v>3863</v>
      </c>
      <c r="F357" s="30" t="s">
        <v>3859</v>
      </c>
      <c r="G357" s="102" t="n">
        <v>43714</v>
      </c>
      <c r="H357" s="94" t="s">
        <v>3850</v>
      </c>
    </row>
    <row r="358" s="95" customFormat="true" ht="14.5" hidden="false" customHeight="false" outlineLevel="0" collapsed="false">
      <c r="A358" s="105" t="n">
        <v>35719</v>
      </c>
      <c r="B358" s="92" t="s">
        <v>4293</v>
      </c>
      <c r="C358" s="31" t="s">
        <v>537</v>
      </c>
      <c r="D358" s="34" t="s">
        <v>139</v>
      </c>
      <c r="E358" s="40" t="s">
        <v>10</v>
      </c>
      <c r="F358" s="28" t="s">
        <v>3987</v>
      </c>
      <c r="G358" s="93" t="n">
        <v>43714</v>
      </c>
      <c r="H358" s="94" t="s">
        <v>3850</v>
      </c>
    </row>
    <row r="359" s="95" customFormat="true" ht="14" hidden="false" customHeight="false" outlineLevel="0" collapsed="false">
      <c r="A359" s="106" t="n">
        <v>35819</v>
      </c>
      <c r="B359" s="123" t="s">
        <v>4294</v>
      </c>
      <c r="C359" s="29" t="s">
        <v>538</v>
      </c>
      <c r="D359" s="32" t="s">
        <v>102</v>
      </c>
      <c r="E359" s="101" t="s">
        <v>3875</v>
      </c>
      <c r="F359" s="32" t="s">
        <v>3857</v>
      </c>
      <c r="G359" s="102" t="n">
        <v>43714</v>
      </c>
      <c r="H359" s="94" t="s">
        <v>3850</v>
      </c>
    </row>
    <row r="360" s="95" customFormat="true" ht="28" hidden="false" customHeight="false" outlineLevel="0" collapsed="false">
      <c r="A360" s="105" t="n">
        <v>35919</v>
      </c>
      <c r="B360" s="92" t="s">
        <v>4295</v>
      </c>
      <c r="C360" s="31" t="s">
        <v>539</v>
      </c>
      <c r="D360" s="33" t="s">
        <v>540</v>
      </c>
      <c r="E360" s="40" t="s">
        <v>10</v>
      </c>
      <c r="F360" s="28" t="s">
        <v>4296</v>
      </c>
      <c r="G360" s="93" t="n">
        <v>43717</v>
      </c>
      <c r="H360" s="94" t="s">
        <v>3850</v>
      </c>
    </row>
    <row r="361" s="95" customFormat="true" ht="28" hidden="false" customHeight="false" outlineLevel="0" collapsed="false">
      <c r="A361" s="106" t="n">
        <v>36019</v>
      </c>
      <c r="B361" s="100" t="s">
        <v>4297</v>
      </c>
      <c r="C361" s="29" t="s">
        <v>541</v>
      </c>
      <c r="D361" s="32" t="s">
        <v>540</v>
      </c>
      <c r="E361" s="101" t="s">
        <v>10</v>
      </c>
      <c r="F361" s="30" t="s">
        <v>4296</v>
      </c>
      <c r="G361" s="102" t="n">
        <v>43717</v>
      </c>
      <c r="H361" s="94" t="s">
        <v>3850</v>
      </c>
    </row>
    <row r="362" s="95" customFormat="true" ht="14" hidden="false" customHeight="false" outlineLevel="0" collapsed="false">
      <c r="A362" s="91" t="n">
        <v>36119</v>
      </c>
      <c r="B362" s="92" t="s">
        <v>4298</v>
      </c>
      <c r="C362" s="31" t="s">
        <v>542</v>
      </c>
      <c r="D362" s="28" t="s">
        <v>543</v>
      </c>
      <c r="E362" s="40" t="s">
        <v>3875</v>
      </c>
      <c r="F362" s="28" t="s">
        <v>4011</v>
      </c>
      <c r="G362" s="93" t="n">
        <v>43717</v>
      </c>
      <c r="H362" s="94" t="s">
        <v>3850</v>
      </c>
    </row>
    <row r="363" s="95" customFormat="true" ht="14" hidden="false" customHeight="false" outlineLevel="0" collapsed="false">
      <c r="A363" s="99" t="n">
        <v>36219</v>
      </c>
      <c r="B363" s="100" t="s">
        <v>4299</v>
      </c>
      <c r="C363" s="29" t="s">
        <v>544</v>
      </c>
      <c r="D363" s="30" t="s">
        <v>143</v>
      </c>
      <c r="E363" s="101" t="s">
        <v>3852</v>
      </c>
      <c r="F363" s="30" t="s">
        <v>3905</v>
      </c>
      <c r="G363" s="102" t="n">
        <v>43718</v>
      </c>
      <c r="H363" s="94" t="s">
        <v>3850</v>
      </c>
    </row>
    <row r="364" s="95" customFormat="true" ht="14" hidden="false" customHeight="false" outlineLevel="0" collapsed="false">
      <c r="A364" s="105" t="n">
        <v>36319</v>
      </c>
      <c r="B364" s="92" t="s">
        <v>4300</v>
      </c>
      <c r="C364" s="31" t="s">
        <v>545</v>
      </c>
      <c r="D364" s="28" t="s">
        <v>143</v>
      </c>
      <c r="E364" s="40" t="s">
        <v>3852</v>
      </c>
      <c r="F364" s="28" t="s">
        <v>3924</v>
      </c>
      <c r="G364" s="93" t="n">
        <v>43718</v>
      </c>
      <c r="H364" s="94" t="s">
        <v>3850</v>
      </c>
    </row>
    <row r="365" s="95" customFormat="true" ht="14" hidden="false" customHeight="false" outlineLevel="0" collapsed="false">
      <c r="A365" s="106" t="n">
        <v>36419</v>
      </c>
      <c r="B365" s="100" t="s">
        <v>4301</v>
      </c>
      <c r="C365" s="29" t="s">
        <v>546</v>
      </c>
      <c r="D365" s="32" t="s">
        <v>96</v>
      </c>
      <c r="E365" s="101" t="s">
        <v>3875</v>
      </c>
      <c r="F365" s="32" t="s">
        <v>3921</v>
      </c>
      <c r="G365" s="102" t="n">
        <v>43720</v>
      </c>
      <c r="H365" s="94" t="s">
        <v>3850</v>
      </c>
    </row>
    <row r="366" s="95" customFormat="true" ht="14" hidden="false" customHeight="false" outlineLevel="0" collapsed="false">
      <c r="A366" s="105" t="n">
        <v>36519</v>
      </c>
      <c r="B366" s="92" t="s">
        <v>4302</v>
      </c>
      <c r="C366" s="31" t="s">
        <v>547</v>
      </c>
      <c r="D366" s="33" t="s">
        <v>459</v>
      </c>
      <c r="E366" s="40" t="s">
        <v>3863</v>
      </c>
      <c r="F366" s="28" t="s">
        <v>4098</v>
      </c>
      <c r="G366" s="93" t="n">
        <v>43720</v>
      </c>
      <c r="H366" s="94" t="s">
        <v>3850</v>
      </c>
    </row>
    <row r="367" s="95" customFormat="true" ht="14" hidden="false" customHeight="false" outlineLevel="0" collapsed="false">
      <c r="A367" s="106" t="n">
        <v>36619</v>
      </c>
      <c r="B367" s="100" t="s">
        <v>4303</v>
      </c>
      <c r="C367" s="29" t="s">
        <v>548</v>
      </c>
      <c r="D367" s="32" t="s">
        <v>549</v>
      </c>
      <c r="E367" s="101" t="s">
        <v>3875</v>
      </c>
      <c r="F367" s="30" t="s">
        <v>4127</v>
      </c>
      <c r="G367" s="102" t="n">
        <v>43720</v>
      </c>
      <c r="H367" s="94" t="s">
        <v>3850</v>
      </c>
    </row>
    <row r="368" s="95" customFormat="true" ht="14" hidden="false" customHeight="false" outlineLevel="0" collapsed="false">
      <c r="A368" s="91" t="n">
        <v>36719</v>
      </c>
      <c r="B368" s="92" t="s">
        <v>4304</v>
      </c>
      <c r="C368" s="31" t="s">
        <v>550</v>
      </c>
      <c r="D368" s="28" t="s">
        <v>91</v>
      </c>
      <c r="E368" s="40" t="s">
        <v>3875</v>
      </c>
      <c r="F368" s="28" t="s">
        <v>3895</v>
      </c>
      <c r="G368" s="93" t="n">
        <v>43720</v>
      </c>
      <c r="H368" s="94" t="s">
        <v>3850</v>
      </c>
    </row>
    <row r="369" s="95" customFormat="true" ht="14.5" hidden="false" customHeight="false" outlineLevel="0" collapsed="false">
      <c r="A369" s="99" t="n">
        <v>36819</v>
      </c>
      <c r="B369" s="100" t="s">
        <v>4305</v>
      </c>
      <c r="C369" s="29" t="s">
        <v>551</v>
      </c>
      <c r="D369" s="37" t="s">
        <v>552</v>
      </c>
      <c r="E369" s="101" t="s">
        <v>10</v>
      </c>
      <c r="F369" s="30" t="s">
        <v>4306</v>
      </c>
      <c r="G369" s="102" t="n">
        <v>43720</v>
      </c>
      <c r="H369" s="94" t="s">
        <v>3850</v>
      </c>
    </row>
    <row r="370" s="95" customFormat="true" ht="14" hidden="false" customHeight="false" outlineLevel="0" collapsed="false">
      <c r="A370" s="105" t="n">
        <v>36919</v>
      </c>
      <c r="B370" s="92" t="s">
        <v>4307</v>
      </c>
      <c r="C370" s="31" t="s">
        <v>553</v>
      </c>
      <c r="D370" s="28" t="s">
        <v>554</v>
      </c>
      <c r="E370" s="40" t="s">
        <v>3875</v>
      </c>
      <c r="F370" s="28" t="s">
        <v>554</v>
      </c>
      <c r="G370" s="93" t="n">
        <v>43720</v>
      </c>
      <c r="H370" s="94" t="s">
        <v>3850</v>
      </c>
    </row>
    <row r="371" s="95" customFormat="true" ht="14" hidden="false" customHeight="false" outlineLevel="0" collapsed="false">
      <c r="A371" s="106" t="n">
        <v>37019</v>
      </c>
      <c r="B371" s="100" t="s">
        <v>4308</v>
      </c>
      <c r="C371" s="29" t="s">
        <v>555</v>
      </c>
      <c r="D371" s="32" t="s">
        <v>226</v>
      </c>
      <c r="E371" s="101" t="s">
        <v>3875</v>
      </c>
      <c r="F371" s="32" t="s">
        <v>3945</v>
      </c>
      <c r="G371" s="102" t="n">
        <v>43721</v>
      </c>
      <c r="H371" s="94" t="s">
        <v>3850</v>
      </c>
    </row>
    <row r="372" s="95" customFormat="true" ht="28" hidden="false" customHeight="false" outlineLevel="0" collapsed="false">
      <c r="A372" s="105" t="n">
        <v>37119</v>
      </c>
      <c r="B372" s="92" t="s">
        <v>4309</v>
      </c>
      <c r="C372" s="31" t="s">
        <v>556</v>
      </c>
      <c r="D372" s="36" t="s">
        <v>557</v>
      </c>
      <c r="E372" s="40" t="s">
        <v>13</v>
      </c>
      <c r="F372" s="28" t="s">
        <v>4310</v>
      </c>
      <c r="G372" s="93" t="n">
        <v>43721</v>
      </c>
      <c r="H372" s="94" t="s">
        <v>3850</v>
      </c>
    </row>
    <row r="373" s="95" customFormat="true" ht="14" hidden="false" customHeight="false" outlineLevel="0" collapsed="false">
      <c r="A373" s="106" t="n">
        <v>37219</v>
      </c>
      <c r="B373" s="100" t="s">
        <v>4311</v>
      </c>
      <c r="C373" s="29" t="s">
        <v>558</v>
      </c>
      <c r="D373" s="32" t="s">
        <v>248</v>
      </c>
      <c r="E373" s="101" t="s">
        <v>3852</v>
      </c>
      <c r="F373" s="30" t="s">
        <v>3869</v>
      </c>
      <c r="G373" s="102" t="n">
        <v>43724</v>
      </c>
      <c r="H373" s="94" t="s">
        <v>3850</v>
      </c>
    </row>
    <row r="374" s="95" customFormat="true" ht="14" hidden="false" customHeight="false" outlineLevel="0" collapsed="false">
      <c r="A374" s="91" t="n">
        <v>37319</v>
      </c>
      <c r="B374" s="92" t="s">
        <v>4312</v>
      </c>
      <c r="C374" s="31" t="s">
        <v>559</v>
      </c>
      <c r="D374" s="28" t="s">
        <v>435</v>
      </c>
      <c r="E374" s="40" t="s">
        <v>3852</v>
      </c>
      <c r="F374" s="28" t="s">
        <v>3855</v>
      </c>
      <c r="G374" s="93" t="n">
        <v>43724</v>
      </c>
      <c r="H374" s="94" t="s">
        <v>3850</v>
      </c>
    </row>
    <row r="375" s="95" customFormat="true" ht="14" hidden="false" customHeight="false" outlineLevel="0" collapsed="false">
      <c r="A375" s="99" t="n">
        <v>37419</v>
      </c>
      <c r="B375" s="100" t="s">
        <v>4313</v>
      </c>
      <c r="C375" s="29" t="s">
        <v>560</v>
      </c>
      <c r="D375" s="30" t="s">
        <v>143</v>
      </c>
      <c r="E375" s="101" t="s">
        <v>3852</v>
      </c>
      <c r="F375" s="30" t="s">
        <v>3945</v>
      </c>
      <c r="G375" s="102" t="n">
        <v>43724</v>
      </c>
      <c r="H375" s="94" t="s">
        <v>3850</v>
      </c>
    </row>
    <row r="376" s="95" customFormat="true" ht="14" hidden="false" customHeight="false" outlineLevel="0" collapsed="false">
      <c r="A376" s="105" t="n">
        <v>37519</v>
      </c>
      <c r="B376" s="92" t="s">
        <v>4314</v>
      </c>
      <c r="C376" s="31" t="s">
        <v>561</v>
      </c>
      <c r="D376" s="28" t="s">
        <v>143</v>
      </c>
      <c r="E376" s="40" t="s">
        <v>3852</v>
      </c>
      <c r="F376" s="28" t="s">
        <v>3869</v>
      </c>
      <c r="G376" s="93" t="n">
        <v>43724</v>
      </c>
      <c r="H376" s="94" t="s">
        <v>3850</v>
      </c>
    </row>
    <row r="377" s="95" customFormat="true" ht="14" hidden="false" customHeight="false" outlineLevel="0" collapsed="false">
      <c r="A377" s="106" t="n">
        <v>37619</v>
      </c>
      <c r="B377" s="100" t="s">
        <v>4315</v>
      </c>
      <c r="C377" s="29" t="s">
        <v>562</v>
      </c>
      <c r="D377" s="32" t="s">
        <v>563</v>
      </c>
      <c r="E377" s="101" t="s">
        <v>3875</v>
      </c>
      <c r="F377" s="32" t="s">
        <v>4227</v>
      </c>
      <c r="G377" s="102" t="n">
        <v>43726</v>
      </c>
      <c r="H377" s="94" t="s">
        <v>3850</v>
      </c>
    </row>
    <row r="378" s="95" customFormat="true" ht="14" hidden="false" customHeight="false" outlineLevel="0" collapsed="false">
      <c r="A378" s="105" t="n">
        <v>37719</v>
      </c>
      <c r="B378" s="92" t="s">
        <v>4316</v>
      </c>
      <c r="C378" s="31" t="s">
        <v>564</v>
      </c>
      <c r="D378" s="33" t="s">
        <v>565</v>
      </c>
      <c r="E378" s="40" t="s">
        <v>3875</v>
      </c>
      <c r="F378" s="28" t="s">
        <v>4317</v>
      </c>
      <c r="G378" s="93" t="n">
        <v>43726</v>
      </c>
      <c r="H378" s="94" t="s">
        <v>3850</v>
      </c>
    </row>
    <row r="379" s="95" customFormat="true" ht="14.5" hidden="false" customHeight="false" outlineLevel="0" collapsed="false">
      <c r="A379" s="106" t="n">
        <v>37819</v>
      </c>
      <c r="B379" s="100" t="s">
        <v>4318</v>
      </c>
      <c r="C379" s="29" t="s">
        <v>566</v>
      </c>
      <c r="D379" s="35" t="s">
        <v>135</v>
      </c>
      <c r="E379" s="101" t="s">
        <v>10</v>
      </c>
      <c r="F379" s="30" t="s">
        <v>4319</v>
      </c>
      <c r="G379" s="102" t="n">
        <v>43738</v>
      </c>
      <c r="H379" s="94" t="s">
        <v>3850</v>
      </c>
    </row>
    <row r="380" s="95" customFormat="true" ht="14" hidden="false" customHeight="false" outlineLevel="0" collapsed="false">
      <c r="A380" s="91" t="n">
        <v>37919</v>
      </c>
      <c r="B380" s="126" t="s">
        <v>4320</v>
      </c>
      <c r="C380" s="39" t="s">
        <v>567</v>
      </c>
      <c r="D380" s="28" t="s">
        <v>130</v>
      </c>
      <c r="E380" s="40" t="s">
        <v>3852</v>
      </c>
      <c r="F380" s="28" t="s">
        <v>4321</v>
      </c>
      <c r="G380" s="93" t="n">
        <v>43739</v>
      </c>
      <c r="H380" s="94" t="s">
        <v>3850</v>
      </c>
    </row>
    <row r="381" s="95" customFormat="true" ht="14.5" hidden="false" customHeight="false" outlineLevel="0" collapsed="false">
      <c r="A381" s="99" t="n">
        <v>38019</v>
      </c>
      <c r="B381" s="100" t="s">
        <v>4322</v>
      </c>
      <c r="C381" s="29" t="s">
        <v>568</v>
      </c>
      <c r="D381" s="37" t="s">
        <v>135</v>
      </c>
      <c r="E381" s="101" t="s">
        <v>13</v>
      </c>
      <c r="F381" s="30" t="s">
        <v>4323</v>
      </c>
      <c r="G381" s="102" t="n">
        <v>43739</v>
      </c>
      <c r="H381" s="94" t="s">
        <v>3850</v>
      </c>
    </row>
    <row r="382" s="95" customFormat="true" ht="28" hidden="false" customHeight="false" outlineLevel="0" collapsed="false">
      <c r="A382" s="105" t="n">
        <v>38119</v>
      </c>
      <c r="B382" s="92" t="s">
        <v>4324</v>
      </c>
      <c r="C382" s="31" t="s">
        <v>569</v>
      </c>
      <c r="D382" s="28" t="s">
        <v>570</v>
      </c>
      <c r="E382" s="40" t="s">
        <v>10</v>
      </c>
      <c r="F382" s="28" t="s">
        <v>4289</v>
      </c>
      <c r="G382" s="93" t="n">
        <v>43739</v>
      </c>
      <c r="H382" s="94" t="s">
        <v>3850</v>
      </c>
    </row>
    <row r="383" s="95" customFormat="true" ht="14" hidden="false" customHeight="false" outlineLevel="0" collapsed="false">
      <c r="A383" s="106" t="n">
        <v>38219</v>
      </c>
      <c r="B383" s="100" t="s">
        <v>4325</v>
      </c>
      <c r="C383" s="29" t="s">
        <v>571</v>
      </c>
      <c r="D383" s="32" t="s">
        <v>572</v>
      </c>
      <c r="E383" s="101" t="s">
        <v>3875</v>
      </c>
      <c r="F383" s="32" t="s">
        <v>3918</v>
      </c>
      <c r="G383" s="102" t="n">
        <v>43740</v>
      </c>
      <c r="H383" s="94" t="s">
        <v>3850</v>
      </c>
    </row>
    <row r="384" s="95" customFormat="true" ht="14" hidden="false" customHeight="false" outlineLevel="0" collapsed="false">
      <c r="A384" s="105" t="n">
        <v>38319</v>
      </c>
      <c r="B384" s="92"/>
      <c r="C384" s="31"/>
      <c r="D384" s="33"/>
      <c r="E384" s="40"/>
      <c r="F384" s="28"/>
      <c r="G384" s="93"/>
      <c r="H384" s="94" t="s">
        <v>3850</v>
      </c>
    </row>
    <row r="385" s="95" customFormat="true" ht="14" hidden="false" customHeight="false" outlineLevel="0" collapsed="false">
      <c r="A385" s="106" t="n">
        <v>38419</v>
      </c>
      <c r="B385" s="100"/>
      <c r="C385" s="29"/>
      <c r="D385" s="32"/>
      <c r="E385" s="101"/>
      <c r="F385" s="30"/>
      <c r="G385" s="102"/>
      <c r="H385" s="94" t="s">
        <v>3850</v>
      </c>
    </row>
    <row r="386" s="95" customFormat="true" ht="14" hidden="false" customHeight="false" outlineLevel="0" collapsed="false">
      <c r="A386" s="91" t="n">
        <v>38519</v>
      </c>
      <c r="B386" s="92"/>
      <c r="C386" s="31"/>
      <c r="D386" s="28"/>
      <c r="E386" s="40"/>
      <c r="F386" s="28"/>
      <c r="G386" s="93"/>
      <c r="H386" s="94" t="s">
        <v>3850</v>
      </c>
    </row>
    <row r="387" s="95" customFormat="true" ht="14" hidden="false" customHeight="false" outlineLevel="0" collapsed="false">
      <c r="A387" s="99" t="n">
        <v>38619</v>
      </c>
      <c r="B387" s="100"/>
      <c r="C387" s="29"/>
      <c r="D387" s="30"/>
      <c r="E387" s="101"/>
      <c r="F387" s="30"/>
      <c r="G387" s="102"/>
      <c r="H387" s="94" t="s">
        <v>3850</v>
      </c>
    </row>
    <row r="388" s="95" customFormat="true" ht="14" hidden="false" customHeight="false" outlineLevel="0" collapsed="false">
      <c r="A388" s="105" t="n">
        <v>38719</v>
      </c>
      <c r="B388" s="92"/>
      <c r="C388" s="31"/>
      <c r="D388" s="28"/>
      <c r="E388" s="40"/>
      <c r="F388" s="28"/>
      <c r="G388" s="93"/>
      <c r="H388" s="94" t="s">
        <v>3850</v>
      </c>
    </row>
    <row r="389" s="95" customFormat="true" ht="14" hidden="false" customHeight="false" outlineLevel="0" collapsed="false">
      <c r="A389" s="106" t="n">
        <v>38819</v>
      </c>
      <c r="B389" s="100"/>
      <c r="C389" s="29"/>
      <c r="D389" s="32"/>
      <c r="E389" s="101"/>
      <c r="F389" s="32"/>
      <c r="G389" s="102"/>
      <c r="H389" s="94" t="s">
        <v>3850</v>
      </c>
    </row>
    <row r="390" s="95" customFormat="true" ht="14" hidden="false" customHeight="false" outlineLevel="0" collapsed="false">
      <c r="A390" s="105" t="n">
        <v>38919</v>
      </c>
      <c r="B390" s="92"/>
      <c r="C390" s="31"/>
      <c r="D390" s="33"/>
      <c r="E390" s="40"/>
      <c r="F390" s="28"/>
      <c r="G390" s="93"/>
      <c r="H390" s="94" t="s">
        <v>3850</v>
      </c>
    </row>
    <row r="391" s="95" customFormat="true" ht="14" hidden="false" customHeight="false" outlineLevel="0" collapsed="false">
      <c r="A391" s="106" t="n">
        <v>39019</v>
      </c>
      <c r="B391" s="100"/>
      <c r="C391" s="29"/>
      <c r="D391" s="32"/>
      <c r="E391" s="101"/>
      <c r="F391" s="30"/>
      <c r="G391" s="102"/>
      <c r="H391" s="94" t="s">
        <v>3850</v>
      </c>
    </row>
    <row r="392" s="95" customFormat="true" ht="14" hidden="false" customHeight="false" outlineLevel="0" collapsed="false">
      <c r="A392" s="91" t="n">
        <v>39119</v>
      </c>
      <c r="B392" s="92"/>
      <c r="C392" s="31"/>
      <c r="D392" s="28"/>
      <c r="E392" s="40"/>
      <c r="F392" s="28"/>
      <c r="G392" s="93"/>
      <c r="H392" s="94" t="s">
        <v>3850</v>
      </c>
    </row>
    <row r="393" s="95" customFormat="true" ht="14" hidden="false" customHeight="false" outlineLevel="0" collapsed="false">
      <c r="A393" s="99" t="n">
        <v>39219</v>
      </c>
      <c r="B393" s="100"/>
      <c r="C393" s="29"/>
      <c r="D393" s="30"/>
      <c r="E393" s="101"/>
      <c r="F393" s="30"/>
      <c r="G393" s="102"/>
      <c r="H393" s="94" t="s">
        <v>3850</v>
      </c>
    </row>
    <row r="394" s="95" customFormat="true" ht="14" hidden="false" customHeight="false" outlineLevel="0" collapsed="false">
      <c r="A394" s="105" t="n">
        <v>39319</v>
      </c>
      <c r="B394" s="92"/>
      <c r="C394" s="31"/>
      <c r="D394" s="28"/>
      <c r="E394" s="40"/>
      <c r="F394" s="28"/>
      <c r="G394" s="93"/>
      <c r="H394" s="94" t="s">
        <v>3850</v>
      </c>
    </row>
    <row r="395" s="95" customFormat="true" ht="14" hidden="false" customHeight="false" outlineLevel="0" collapsed="false">
      <c r="A395" s="106" t="n">
        <v>39419</v>
      </c>
      <c r="B395" s="100"/>
      <c r="C395" s="29"/>
      <c r="D395" s="32"/>
      <c r="E395" s="101"/>
      <c r="F395" s="32"/>
      <c r="G395" s="102"/>
      <c r="H395" s="94" t="s">
        <v>3850</v>
      </c>
    </row>
    <row r="396" s="95" customFormat="true" ht="14" hidden="false" customHeight="false" outlineLevel="0" collapsed="false">
      <c r="A396" s="105" t="n">
        <v>39519</v>
      </c>
      <c r="B396" s="92"/>
      <c r="C396" s="31"/>
      <c r="D396" s="33"/>
      <c r="E396" s="40"/>
      <c r="F396" s="28"/>
      <c r="G396" s="93"/>
      <c r="H396" s="94" t="s">
        <v>3850</v>
      </c>
    </row>
    <row r="397" s="95" customFormat="true" ht="14" hidden="false" customHeight="false" outlineLevel="0" collapsed="false">
      <c r="A397" s="106" t="n">
        <v>39619</v>
      </c>
      <c r="B397" s="100"/>
      <c r="C397" s="29"/>
      <c r="D397" s="32"/>
      <c r="E397" s="101"/>
      <c r="F397" s="30"/>
      <c r="G397" s="102"/>
      <c r="H397" s="94" t="s">
        <v>3850</v>
      </c>
    </row>
    <row r="398" s="95" customFormat="true" ht="14" hidden="false" customHeight="false" outlineLevel="0" collapsed="false">
      <c r="A398" s="91" t="n">
        <v>39719</v>
      </c>
      <c r="B398" s="92"/>
      <c r="C398" s="31"/>
      <c r="D398" s="28"/>
      <c r="E398" s="40"/>
      <c r="F398" s="28"/>
      <c r="G398" s="93"/>
      <c r="H398" s="94" t="s">
        <v>3850</v>
      </c>
    </row>
    <row r="399" s="95" customFormat="true" ht="14" hidden="false" customHeight="false" outlineLevel="0" collapsed="false">
      <c r="A399" s="99" t="n">
        <v>39819</v>
      </c>
      <c r="B399" s="100"/>
      <c r="C399" s="29"/>
      <c r="D399" s="30"/>
      <c r="E399" s="101"/>
      <c r="F399" s="30"/>
      <c r="G399" s="102"/>
      <c r="H399" s="94" t="s">
        <v>3850</v>
      </c>
    </row>
    <row r="400" s="95" customFormat="true" ht="14" hidden="false" customHeight="false" outlineLevel="0" collapsed="false">
      <c r="A400" s="105" t="n">
        <v>39919</v>
      </c>
      <c r="B400" s="92"/>
      <c r="C400" s="31"/>
      <c r="D400" s="28"/>
      <c r="E400" s="40"/>
      <c r="F400" s="28"/>
      <c r="G400" s="93"/>
      <c r="H400" s="94" t="s">
        <v>3850</v>
      </c>
    </row>
    <row r="401" s="95" customFormat="true" ht="14" hidden="false" customHeight="false" outlineLevel="0" collapsed="false">
      <c r="A401" s="106" t="n">
        <v>40019</v>
      </c>
      <c r="B401" s="100"/>
      <c r="C401" s="29"/>
      <c r="D401" s="32"/>
      <c r="E401" s="101"/>
      <c r="F401" s="32"/>
      <c r="G401" s="102"/>
      <c r="H401" s="94" t="s">
        <v>3850</v>
      </c>
    </row>
    <row r="402" s="95" customFormat="true" ht="14" hidden="false" customHeight="false" outlineLevel="0" collapsed="false">
      <c r="A402" s="105" t="n">
        <v>40119</v>
      </c>
      <c r="B402" s="92"/>
      <c r="C402" s="31"/>
      <c r="D402" s="33"/>
      <c r="E402" s="40"/>
      <c r="F402" s="28"/>
      <c r="G402" s="93"/>
      <c r="H402" s="94" t="s">
        <v>3850</v>
      </c>
    </row>
    <row r="403" s="95" customFormat="true" ht="14" hidden="false" customHeight="false" outlineLevel="0" collapsed="false">
      <c r="A403" s="106" t="n">
        <v>40219</v>
      </c>
      <c r="B403" s="100"/>
      <c r="C403" s="29"/>
      <c r="D403" s="32"/>
      <c r="E403" s="101"/>
      <c r="F403" s="30"/>
      <c r="G403" s="102"/>
      <c r="H403" s="94" t="s">
        <v>3850</v>
      </c>
    </row>
    <row r="404" s="95" customFormat="true" ht="14" hidden="false" customHeight="false" outlineLevel="0" collapsed="false">
      <c r="A404" s="91" t="n">
        <v>40319</v>
      </c>
      <c r="B404" s="92"/>
      <c r="C404" s="31"/>
      <c r="D404" s="28"/>
      <c r="E404" s="40"/>
      <c r="F404" s="28"/>
      <c r="G404" s="93"/>
      <c r="H404" s="94" t="s">
        <v>3850</v>
      </c>
    </row>
    <row r="405" s="95" customFormat="true" ht="14" hidden="false" customHeight="false" outlineLevel="0" collapsed="false">
      <c r="A405" s="99" t="n">
        <v>40419</v>
      </c>
      <c r="B405" s="100"/>
      <c r="C405" s="29"/>
      <c r="D405" s="30"/>
      <c r="E405" s="101"/>
      <c r="F405" s="30"/>
      <c r="G405" s="102"/>
      <c r="H405" s="94" t="s">
        <v>3850</v>
      </c>
    </row>
    <row r="406" s="95" customFormat="true" ht="14" hidden="false" customHeight="false" outlineLevel="0" collapsed="false">
      <c r="A406" s="105" t="n">
        <v>40519</v>
      </c>
      <c r="B406" s="92"/>
      <c r="C406" s="31"/>
      <c r="D406" s="28"/>
      <c r="E406" s="40"/>
      <c r="F406" s="28"/>
      <c r="G406" s="93"/>
      <c r="H406" s="94" t="s">
        <v>3850</v>
      </c>
      <c r="J406" s="98"/>
      <c r="K406" s="98"/>
    </row>
    <row r="407" customFormat="false" ht="14" hidden="false" customHeight="false" outlineLevel="0" collapsed="false">
      <c r="A407" s="106" t="n">
        <v>40619</v>
      </c>
      <c r="B407" s="100"/>
      <c r="C407" s="29"/>
      <c r="D407" s="32"/>
      <c r="E407" s="101"/>
      <c r="F407" s="32"/>
      <c r="G407" s="102"/>
      <c r="H407" s="127" t="s">
        <v>3850</v>
      </c>
    </row>
    <row r="408" customFormat="false" ht="14" hidden="false" customHeight="false" outlineLevel="0" collapsed="false">
      <c r="A408" s="105" t="n">
        <v>40719</v>
      </c>
      <c r="B408" s="92"/>
      <c r="C408" s="31"/>
      <c r="D408" s="33"/>
      <c r="E408" s="40"/>
      <c r="F408" s="28"/>
      <c r="G408" s="93"/>
      <c r="H408" s="127" t="s">
        <v>3850</v>
      </c>
    </row>
    <row r="409" customFormat="false" ht="14" hidden="false" customHeight="false" outlineLevel="0" collapsed="false">
      <c r="A409" s="106" t="n">
        <v>40819</v>
      </c>
      <c r="B409" s="100"/>
      <c r="C409" s="29"/>
      <c r="D409" s="32"/>
      <c r="E409" s="101"/>
      <c r="F409" s="30"/>
      <c r="G409" s="102"/>
      <c r="H409" s="127" t="s">
        <v>3850</v>
      </c>
    </row>
    <row r="410" customFormat="false" ht="14" hidden="false" customHeight="false" outlineLevel="0" collapsed="false">
      <c r="A410" s="91" t="n">
        <v>40919</v>
      </c>
      <c r="B410" s="92"/>
      <c r="C410" s="31"/>
      <c r="D410" s="28"/>
      <c r="E410" s="40"/>
      <c r="F410" s="28"/>
      <c r="G410" s="93"/>
      <c r="H410" s="127" t="s">
        <v>3850</v>
      </c>
    </row>
    <row r="411" customFormat="false" ht="14" hidden="false" customHeight="false" outlineLevel="0" collapsed="false">
      <c r="A411" s="99" t="n">
        <v>41019</v>
      </c>
      <c r="B411" s="100"/>
      <c r="C411" s="29"/>
      <c r="D411" s="30"/>
      <c r="E411" s="101"/>
      <c r="F411" s="30"/>
      <c r="G411" s="102"/>
      <c r="H411" s="127" t="s">
        <v>3850</v>
      </c>
    </row>
    <row r="412" customFormat="false" ht="14" hidden="false" customHeight="false" outlineLevel="0" collapsed="false">
      <c r="A412" s="105" t="n">
        <v>41119</v>
      </c>
      <c r="B412" s="92"/>
      <c r="C412" s="31"/>
      <c r="D412" s="28"/>
      <c r="E412" s="40"/>
      <c r="F412" s="28"/>
      <c r="G412" s="93"/>
      <c r="H412" s="127" t="s">
        <v>3850</v>
      </c>
    </row>
    <row r="413" customFormat="false" ht="14" hidden="false" customHeight="false" outlineLevel="0" collapsed="false">
      <c r="A413" s="106" t="n">
        <v>41219</v>
      </c>
      <c r="B413" s="100"/>
      <c r="C413" s="29"/>
      <c r="D413" s="32"/>
      <c r="E413" s="101"/>
      <c r="F413" s="32"/>
      <c r="G413" s="102"/>
      <c r="H413" s="127" t="s">
        <v>3850</v>
      </c>
    </row>
    <row r="414" customFormat="false" ht="14" hidden="false" customHeight="false" outlineLevel="0" collapsed="false">
      <c r="A414" s="105" t="n">
        <v>41319</v>
      </c>
      <c r="B414" s="92"/>
      <c r="C414" s="31"/>
      <c r="D414" s="33"/>
      <c r="E414" s="40"/>
      <c r="F414" s="28"/>
      <c r="G414" s="93"/>
      <c r="H414" s="127" t="s">
        <v>3850</v>
      </c>
    </row>
    <row r="415" customFormat="false" ht="14" hidden="false" customHeight="false" outlineLevel="0" collapsed="false">
      <c r="A415" s="106" t="n">
        <v>41419</v>
      </c>
      <c r="B415" s="100"/>
      <c r="C415" s="29"/>
      <c r="D415" s="32"/>
      <c r="E415" s="101"/>
      <c r="F415" s="30"/>
      <c r="G415" s="102"/>
      <c r="H415" s="127" t="s">
        <v>3850</v>
      </c>
    </row>
    <row r="416" customFormat="false" ht="14" hidden="false" customHeight="false" outlineLevel="0" collapsed="false">
      <c r="A416" s="91" t="n">
        <v>41519</v>
      </c>
      <c r="B416" s="92"/>
      <c r="C416" s="31"/>
      <c r="D416" s="28"/>
      <c r="E416" s="40"/>
      <c r="F416" s="28"/>
      <c r="G416" s="93"/>
      <c r="H416" s="127" t="s">
        <v>3850</v>
      </c>
    </row>
    <row r="417" customFormat="false" ht="14" hidden="false" customHeight="false" outlineLevel="0" collapsed="false">
      <c r="A417" s="99" t="n">
        <v>41619</v>
      </c>
      <c r="B417" s="100"/>
      <c r="C417" s="29"/>
      <c r="D417" s="30"/>
      <c r="E417" s="101"/>
      <c r="F417" s="30"/>
      <c r="G417" s="102"/>
      <c r="H417" s="127" t="s">
        <v>3850</v>
      </c>
    </row>
    <row r="418" customFormat="false" ht="14" hidden="false" customHeight="false" outlineLevel="0" collapsed="false">
      <c r="A418" s="105" t="n">
        <v>41719</v>
      </c>
      <c r="B418" s="92"/>
      <c r="C418" s="31"/>
      <c r="D418" s="28"/>
      <c r="E418" s="40"/>
      <c r="F418" s="28"/>
      <c r="G418" s="93"/>
      <c r="H418" s="127" t="s">
        <v>3850</v>
      </c>
    </row>
    <row r="419" customFormat="false" ht="14" hidden="false" customHeight="false" outlineLevel="0" collapsed="false">
      <c r="A419" s="106" t="n">
        <v>41819</v>
      </c>
      <c r="B419" s="100"/>
      <c r="C419" s="29"/>
      <c r="D419" s="32"/>
      <c r="E419" s="101"/>
      <c r="F419" s="32"/>
      <c r="G419" s="102"/>
      <c r="H419" s="127" t="s">
        <v>3850</v>
      </c>
    </row>
    <row r="420" customFormat="false" ht="14" hidden="false" customHeight="false" outlineLevel="0" collapsed="false">
      <c r="A420" s="105" t="n">
        <v>41919</v>
      </c>
      <c r="B420" s="92"/>
      <c r="C420" s="31"/>
      <c r="D420" s="33"/>
      <c r="E420" s="40"/>
      <c r="F420" s="28"/>
      <c r="G420" s="93"/>
      <c r="H420" s="127" t="s">
        <v>3850</v>
      </c>
    </row>
    <row r="421" customFormat="false" ht="14" hidden="false" customHeight="false" outlineLevel="0" collapsed="false">
      <c r="A421" s="106" t="n">
        <v>42019</v>
      </c>
      <c r="B421" s="100"/>
      <c r="C421" s="29"/>
      <c r="D421" s="32"/>
      <c r="E421" s="101"/>
      <c r="F421" s="30"/>
      <c r="G421" s="102"/>
      <c r="H421" s="127" t="s">
        <v>3850</v>
      </c>
    </row>
    <row r="422" customFormat="false" ht="14" hidden="false" customHeight="false" outlineLevel="0" collapsed="false">
      <c r="A422" s="91" t="n">
        <v>42119</v>
      </c>
      <c r="B422" s="92"/>
      <c r="C422" s="31"/>
      <c r="D422" s="28"/>
      <c r="E422" s="40"/>
      <c r="F422" s="28"/>
      <c r="G422" s="93"/>
      <c r="H422" s="127" t="s">
        <v>3850</v>
      </c>
    </row>
    <row r="423" customFormat="false" ht="14" hidden="false" customHeight="false" outlineLevel="0" collapsed="false">
      <c r="A423" s="99" t="n">
        <v>42219</v>
      </c>
      <c r="B423" s="100"/>
      <c r="C423" s="29"/>
      <c r="D423" s="30"/>
      <c r="E423" s="101"/>
      <c r="F423" s="30"/>
      <c r="G423" s="102"/>
      <c r="H423" s="127" t="s">
        <v>3850</v>
      </c>
    </row>
    <row r="424" customFormat="false" ht="14" hidden="false" customHeight="false" outlineLevel="0" collapsed="false">
      <c r="A424" s="105" t="n">
        <v>42319</v>
      </c>
      <c r="B424" s="92"/>
      <c r="C424" s="31"/>
      <c r="D424" s="28"/>
      <c r="E424" s="40"/>
      <c r="F424" s="28"/>
      <c r="G424" s="93"/>
      <c r="H424" s="127" t="s">
        <v>3850</v>
      </c>
    </row>
    <row r="425" customFormat="false" ht="14" hidden="false" customHeight="false" outlineLevel="0" collapsed="false">
      <c r="A425" s="106" t="n">
        <v>42419</v>
      </c>
      <c r="B425" s="100"/>
      <c r="C425" s="29"/>
      <c r="D425" s="32"/>
      <c r="E425" s="101"/>
      <c r="F425" s="32"/>
      <c r="G425" s="102"/>
      <c r="H425" s="127" t="s">
        <v>3850</v>
      </c>
    </row>
    <row r="426" customFormat="false" ht="14" hidden="false" customHeight="false" outlineLevel="0" collapsed="false">
      <c r="A426" s="105" t="n">
        <v>42519</v>
      </c>
      <c r="B426" s="92"/>
      <c r="C426" s="31"/>
      <c r="D426" s="33"/>
      <c r="E426" s="40"/>
      <c r="F426" s="28"/>
      <c r="G426" s="93"/>
      <c r="H426" s="127" t="s">
        <v>3850</v>
      </c>
    </row>
    <row r="427" customFormat="false" ht="14" hidden="false" customHeight="false" outlineLevel="0" collapsed="false">
      <c r="A427" s="106" t="n">
        <v>42619</v>
      </c>
      <c r="B427" s="100"/>
      <c r="C427" s="29"/>
      <c r="D427" s="32"/>
      <c r="E427" s="101"/>
      <c r="F427" s="30"/>
      <c r="G427" s="102"/>
      <c r="H427" s="127" t="s">
        <v>3850</v>
      </c>
    </row>
    <row r="428" customFormat="false" ht="14" hidden="false" customHeight="false" outlineLevel="0" collapsed="false">
      <c r="A428" s="91" t="n">
        <v>42719</v>
      </c>
      <c r="B428" s="92"/>
      <c r="C428" s="31"/>
      <c r="D428" s="28"/>
      <c r="E428" s="40"/>
      <c r="F428" s="28"/>
      <c r="G428" s="93"/>
      <c r="H428" s="127" t="s">
        <v>3850</v>
      </c>
    </row>
    <row r="429" customFormat="false" ht="14" hidden="false" customHeight="false" outlineLevel="0" collapsed="false">
      <c r="A429" s="99" t="n">
        <v>42819</v>
      </c>
      <c r="B429" s="100"/>
      <c r="C429" s="29"/>
      <c r="D429" s="30"/>
      <c r="E429" s="101"/>
      <c r="F429" s="30"/>
      <c r="G429" s="102"/>
      <c r="H429" s="127" t="s">
        <v>3850</v>
      </c>
    </row>
    <row r="430" customFormat="false" ht="14" hidden="false" customHeight="false" outlineLevel="0" collapsed="false">
      <c r="A430" s="105" t="n">
        <v>42919</v>
      </c>
      <c r="B430" s="92"/>
      <c r="C430" s="31"/>
      <c r="D430" s="28"/>
      <c r="E430" s="40"/>
      <c r="F430" s="28"/>
      <c r="G430" s="93"/>
      <c r="H430" s="127" t="s">
        <v>3850</v>
      </c>
    </row>
    <row r="431" customFormat="false" ht="14" hidden="false" customHeight="false" outlineLevel="0" collapsed="false">
      <c r="A431" s="106" t="n">
        <v>43019</v>
      </c>
      <c r="B431" s="100"/>
      <c r="C431" s="29"/>
      <c r="D431" s="32"/>
      <c r="E431" s="101"/>
      <c r="F431" s="32"/>
      <c r="G431" s="102"/>
      <c r="H431" s="127" t="s">
        <v>3850</v>
      </c>
    </row>
    <row r="432" customFormat="false" ht="14" hidden="false" customHeight="false" outlineLevel="0" collapsed="false">
      <c r="A432" s="105" t="n">
        <v>43119</v>
      </c>
      <c r="B432" s="92"/>
      <c r="C432" s="31"/>
      <c r="D432" s="33"/>
      <c r="E432" s="40"/>
      <c r="F432" s="28"/>
      <c r="G432" s="93"/>
      <c r="H432" s="127" t="s">
        <v>3850</v>
      </c>
    </row>
    <row r="433" customFormat="false" ht="14" hidden="false" customHeight="false" outlineLevel="0" collapsed="false">
      <c r="A433" s="106" t="n">
        <v>43219</v>
      </c>
      <c r="B433" s="100"/>
      <c r="C433" s="29"/>
      <c r="D433" s="32"/>
      <c r="E433" s="101"/>
      <c r="F433" s="30"/>
      <c r="G433" s="102"/>
      <c r="H433" s="127" t="s">
        <v>3850</v>
      </c>
    </row>
    <row r="434" customFormat="false" ht="14" hidden="false" customHeight="false" outlineLevel="0" collapsed="false">
      <c r="A434" s="91" t="n">
        <v>43319</v>
      </c>
      <c r="B434" s="92"/>
      <c r="C434" s="31"/>
      <c r="D434" s="28"/>
      <c r="E434" s="40"/>
      <c r="F434" s="28"/>
      <c r="G434" s="93"/>
      <c r="H434" s="127" t="s">
        <v>3850</v>
      </c>
    </row>
    <row r="435" customFormat="false" ht="14" hidden="false" customHeight="false" outlineLevel="0" collapsed="false">
      <c r="A435" s="99" t="n">
        <v>43419</v>
      </c>
      <c r="B435" s="100"/>
      <c r="C435" s="29"/>
      <c r="D435" s="30"/>
      <c r="E435" s="101"/>
      <c r="F435" s="30"/>
      <c r="G435" s="102"/>
      <c r="H435" s="127" t="s">
        <v>3850</v>
      </c>
    </row>
    <row r="436" customFormat="false" ht="14" hidden="false" customHeight="false" outlineLevel="0" collapsed="false">
      <c r="A436" s="105" t="n">
        <v>43519</v>
      </c>
      <c r="B436" s="92"/>
      <c r="C436" s="31"/>
      <c r="D436" s="28"/>
      <c r="E436" s="40"/>
      <c r="F436" s="28"/>
      <c r="G436" s="93"/>
      <c r="H436" s="127" t="s">
        <v>3850</v>
      </c>
    </row>
    <row r="437" customFormat="false" ht="14" hidden="false" customHeight="false" outlineLevel="0" collapsed="false">
      <c r="A437" s="106" t="n">
        <v>43619</v>
      </c>
      <c r="B437" s="100"/>
      <c r="C437" s="29"/>
      <c r="D437" s="32"/>
      <c r="E437" s="101"/>
      <c r="F437" s="32"/>
      <c r="G437" s="102"/>
      <c r="H437" s="127" t="s">
        <v>3850</v>
      </c>
    </row>
    <row r="438" customFormat="false" ht="14" hidden="false" customHeight="false" outlineLevel="0" collapsed="false">
      <c r="A438" s="105" t="n">
        <v>43719</v>
      </c>
      <c r="B438" s="92"/>
      <c r="C438" s="31"/>
      <c r="D438" s="33"/>
      <c r="E438" s="40"/>
      <c r="F438" s="28"/>
      <c r="G438" s="93"/>
      <c r="H438" s="127" t="s">
        <v>3850</v>
      </c>
    </row>
    <row r="439" customFormat="false" ht="14" hidden="false" customHeight="false" outlineLevel="0" collapsed="false">
      <c r="A439" s="106" t="n">
        <v>43819</v>
      </c>
      <c r="B439" s="100"/>
      <c r="C439" s="29"/>
      <c r="D439" s="32"/>
      <c r="E439" s="101"/>
      <c r="F439" s="30"/>
      <c r="G439" s="102"/>
      <c r="H439" s="127" t="s">
        <v>3850</v>
      </c>
    </row>
    <row r="440" customFormat="false" ht="14" hidden="false" customHeight="false" outlineLevel="0" collapsed="false">
      <c r="A440" s="91" t="n">
        <v>43919</v>
      </c>
      <c r="B440" s="92"/>
      <c r="C440" s="31"/>
      <c r="D440" s="28"/>
      <c r="E440" s="40"/>
      <c r="F440" s="28"/>
      <c r="G440" s="93"/>
      <c r="H440" s="127" t="s">
        <v>3850</v>
      </c>
    </row>
    <row r="441" customFormat="false" ht="14" hidden="false" customHeight="false" outlineLevel="0" collapsed="false">
      <c r="A441" s="99" t="n">
        <v>44019</v>
      </c>
      <c r="B441" s="100"/>
      <c r="C441" s="29"/>
      <c r="D441" s="30"/>
      <c r="E441" s="101"/>
      <c r="F441" s="30"/>
      <c r="G441" s="102"/>
      <c r="H441" s="127" t="s">
        <v>3850</v>
      </c>
    </row>
    <row r="442" customFormat="false" ht="14" hidden="false" customHeight="false" outlineLevel="0" collapsed="false">
      <c r="A442" s="105" t="n">
        <v>44119</v>
      </c>
      <c r="B442" s="92"/>
      <c r="C442" s="31"/>
      <c r="D442" s="28"/>
      <c r="E442" s="40"/>
      <c r="F442" s="28"/>
      <c r="G442" s="93"/>
      <c r="H442" s="127" t="s">
        <v>3850</v>
      </c>
    </row>
    <row r="443" customFormat="false" ht="14" hidden="false" customHeight="false" outlineLevel="0" collapsed="false">
      <c r="A443" s="106" t="n">
        <v>44219</v>
      </c>
      <c r="B443" s="100"/>
      <c r="C443" s="29"/>
      <c r="D443" s="32"/>
      <c r="E443" s="101"/>
      <c r="F443" s="32"/>
      <c r="G443" s="102"/>
      <c r="H443" s="127" t="s">
        <v>3850</v>
      </c>
    </row>
    <row r="444" customFormat="false" ht="14" hidden="false" customHeight="false" outlineLevel="0" collapsed="false">
      <c r="A444" s="105" t="n">
        <v>44319</v>
      </c>
      <c r="B444" s="92"/>
      <c r="C444" s="31"/>
      <c r="D444" s="33"/>
      <c r="E444" s="40"/>
      <c r="F444" s="28"/>
      <c r="G444" s="93"/>
      <c r="H444" s="127" t="s">
        <v>3850</v>
      </c>
    </row>
    <row r="445" customFormat="false" ht="14" hidden="false" customHeight="false" outlineLevel="0" collapsed="false">
      <c r="A445" s="106" t="n">
        <v>44419</v>
      </c>
      <c r="B445" s="100"/>
      <c r="C445" s="29"/>
      <c r="D445" s="32"/>
      <c r="E445" s="101"/>
      <c r="F445" s="30"/>
      <c r="G445" s="102"/>
      <c r="H445" s="127" t="s">
        <v>3850</v>
      </c>
    </row>
    <row r="446" customFormat="false" ht="14" hidden="false" customHeight="false" outlineLevel="0" collapsed="false">
      <c r="A446" s="91" t="n">
        <v>44519</v>
      </c>
      <c r="B446" s="92"/>
      <c r="C446" s="31"/>
      <c r="D446" s="28"/>
      <c r="E446" s="40"/>
      <c r="F446" s="28"/>
      <c r="G446" s="93"/>
      <c r="H446" s="127" t="s">
        <v>3850</v>
      </c>
    </row>
    <row r="447" customFormat="false" ht="14" hidden="false" customHeight="false" outlineLevel="0" collapsed="false">
      <c r="A447" s="99" t="n">
        <v>44619</v>
      </c>
      <c r="B447" s="100"/>
      <c r="C447" s="29"/>
      <c r="D447" s="30"/>
      <c r="E447" s="101"/>
      <c r="F447" s="30"/>
      <c r="G447" s="102"/>
      <c r="H447" s="127" t="s">
        <v>3850</v>
      </c>
    </row>
    <row r="448" customFormat="false" ht="14" hidden="false" customHeight="false" outlineLevel="0" collapsed="false">
      <c r="A448" s="105" t="n">
        <v>44719</v>
      </c>
      <c r="B448" s="92"/>
      <c r="C448" s="31"/>
      <c r="D448" s="28"/>
      <c r="E448" s="40"/>
      <c r="F448" s="28"/>
      <c r="G448" s="93"/>
      <c r="H448" s="127" t="s">
        <v>3850</v>
      </c>
    </row>
    <row r="449" customFormat="false" ht="14" hidden="false" customHeight="false" outlineLevel="0" collapsed="false">
      <c r="A449" s="106" t="n">
        <v>44819</v>
      </c>
      <c r="B449" s="100"/>
      <c r="C449" s="29"/>
      <c r="D449" s="32"/>
      <c r="E449" s="101"/>
      <c r="F449" s="32"/>
      <c r="G449" s="102"/>
      <c r="H449" s="127" t="s">
        <v>3850</v>
      </c>
    </row>
    <row r="450" customFormat="false" ht="14" hidden="false" customHeight="false" outlineLevel="0" collapsed="false">
      <c r="A450" s="105" t="n">
        <v>44919</v>
      </c>
      <c r="B450" s="92"/>
      <c r="C450" s="31"/>
      <c r="D450" s="33"/>
      <c r="E450" s="40"/>
      <c r="F450" s="28"/>
      <c r="G450" s="93"/>
      <c r="H450" s="127" t="s">
        <v>3850</v>
      </c>
    </row>
    <row r="451" customFormat="false" ht="14" hidden="false" customHeight="false" outlineLevel="0" collapsed="false">
      <c r="A451" s="106" t="n">
        <v>45019</v>
      </c>
      <c r="B451" s="100"/>
      <c r="C451" s="29"/>
      <c r="D451" s="32"/>
      <c r="E451" s="101"/>
      <c r="F451" s="30"/>
      <c r="G451" s="102"/>
      <c r="H451" s="127" t="s">
        <v>3850</v>
      </c>
    </row>
    <row r="452" s="134" customFormat="true" ht="14" hidden="false" customHeight="false" outlineLevel="0" collapsed="false">
      <c r="A452" s="105" t="n">
        <v>45119</v>
      </c>
      <c r="B452" s="128"/>
      <c r="C452" s="129"/>
      <c r="D452" s="130"/>
      <c r="E452" s="129"/>
      <c r="F452" s="130"/>
      <c r="G452" s="131"/>
      <c r="H452" s="132"/>
      <c r="I452" s="133"/>
    </row>
    <row r="453" customFormat="false" ht="14" hidden="false" customHeight="false" outlineLevel="0" collapsed="false">
      <c r="A453" s="106" t="n">
        <v>45219</v>
      </c>
      <c r="B453" s="128"/>
      <c r="C453" s="135"/>
      <c r="D453" s="130"/>
      <c r="E453" s="129"/>
      <c r="F453" s="130"/>
      <c r="G453" s="131"/>
    </row>
    <row r="454" customFormat="false" ht="14" hidden="false" customHeight="false" outlineLevel="0" collapsed="false">
      <c r="A454" s="91" t="n">
        <v>45319</v>
      </c>
      <c r="B454" s="128"/>
      <c r="C454" s="129"/>
      <c r="D454" s="130"/>
      <c r="E454" s="129"/>
      <c r="F454" s="130"/>
      <c r="G454" s="131"/>
    </row>
    <row r="455" customFormat="false" ht="14" hidden="false" customHeight="false" outlineLevel="0" collapsed="false">
      <c r="A455" s="99" t="n">
        <v>45419</v>
      </c>
      <c r="B455" s="128"/>
      <c r="C455" s="129"/>
      <c r="D455" s="130"/>
      <c r="E455" s="129"/>
      <c r="F455" s="130"/>
      <c r="G455" s="131"/>
    </row>
    <row r="456" customFormat="false" ht="14" hidden="false" customHeight="false" outlineLevel="0" collapsed="false">
      <c r="A456" s="105" t="n">
        <v>45519</v>
      </c>
      <c r="B456" s="128"/>
      <c r="C456" s="129"/>
      <c r="D456" s="130"/>
      <c r="E456" s="129"/>
      <c r="F456" s="130"/>
      <c r="G456" s="131"/>
    </row>
    <row r="457" customFormat="false" ht="14" hidden="false" customHeight="false" outlineLevel="0" collapsed="false">
      <c r="A457" s="106" t="n">
        <v>45619</v>
      </c>
      <c r="B457" s="128"/>
      <c r="C457" s="129"/>
      <c r="D457" s="130"/>
      <c r="E457" s="129"/>
      <c r="F457" s="130"/>
      <c r="G457" s="131"/>
    </row>
    <row r="458" customFormat="false" ht="14" hidden="false" customHeight="false" outlineLevel="0" collapsed="false">
      <c r="A458" s="105" t="n">
        <v>45719</v>
      </c>
      <c r="B458" s="128"/>
      <c r="C458" s="129"/>
      <c r="D458" s="130"/>
      <c r="E458" s="129"/>
      <c r="F458" s="130"/>
      <c r="G458" s="131"/>
    </row>
    <row r="459" customFormat="false" ht="14" hidden="false" customHeight="false" outlineLevel="0" collapsed="false">
      <c r="A459" s="106" t="n">
        <v>45819</v>
      </c>
      <c r="B459" s="128"/>
      <c r="C459" s="129"/>
      <c r="D459" s="130"/>
      <c r="E459" s="129"/>
      <c r="F459" s="130"/>
      <c r="G459" s="131"/>
    </row>
    <row r="460" customFormat="false" ht="14" hidden="false" customHeight="false" outlineLevel="0" collapsed="false">
      <c r="A460" s="105" t="n">
        <v>45919</v>
      </c>
      <c r="B460" s="128"/>
      <c r="C460" s="129"/>
      <c r="D460" s="130"/>
      <c r="E460" s="129"/>
      <c r="F460" s="130"/>
      <c r="G460" s="131"/>
    </row>
    <row r="461" customFormat="false" ht="14" hidden="false" customHeight="false" outlineLevel="0" collapsed="false">
      <c r="A461" s="106" t="n">
        <v>46019</v>
      </c>
      <c r="B461" s="128"/>
      <c r="C461" s="129"/>
      <c r="D461" s="130"/>
      <c r="E461" s="129"/>
      <c r="F461" s="130"/>
      <c r="G461" s="131"/>
    </row>
    <row r="462" customFormat="false" ht="14" hidden="false" customHeight="false" outlineLevel="0" collapsed="false">
      <c r="A462" s="91" t="n">
        <v>46119</v>
      </c>
      <c r="B462" s="136"/>
      <c r="C462" s="129"/>
      <c r="D462" s="130"/>
      <c r="E462" s="129"/>
      <c r="F462" s="130"/>
      <c r="G462" s="131"/>
    </row>
    <row r="463" customFormat="false" ht="14" hidden="false" customHeight="false" outlineLevel="0" collapsed="false">
      <c r="A463" s="99" t="n">
        <v>46219</v>
      </c>
      <c r="B463" s="136"/>
      <c r="C463" s="129"/>
      <c r="D463" s="130"/>
      <c r="E463" s="129"/>
      <c r="F463" s="130"/>
      <c r="G463" s="131"/>
    </row>
    <row r="464" customFormat="false" ht="14" hidden="false" customHeight="false" outlineLevel="0" collapsed="false">
      <c r="A464" s="105" t="n">
        <v>46319</v>
      </c>
      <c r="B464" s="136"/>
      <c r="C464" s="129"/>
      <c r="D464" s="130"/>
      <c r="E464" s="129"/>
      <c r="F464" s="130"/>
      <c r="G464" s="131"/>
    </row>
    <row r="465" customFormat="false" ht="14" hidden="false" customHeight="false" outlineLevel="0" collapsed="false">
      <c r="A465" s="106" t="n">
        <v>46419</v>
      </c>
      <c r="B465" s="136"/>
      <c r="C465" s="129"/>
      <c r="D465" s="130"/>
      <c r="E465" s="129"/>
      <c r="F465" s="130"/>
      <c r="G465" s="131"/>
    </row>
    <row r="466" customFormat="false" ht="14" hidden="false" customHeight="false" outlineLevel="0" collapsed="false">
      <c r="A466" s="105" t="n">
        <v>46519</v>
      </c>
      <c r="B466" s="128"/>
      <c r="C466" s="129"/>
      <c r="D466" s="130"/>
      <c r="E466" s="129"/>
      <c r="F466" s="130"/>
      <c r="G466" s="131"/>
    </row>
    <row r="467" customFormat="false" ht="14" hidden="false" customHeight="false" outlineLevel="0" collapsed="false">
      <c r="A467" s="106" t="n">
        <v>46619</v>
      </c>
      <c r="B467" s="128"/>
      <c r="C467" s="129"/>
      <c r="D467" s="130"/>
      <c r="E467" s="129"/>
      <c r="F467" s="130"/>
      <c r="G467" s="131"/>
    </row>
    <row r="468" customFormat="false" ht="14" hidden="false" customHeight="false" outlineLevel="0" collapsed="false">
      <c r="A468" s="105" t="n">
        <v>46719</v>
      </c>
      <c r="B468" s="128"/>
      <c r="C468" s="129"/>
      <c r="D468" s="130"/>
      <c r="E468" s="129"/>
      <c r="F468" s="130"/>
      <c r="G468" s="131"/>
    </row>
    <row r="469" customFormat="false" ht="14" hidden="false" customHeight="false" outlineLevel="0" collapsed="false">
      <c r="A469" s="106" t="n">
        <v>46819</v>
      </c>
      <c r="B469" s="128"/>
      <c r="C469" s="129"/>
      <c r="D469" s="130"/>
      <c r="E469" s="129"/>
      <c r="F469" s="130"/>
      <c r="G469" s="131"/>
    </row>
    <row r="470" customFormat="false" ht="14" hidden="false" customHeight="false" outlineLevel="0" collapsed="false">
      <c r="A470" s="91" t="n">
        <v>46919</v>
      </c>
      <c r="B470" s="128"/>
      <c r="C470" s="129"/>
      <c r="D470" s="130"/>
      <c r="E470" s="129"/>
      <c r="F470" s="130"/>
      <c r="G470" s="131"/>
    </row>
    <row r="471" customFormat="false" ht="14" hidden="false" customHeight="false" outlineLevel="0" collapsed="false">
      <c r="A471" s="99" t="n">
        <v>47019</v>
      </c>
      <c r="B471" s="128"/>
      <c r="C471" s="129"/>
      <c r="D471" s="130"/>
      <c r="E471" s="129"/>
      <c r="F471" s="130"/>
      <c r="G471" s="131"/>
    </row>
    <row r="472" customFormat="false" ht="14" hidden="false" customHeight="false" outlineLevel="0" collapsed="false">
      <c r="A472" s="105" t="n">
        <v>47119</v>
      </c>
      <c r="B472" s="128"/>
      <c r="C472" s="129"/>
      <c r="D472" s="130"/>
      <c r="E472" s="129"/>
      <c r="F472" s="130"/>
      <c r="G472" s="131"/>
    </row>
    <row r="473" customFormat="false" ht="14" hidden="false" customHeight="false" outlineLevel="0" collapsed="false">
      <c r="A473" s="106" t="n">
        <v>47219</v>
      </c>
      <c r="B473" s="128"/>
      <c r="C473" s="129"/>
      <c r="D473" s="130"/>
      <c r="E473" s="129"/>
      <c r="F473" s="130"/>
      <c r="G473" s="131"/>
    </row>
    <row r="474" customFormat="false" ht="14" hidden="false" customHeight="false" outlineLevel="0" collapsed="false">
      <c r="A474" s="105" t="n">
        <v>47319</v>
      </c>
      <c r="B474" s="128"/>
      <c r="C474" s="129"/>
      <c r="D474" s="130"/>
      <c r="E474" s="129"/>
      <c r="F474" s="130"/>
      <c r="G474" s="131"/>
    </row>
    <row r="475" customFormat="false" ht="14" hidden="false" customHeight="false" outlineLevel="0" collapsed="false">
      <c r="A475" s="106" t="n">
        <v>47419</v>
      </c>
      <c r="B475" s="128"/>
      <c r="C475" s="129"/>
      <c r="D475" s="130"/>
      <c r="E475" s="129"/>
      <c r="F475" s="130"/>
      <c r="G475" s="131"/>
    </row>
    <row r="476" customFormat="false" ht="14" hidden="false" customHeight="false" outlineLevel="0" collapsed="false">
      <c r="A476" s="105" t="n">
        <v>47519</v>
      </c>
      <c r="B476" s="128"/>
      <c r="C476" s="129"/>
      <c r="D476" s="130"/>
      <c r="E476" s="129"/>
      <c r="F476" s="130"/>
      <c r="G476" s="131"/>
    </row>
    <row r="477" customFormat="false" ht="14" hidden="false" customHeight="false" outlineLevel="0" collapsed="false">
      <c r="A477" s="106" t="n">
        <v>47619</v>
      </c>
      <c r="B477" s="128"/>
      <c r="C477" s="129"/>
      <c r="D477" s="130"/>
      <c r="E477" s="129"/>
      <c r="F477" s="130"/>
      <c r="G477" s="131"/>
    </row>
    <row r="478" customFormat="false" ht="14" hidden="false" customHeight="false" outlineLevel="0" collapsed="false">
      <c r="A478" s="91" t="n">
        <v>47719</v>
      </c>
      <c r="B478" s="128"/>
      <c r="C478" s="129"/>
      <c r="D478" s="130"/>
      <c r="E478" s="129"/>
      <c r="F478" s="130"/>
      <c r="G478" s="131"/>
    </row>
    <row r="479" customFormat="false" ht="14" hidden="false" customHeight="false" outlineLevel="0" collapsed="false">
      <c r="A479" s="99" t="n">
        <v>47819</v>
      </c>
      <c r="B479" s="128"/>
      <c r="C479" s="129"/>
      <c r="D479" s="130"/>
      <c r="E479" s="129"/>
      <c r="F479" s="130"/>
      <c r="G479" s="131"/>
    </row>
    <row r="480" customFormat="false" ht="14" hidden="false" customHeight="false" outlineLevel="0" collapsed="false">
      <c r="A480" s="105" t="n">
        <v>47919</v>
      </c>
      <c r="B480" s="128"/>
      <c r="C480" s="129"/>
      <c r="D480" s="130"/>
      <c r="E480" s="129"/>
      <c r="F480" s="130"/>
      <c r="G480" s="131"/>
    </row>
    <row r="481" customFormat="false" ht="14" hidden="false" customHeight="false" outlineLevel="0" collapsed="false">
      <c r="A481" s="106" t="n">
        <v>48019</v>
      </c>
      <c r="B481" s="128"/>
      <c r="C481" s="129"/>
      <c r="D481" s="130"/>
      <c r="E481" s="129"/>
      <c r="F481" s="130"/>
      <c r="G481" s="131"/>
    </row>
    <row r="482" customFormat="false" ht="14" hidden="false" customHeight="false" outlineLevel="0" collapsed="false">
      <c r="A482" s="105" t="n">
        <v>48119</v>
      </c>
      <c r="B482" s="128"/>
      <c r="C482" s="129"/>
      <c r="D482" s="130"/>
      <c r="E482" s="129"/>
      <c r="F482" s="130"/>
      <c r="G482" s="131"/>
    </row>
    <row r="483" customFormat="false" ht="14" hidden="false" customHeight="false" outlineLevel="0" collapsed="false">
      <c r="A483" s="106" t="n">
        <v>48219</v>
      </c>
      <c r="B483" s="128"/>
      <c r="C483" s="129"/>
      <c r="D483" s="130"/>
      <c r="E483" s="129"/>
      <c r="F483" s="130"/>
      <c r="G483" s="131"/>
    </row>
    <row r="484" customFormat="false" ht="14" hidden="false" customHeight="false" outlineLevel="0" collapsed="false">
      <c r="A484" s="105" t="n">
        <v>48319</v>
      </c>
      <c r="B484" s="128"/>
      <c r="C484" s="129"/>
      <c r="D484" s="130"/>
      <c r="E484" s="129"/>
      <c r="F484" s="130"/>
      <c r="G484" s="131"/>
    </row>
    <row r="485" customFormat="false" ht="14" hidden="false" customHeight="false" outlineLevel="0" collapsed="false">
      <c r="A485" s="106" t="n">
        <v>48419</v>
      </c>
      <c r="B485" s="128"/>
      <c r="C485" s="129"/>
      <c r="D485" s="130"/>
      <c r="E485" s="129"/>
      <c r="F485" s="130"/>
      <c r="G485" s="131"/>
    </row>
    <row r="486" customFormat="false" ht="14" hidden="false" customHeight="false" outlineLevel="0" collapsed="false">
      <c r="A486" s="91" t="n">
        <v>48519</v>
      </c>
      <c r="B486" s="128"/>
      <c r="C486" s="129"/>
      <c r="D486" s="130"/>
      <c r="E486" s="129"/>
      <c r="F486" s="130"/>
      <c r="G486" s="131"/>
    </row>
    <row r="487" customFormat="false" ht="14" hidden="false" customHeight="false" outlineLevel="0" collapsed="false">
      <c r="A487" s="99" t="n">
        <v>48619</v>
      </c>
      <c r="B487" s="128"/>
      <c r="C487" s="129"/>
      <c r="D487" s="130"/>
      <c r="E487" s="129"/>
      <c r="F487" s="130"/>
      <c r="G487" s="131"/>
    </row>
    <row r="488" customFormat="false" ht="14" hidden="false" customHeight="false" outlineLevel="0" collapsed="false">
      <c r="A488" s="105" t="n">
        <v>48719</v>
      </c>
      <c r="B488" s="128"/>
      <c r="C488" s="129"/>
      <c r="D488" s="130"/>
      <c r="E488" s="129"/>
      <c r="F488" s="130"/>
      <c r="G488" s="131"/>
    </row>
    <row r="489" customFormat="false" ht="14" hidden="false" customHeight="false" outlineLevel="0" collapsed="false">
      <c r="A489" s="106" t="n">
        <v>48819</v>
      </c>
      <c r="B489" s="128"/>
      <c r="C489" s="129"/>
      <c r="D489" s="130"/>
      <c r="E489" s="129"/>
      <c r="F489" s="130"/>
      <c r="G489" s="131"/>
    </row>
    <row r="490" customFormat="false" ht="14" hidden="false" customHeight="false" outlineLevel="0" collapsed="false">
      <c r="A490" s="105" t="n">
        <v>48919</v>
      </c>
      <c r="B490" s="128"/>
      <c r="C490" s="129"/>
      <c r="D490" s="130"/>
      <c r="E490" s="129"/>
      <c r="F490" s="130"/>
      <c r="G490" s="131"/>
    </row>
    <row r="491" customFormat="false" ht="14" hidden="false" customHeight="false" outlineLevel="0" collapsed="false">
      <c r="A491" s="106" t="n">
        <v>49019</v>
      </c>
      <c r="B491" s="128"/>
      <c r="C491" s="129"/>
      <c r="D491" s="130"/>
      <c r="E491" s="129"/>
      <c r="F491" s="130"/>
      <c r="G491" s="131"/>
    </row>
    <row r="492" customFormat="false" ht="14" hidden="false" customHeight="false" outlineLevel="0" collapsed="false">
      <c r="A492" s="105" t="n">
        <v>49119</v>
      </c>
      <c r="B492" s="128"/>
      <c r="C492" s="129"/>
      <c r="D492" s="130"/>
      <c r="E492" s="129"/>
      <c r="F492" s="130"/>
      <c r="G492" s="131"/>
    </row>
    <row r="493" customFormat="false" ht="14" hidden="false" customHeight="false" outlineLevel="0" collapsed="false">
      <c r="A493" s="106" t="n">
        <v>49219</v>
      </c>
      <c r="B493" s="128"/>
      <c r="C493" s="129"/>
      <c r="D493" s="130"/>
      <c r="E493" s="129"/>
      <c r="F493" s="130"/>
      <c r="G493" s="131"/>
    </row>
    <row r="494" customFormat="false" ht="14" hidden="false" customHeight="false" outlineLevel="0" collapsed="false">
      <c r="A494" s="91" t="n">
        <v>49319</v>
      </c>
      <c r="B494" s="128"/>
      <c r="C494" s="129"/>
      <c r="D494" s="130"/>
      <c r="E494" s="129"/>
      <c r="F494" s="130"/>
      <c r="G494" s="131"/>
    </row>
    <row r="495" customFormat="false" ht="14" hidden="false" customHeight="false" outlineLevel="0" collapsed="false">
      <c r="A495" s="99" t="n">
        <v>49419</v>
      </c>
      <c r="B495" s="128"/>
      <c r="C495" s="129"/>
      <c r="D495" s="130"/>
      <c r="E495" s="129"/>
      <c r="F495" s="130"/>
      <c r="G495" s="131"/>
    </row>
    <row r="496" customFormat="false" ht="14" hidden="false" customHeight="false" outlineLevel="0" collapsed="false">
      <c r="A496" s="105" t="n">
        <v>49519</v>
      </c>
      <c r="B496" s="128"/>
      <c r="C496" s="129"/>
      <c r="D496" s="130"/>
      <c r="E496" s="129"/>
      <c r="F496" s="130"/>
      <c r="G496" s="131"/>
    </row>
    <row r="497" customFormat="false" ht="14" hidden="false" customHeight="false" outlineLevel="0" collapsed="false">
      <c r="A497" s="106" t="n">
        <v>49619</v>
      </c>
      <c r="B497" s="128"/>
      <c r="C497" s="129"/>
      <c r="D497" s="130"/>
      <c r="E497" s="129"/>
      <c r="F497" s="130"/>
      <c r="G497" s="131"/>
    </row>
    <row r="498" customFormat="false" ht="14" hidden="false" customHeight="false" outlineLevel="0" collapsed="false">
      <c r="A498" s="105" t="n">
        <v>49719</v>
      </c>
      <c r="B498" s="128"/>
      <c r="C498" s="129"/>
      <c r="D498" s="130"/>
      <c r="E498" s="129"/>
      <c r="F498" s="130"/>
      <c r="G498" s="131"/>
    </row>
    <row r="499" customFormat="false" ht="14" hidden="false" customHeight="false" outlineLevel="0" collapsed="false">
      <c r="A499" s="106" t="n">
        <v>49819</v>
      </c>
      <c r="B499" s="128"/>
      <c r="C499" s="129"/>
      <c r="D499" s="130"/>
      <c r="E499" s="129"/>
      <c r="F499" s="130"/>
      <c r="G499" s="131"/>
    </row>
    <row r="500" customFormat="false" ht="14" hidden="false" customHeight="false" outlineLevel="0" collapsed="false">
      <c r="A500" s="105" t="n">
        <v>49919</v>
      </c>
      <c r="B500" s="128"/>
      <c r="C500" s="129"/>
      <c r="D500" s="130"/>
      <c r="E500" s="129"/>
      <c r="F500" s="130"/>
      <c r="G500" s="131"/>
    </row>
    <row r="501" customFormat="false" ht="14" hidden="false" customHeight="false" outlineLevel="0" collapsed="false">
      <c r="A501" s="106" t="n">
        <v>50019</v>
      </c>
      <c r="B501" s="128"/>
      <c r="C501" s="129"/>
      <c r="D501" s="130"/>
      <c r="E501" s="129"/>
      <c r="F501" s="130"/>
      <c r="G501" s="131"/>
    </row>
    <row r="502" customFormat="false" ht="14" hidden="false" customHeight="false" outlineLevel="0" collapsed="false">
      <c r="A502" s="91" t="n">
        <v>50119</v>
      </c>
      <c r="B502" s="137"/>
      <c r="C502" s="138"/>
      <c r="D502" s="139"/>
      <c r="E502" s="138"/>
      <c r="F502" s="139"/>
      <c r="G502" s="140"/>
    </row>
    <row r="503" customFormat="false" ht="14" hidden="false" customHeight="false" outlineLevel="0" collapsed="false">
      <c r="A503" s="99" t="n">
        <v>50219</v>
      </c>
      <c r="B503" s="137"/>
      <c r="C503" s="138"/>
      <c r="D503" s="139"/>
      <c r="E503" s="138"/>
      <c r="F503" s="139"/>
      <c r="G503" s="140"/>
    </row>
    <row r="504" customFormat="false" ht="14" hidden="false" customHeight="false" outlineLevel="0" collapsed="false">
      <c r="A504" s="105" t="n">
        <v>50319</v>
      </c>
      <c r="B504" s="137"/>
      <c r="C504" s="138"/>
      <c r="D504" s="139"/>
      <c r="E504" s="138"/>
      <c r="F504" s="139"/>
      <c r="G504" s="140"/>
    </row>
    <row r="505" customFormat="false" ht="14" hidden="false" customHeight="false" outlineLevel="0" collapsed="false">
      <c r="A505" s="106" t="n">
        <v>50419</v>
      </c>
      <c r="B505" s="137"/>
      <c r="C505" s="138"/>
      <c r="D505" s="139"/>
      <c r="E505" s="138"/>
      <c r="F505" s="139"/>
      <c r="G505" s="140"/>
    </row>
    <row r="506" customFormat="false" ht="14" hidden="false" customHeight="false" outlineLevel="0" collapsed="false">
      <c r="A506" s="105" t="n">
        <v>50519</v>
      </c>
      <c r="B506" s="137"/>
      <c r="C506" s="138"/>
      <c r="D506" s="139"/>
      <c r="E506" s="138"/>
      <c r="F506" s="139"/>
      <c r="G506" s="140"/>
    </row>
    <row r="507" customFormat="false" ht="14" hidden="false" customHeight="false" outlineLevel="0" collapsed="false">
      <c r="A507" s="106" t="n">
        <v>50619</v>
      </c>
      <c r="B507" s="137"/>
      <c r="C507" s="138"/>
      <c r="D507" s="139"/>
      <c r="E507" s="138"/>
      <c r="F507" s="139"/>
      <c r="G507" s="140"/>
    </row>
    <row r="508" customFormat="false" ht="14" hidden="false" customHeight="false" outlineLevel="0" collapsed="false">
      <c r="A508" s="105" t="n">
        <v>50719</v>
      </c>
      <c r="B508" s="137"/>
      <c r="C508" s="138"/>
      <c r="D508" s="139"/>
      <c r="E508" s="138"/>
      <c r="F508" s="139"/>
      <c r="G508" s="140"/>
    </row>
    <row r="509" customFormat="false" ht="14" hidden="false" customHeight="false" outlineLevel="0" collapsed="false">
      <c r="A509" s="106" t="n">
        <v>50819</v>
      </c>
      <c r="B509" s="137"/>
      <c r="C509" s="138"/>
      <c r="D509" s="139"/>
      <c r="E509" s="138"/>
      <c r="F509" s="139"/>
      <c r="G509" s="140"/>
    </row>
    <row r="510" customFormat="false" ht="14" hidden="false" customHeight="false" outlineLevel="0" collapsed="false">
      <c r="A510" s="91" t="n">
        <v>50919</v>
      </c>
      <c r="B510" s="137"/>
      <c r="C510" s="138"/>
      <c r="D510" s="139"/>
      <c r="E510" s="138"/>
      <c r="F510" s="139"/>
      <c r="G510" s="140"/>
    </row>
    <row r="511" customFormat="false" ht="14" hidden="false" customHeight="false" outlineLevel="0" collapsed="false">
      <c r="A511" s="99" t="n">
        <v>51019</v>
      </c>
      <c r="B511" s="137"/>
      <c r="C511" s="138"/>
      <c r="D511" s="139"/>
      <c r="E511" s="138"/>
      <c r="F511" s="139"/>
      <c r="G511" s="140"/>
    </row>
    <row r="512" customFormat="false" ht="14" hidden="false" customHeight="false" outlineLevel="0" collapsed="false">
      <c r="A512" s="105" t="n">
        <v>51119</v>
      </c>
      <c r="B512" s="137"/>
      <c r="C512" s="138"/>
      <c r="D512" s="139"/>
      <c r="E512" s="138"/>
      <c r="F512" s="139"/>
      <c r="G512" s="140"/>
    </row>
    <row r="513" customFormat="false" ht="14" hidden="false" customHeight="false" outlineLevel="0" collapsed="false">
      <c r="A513" s="106" t="n">
        <v>51219</v>
      </c>
      <c r="B513" s="137"/>
      <c r="C513" s="138"/>
      <c r="D513" s="139"/>
      <c r="E513" s="138"/>
      <c r="F513" s="139"/>
      <c r="G513" s="140"/>
    </row>
    <row r="514" customFormat="false" ht="14" hidden="false" customHeight="false" outlineLevel="0" collapsed="false">
      <c r="A514" s="105" t="n">
        <v>51319</v>
      </c>
      <c r="B514" s="137"/>
      <c r="C514" s="138"/>
      <c r="D514" s="139"/>
      <c r="E514" s="138"/>
      <c r="F514" s="139"/>
      <c r="G514" s="140"/>
    </row>
    <row r="515" customFormat="false" ht="14" hidden="false" customHeight="false" outlineLevel="0" collapsed="false">
      <c r="A515" s="106" t="n">
        <v>51419</v>
      </c>
      <c r="B515" s="137"/>
      <c r="C515" s="138"/>
      <c r="D515" s="139"/>
      <c r="E515" s="138"/>
      <c r="F515" s="139"/>
      <c r="G515" s="140"/>
    </row>
    <row r="516" customFormat="false" ht="14" hidden="false" customHeight="false" outlineLevel="0" collapsed="false">
      <c r="A516" s="105" t="n">
        <v>51519</v>
      </c>
      <c r="B516" s="137"/>
      <c r="C516" s="138"/>
      <c r="D516" s="139"/>
      <c r="E516" s="138"/>
      <c r="F516" s="139"/>
      <c r="G516" s="140"/>
    </row>
    <row r="517" customFormat="false" ht="14" hidden="false" customHeight="false" outlineLevel="0" collapsed="false">
      <c r="A517" s="106" t="n">
        <v>51619</v>
      </c>
      <c r="B517" s="137"/>
      <c r="C517" s="138"/>
      <c r="D517" s="139"/>
      <c r="E517" s="138"/>
      <c r="F517" s="139"/>
      <c r="G517" s="140"/>
    </row>
    <row r="518" customFormat="false" ht="14" hidden="false" customHeight="false" outlineLevel="0" collapsed="false">
      <c r="A518" s="91" t="n">
        <v>51719</v>
      </c>
      <c r="B518" s="137"/>
      <c r="C518" s="138"/>
      <c r="D518" s="139"/>
      <c r="E518" s="138"/>
      <c r="F518" s="139"/>
      <c r="G518" s="140"/>
    </row>
    <row r="519" customFormat="false" ht="14" hidden="false" customHeight="false" outlineLevel="0" collapsed="false">
      <c r="A519" s="99" t="n">
        <v>51819</v>
      </c>
      <c r="B519" s="137"/>
      <c r="C519" s="138"/>
      <c r="D519" s="139"/>
      <c r="E519" s="138"/>
      <c r="F519" s="139"/>
      <c r="G519" s="140"/>
    </row>
    <row r="520" customFormat="false" ht="14" hidden="false" customHeight="false" outlineLevel="0" collapsed="false">
      <c r="A520" s="105" t="n">
        <v>51919</v>
      </c>
      <c r="B520" s="137"/>
      <c r="C520" s="138"/>
      <c r="D520" s="139"/>
      <c r="E520" s="138"/>
      <c r="F520" s="139"/>
      <c r="G520" s="140"/>
    </row>
    <row r="521" customFormat="false" ht="14" hidden="false" customHeight="false" outlineLevel="0" collapsed="false">
      <c r="A521" s="106" t="n">
        <v>52019</v>
      </c>
      <c r="B521" s="137"/>
      <c r="C521" s="138"/>
      <c r="D521" s="139"/>
      <c r="E521" s="138"/>
      <c r="F521" s="139"/>
      <c r="G521" s="140"/>
    </row>
    <row r="522" customFormat="false" ht="14" hidden="false" customHeight="false" outlineLevel="0" collapsed="false">
      <c r="A522" s="105" t="n">
        <v>52119</v>
      </c>
      <c r="B522" s="137"/>
      <c r="C522" s="138"/>
      <c r="D522" s="139"/>
      <c r="E522" s="138"/>
      <c r="F522" s="139"/>
      <c r="G522" s="140"/>
    </row>
    <row r="523" customFormat="false" ht="14" hidden="false" customHeight="false" outlineLevel="0" collapsed="false">
      <c r="A523" s="106" t="n">
        <v>52219</v>
      </c>
      <c r="B523" s="137"/>
      <c r="C523" s="138"/>
      <c r="D523" s="139"/>
      <c r="E523" s="138"/>
      <c r="F523" s="139"/>
      <c r="G523" s="140"/>
    </row>
    <row r="524" customFormat="false" ht="14" hidden="false" customHeight="false" outlineLevel="0" collapsed="false">
      <c r="A524" s="105" t="n">
        <v>52319</v>
      </c>
      <c r="B524" s="137"/>
      <c r="C524" s="138"/>
      <c r="D524" s="139"/>
      <c r="E524" s="138"/>
      <c r="F524" s="139"/>
      <c r="G524" s="140"/>
    </row>
    <row r="525" customFormat="false" ht="14" hidden="false" customHeight="false" outlineLevel="0" collapsed="false">
      <c r="A525" s="106" t="n">
        <v>52419</v>
      </c>
      <c r="B525" s="137"/>
      <c r="C525" s="138"/>
      <c r="D525" s="139"/>
      <c r="E525" s="138"/>
      <c r="F525" s="139"/>
      <c r="G525" s="140"/>
    </row>
    <row r="526" customFormat="false" ht="14" hidden="false" customHeight="false" outlineLevel="0" collapsed="false">
      <c r="A526" s="91" t="n">
        <v>52519</v>
      </c>
      <c r="B526" s="137"/>
      <c r="C526" s="138"/>
      <c r="D526" s="139"/>
      <c r="E526" s="138"/>
      <c r="F526" s="139"/>
      <c r="G526" s="140"/>
    </row>
    <row r="527" customFormat="false" ht="14" hidden="false" customHeight="false" outlineLevel="0" collapsed="false">
      <c r="A527" s="99" t="n">
        <v>52619</v>
      </c>
      <c r="B527" s="137"/>
      <c r="C527" s="138"/>
      <c r="D527" s="139"/>
      <c r="E527" s="138"/>
      <c r="F527" s="139"/>
      <c r="G527" s="140"/>
    </row>
    <row r="528" customFormat="false" ht="14" hidden="false" customHeight="false" outlineLevel="0" collapsed="false">
      <c r="A528" s="105" t="n">
        <v>52719</v>
      </c>
      <c r="B528" s="137"/>
      <c r="C528" s="138"/>
      <c r="D528" s="139"/>
      <c r="E528" s="138"/>
      <c r="F528" s="139"/>
      <c r="G528" s="140"/>
    </row>
    <row r="529" customFormat="false" ht="14" hidden="false" customHeight="false" outlineLevel="0" collapsed="false">
      <c r="A529" s="106" t="n">
        <v>52819</v>
      </c>
      <c r="B529" s="137"/>
      <c r="C529" s="138"/>
      <c r="D529" s="139"/>
      <c r="E529" s="138"/>
      <c r="F529" s="139"/>
      <c r="G529" s="140"/>
    </row>
  </sheetData>
  <autoFilter ref="A1:G529"/>
  <mergeCells count="1">
    <mergeCell ref="J13:N1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452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pane xSplit="1" ySplit="0" topLeftCell="B442" activePane="topRight" state="frozen"/>
      <selection pane="topLeft" activeCell="A442" activeCellId="0" sqref="A442"/>
      <selection pane="topRight" activeCell="C2" activeCellId="1" sqref="B:B C2"/>
    </sheetView>
  </sheetViews>
  <sheetFormatPr defaultRowHeight="12.5" zeroHeight="false" outlineLevelRow="0" outlineLevelCol="0"/>
  <cols>
    <col collapsed="false" customWidth="true" hidden="false" outlineLevel="0" max="1" min="1" style="83" width="18.82"/>
    <col collapsed="false" customWidth="true" hidden="false" outlineLevel="0" max="2" min="2" style="83" width="23.45"/>
    <col collapsed="false" customWidth="true" hidden="false" outlineLevel="0" max="3" min="3" style="84" width="60.27"/>
    <col collapsed="false" customWidth="true" hidden="false" outlineLevel="0" max="4" min="4" style="85" width="51.18"/>
    <col collapsed="false" customWidth="true" hidden="false" outlineLevel="0" max="5" min="5" style="84" width="15.45"/>
    <col collapsed="false" customWidth="true" hidden="false" outlineLevel="0" max="6" min="6" style="85" width="39.17"/>
    <col collapsed="false" customWidth="true" hidden="false" outlineLevel="0" max="7" min="7" style="84" width="13.17"/>
    <col collapsed="false" customWidth="true" hidden="true" outlineLevel="0" max="8" min="8" style="86" width="13.17"/>
    <col collapsed="false" customWidth="true" hidden="false" outlineLevel="0" max="9" min="9" style="60" width="7.72"/>
    <col collapsed="false" customWidth="true" hidden="false" outlineLevel="0" max="10" min="10" style="62" width="24.82"/>
    <col collapsed="false" customWidth="true" hidden="false" outlineLevel="0" max="11" min="11" style="62" width="9.82"/>
    <col collapsed="false" customWidth="true" hidden="false" outlineLevel="0" max="12" min="12" style="62" width="3.45"/>
    <col collapsed="false" customWidth="true" hidden="false" outlineLevel="0" max="13" min="13" style="62" width="17.82"/>
    <col collapsed="false" customWidth="true" hidden="false" outlineLevel="0" max="14" min="14" style="62" width="18.73"/>
    <col collapsed="false" customWidth="true" hidden="false" outlineLevel="0" max="1025" min="15" style="62" width="9.18"/>
  </cols>
  <sheetData>
    <row r="1" s="90" customFormat="true" ht="18.5" hidden="false" customHeight="false" outlineLevel="0" collapsed="false">
      <c r="A1" s="141" t="s">
        <v>3845</v>
      </c>
      <c r="B1" s="88" t="s">
        <v>3846</v>
      </c>
      <c r="C1" s="25" t="s">
        <v>72</v>
      </c>
      <c r="D1" s="26" t="s">
        <v>26</v>
      </c>
      <c r="E1" s="25" t="s">
        <v>3847</v>
      </c>
      <c r="F1" s="26" t="s">
        <v>3848</v>
      </c>
      <c r="G1" s="25" t="s">
        <v>3849</v>
      </c>
      <c r="H1" s="89" t="s">
        <v>3850</v>
      </c>
    </row>
    <row r="2" s="98" customFormat="true" ht="14" hidden="false" customHeight="false" outlineLevel="0" collapsed="false">
      <c r="A2" s="91" t="n">
        <v>118</v>
      </c>
      <c r="B2" s="142" t="s">
        <v>4326</v>
      </c>
      <c r="C2" s="40" t="s">
        <v>573</v>
      </c>
      <c r="D2" s="28" t="s">
        <v>574</v>
      </c>
      <c r="E2" s="40" t="s">
        <v>3875</v>
      </c>
      <c r="F2" s="28" t="s">
        <v>3918</v>
      </c>
      <c r="G2" s="93" t="n">
        <v>43103</v>
      </c>
      <c r="H2" s="94" t="n">
        <v>1</v>
      </c>
      <c r="I2" s="95"/>
      <c r="J2" s="96" t="s">
        <v>5</v>
      </c>
      <c r="K2" s="97" t="n">
        <f aca="false">COUNTIF($E$2:$E$451,"PTE")</f>
        <v>193</v>
      </c>
    </row>
    <row r="3" s="98" customFormat="true" ht="14" hidden="false" customHeight="false" outlineLevel="0" collapsed="false">
      <c r="A3" s="105" t="n">
        <v>218</v>
      </c>
      <c r="B3" s="142"/>
      <c r="C3" s="41" t="s">
        <v>575</v>
      </c>
      <c r="D3" s="28" t="s">
        <v>574</v>
      </c>
      <c r="E3" s="40" t="s">
        <v>3875</v>
      </c>
      <c r="F3" s="28" t="s">
        <v>3918</v>
      </c>
      <c r="G3" s="93" t="n">
        <v>43103</v>
      </c>
      <c r="H3" s="94" t="n">
        <v>1</v>
      </c>
      <c r="I3" s="95"/>
      <c r="J3" s="103" t="s">
        <v>6</v>
      </c>
      <c r="K3" s="104" t="n">
        <f aca="false">COUNTIF($E$2:$E$452,"PT")</f>
        <v>2</v>
      </c>
    </row>
    <row r="4" s="98" customFormat="true" ht="14" hidden="false" customHeight="false" outlineLevel="0" collapsed="false">
      <c r="A4" s="105" t="n">
        <v>318</v>
      </c>
      <c r="B4" s="142"/>
      <c r="C4" s="41" t="s">
        <v>576</v>
      </c>
      <c r="D4" s="33" t="s">
        <v>91</v>
      </c>
      <c r="E4" s="31" t="s">
        <v>3875</v>
      </c>
      <c r="F4" s="33" t="s">
        <v>4327</v>
      </c>
      <c r="G4" s="124" t="n">
        <v>43103</v>
      </c>
      <c r="H4" s="94" t="n">
        <v>1</v>
      </c>
      <c r="I4" s="95"/>
      <c r="J4" s="103" t="s">
        <v>7</v>
      </c>
      <c r="K4" s="104" t="n">
        <f aca="false">COUNTIF($E$2:$E$451,"PF")</f>
        <v>52</v>
      </c>
    </row>
    <row r="5" s="98" customFormat="true" ht="14" hidden="false" customHeight="false" outlineLevel="0" collapsed="false">
      <c r="A5" s="105" t="n">
        <v>418</v>
      </c>
      <c r="B5" s="142"/>
      <c r="C5" s="41" t="s">
        <v>577</v>
      </c>
      <c r="D5" s="33" t="s">
        <v>91</v>
      </c>
      <c r="E5" s="31" t="s">
        <v>3852</v>
      </c>
      <c r="F5" s="33" t="s">
        <v>4328</v>
      </c>
      <c r="G5" s="124" t="n">
        <v>43104</v>
      </c>
      <c r="H5" s="94" t="n">
        <v>1</v>
      </c>
      <c r="I5" s="95"/>
      <c r="J5" s="103" t="s">
        <v>8</v>
      </c>
      <c r="K5" s="104" t="n">
        <f aca="false">COUNTIF($E$2:$E$451,"PF/PTE")</f>
        <v>149</v>
      </c>
    </row>
    <row r="6" s="98" customFormat="true" ht="14" hidden="false" customHeight="false" outlineLevel="0" collapsed="false">
      <c r="A6" s="91" t="n">
        <v>518</v>
      </c>
      <c r="B6" s="142"/>
      <c r="C6" s="41" t="s">
        <v>578</v>
      </c>
      <c r="D6" s="33" t="s">
        <v>367</v>
      </c>
      <c r="E6" s="31" t="s">
        <v>3852</v>
      </c>
      <c r="F6" s="33" t="s">
        <v>4329</v>
      </c>
      <c r="G6" s="124" t="n">
        <v>43108</v>
      </c>
      <c r="H6" s="94" t="n">
        <v>1</v>
      </c>
      <c r="I6" s="95"/>
      <c r="J6" s="103" t="s">
        <v>9</v>
      </c>
      <c r="K6" s="104" t="n">
        <f aca="false">COUNTIF($E$2:$E$451,"Pré-Mistura")</f>
        <v>2</v>
      </c>
    </row>
    <row r="7" s="98" customFormat="true" ht="14" hidden="false" customHeight="false" outlineLevel="0" collapsed="false">
      <c r="A7" s="105" t="n">
        <v>618</v>
      </c>
      <c r="B7" s="142"/>
      <c r="C7" s="41" t="s">
        <v>579</v>
      </c>
      <c r="D7" s="33" t="s">
        <v>454</v>
      </c>
      <c r="E7" s="31" t="s">
        <v>3875</v>
      </c>
      <c r="F7" s="33" t="s">
        <v>3945</v>
      </c>
      <c r="G7" s="124" t="n">
        <v>43108</v>
      </c>
      <c r="H7" s="94" t="n">
        <v>1</v>
      </c>
      <c r="I7" s="95"/>
      <c r="J7" s="103" t="s">
        <v>10</v>
      </c>
      <c r="K7" s="104" t="n">
        <f aca="false">COUNTIF($E$2:$E$451,"Bio")</f>
        <v>35</v>
      </c>
    </row>
    <row r="8" s="98" customFormat="true" ht="14" hidden="false" customHeight="false" outlineLevel="0" collapsed="false">
      <c r="A8" s="105" t="n">
        <v>718</v>
      </c>
      <c r="B8" s="142"/>
      <c r="C8" s="41" t="s">
        <v>580</v>
      </c>
      <c r="D8" s="33" t="s">
        <v>222</v>
      </c>
      <c r="E8" s="31" t="s">
        <v>3852</v>
      </c>
      <c r="F8" s="33" t="s">
        <v>4330</v>
      </c>
      <c r="G8" s="124" t="n">
        <v>43108</v>
      </c>
      <c r="H8" s="94" t="n">
        <v>1</v>
      </c>
      <c r="I8" s="95"/>
      <c r="J8" s="103" t="s">
        <v>11</v>
      </c>
      <c r="K8" s="104" t="n">
        <f aca="false">COUNTIF($E$2:$E$451,"Extrato/Org")</f>
        <v>2</v>
      </c>
    </row>
    <row r="9" s="98" customFormat="true" ht="14" hidden="false" customHeight="false" outlineLevel="0" collapsed="false">
      <c r="A9" s="105" t="n">
        <v>818</v>
      </c>
      <c r="B9" s="142"/>
      <c r="C9" s="41" t="s">
        <v>581</v>
      </c>
      <c r="D9" s="33" t="s">
        <v>306</v>
      </c>
      <c r="E9" s="31" t="s">
        <v>3875</v>
      </c>
      <c r="F9" s="33" t="s">
        <v>4331</v>
      </c>
      <c r="G9" s="124" t="n">
        <v>43110</v>
      </c>
      <c r="H9" s="94" t="n">
        <v>1</v>
      </c>
      <c r="I9" s="95"/>
      <c r="J9" s="103" t="s">
        <v>12</v>
      </c>
      <c r="K9" s="104" t="n">
        <f aca="false">COUNTIF($E$2:$E$451,"Extrato")</f>
        <v>0</v>
      </c>
    </row>
    <row r="10" s="98" customFormat="true" ht="14.5" hidden="false" customHeight="false" outlineLevel="0" collapsed="false">
      <c r="A10" s="91" t="n">
        <v>918</v>
      </c>
      <c r="B10" s="142"/>
      <c r="C10" s="41" t="s">
        <v>582</v>
      </c>
      <c r="D10" s="33" t="s">
        <v>306</v>
      </c>
      <c r="E10" s="31" t="s">
        <v>3875</v>
      </c>
      <c r="F10" s="33" t="s">
        <v>4331</v>
      </c>
      <c r="G10" s="124" t="n">
        <v>43110</v>
      </c>
      <c r="H10" s="94" t="n">
        <v>1</v>
      </c>
      <c r="I10" s="95"/>
      <c r="J10" s="103" t="s">
        <v>13</v>
      </c>
      <c r="K10" s="104" t="n">
        <f aca="false">COUNTIF($E$2:$E$451,"Bio/Org")</f>
        <v>15</v>
      </c>
      <c r="M10" s="108"/>
      <c r="N10" s="108"/>
    </row>
    <row r="11" s="98" customFormat="true" ht="16" hidden="false" customHeight="false" outlineLevel="0" collapsed="false">
      <c r="A11" s="105" t="n">
        <v>1018</v>
      </c>
      <c r="B11" s="142"/>
      <c r="C11" s="41" t="s">
        <v>583</v>
      </c>
      <c r="D11" s="33" t="s">
        <v>222</v>
      </c>
      <c r="E11" s="31" t="s">
        <v>3852</v>
      </c>
      <c r="F11" s="33" t="s">
        <v>4332</v>
      </c>
      <c r="G11" s="124" t="n">
        <v>43111</v>
      </c>
      <c r="H11" s="94" t="n">
        <v>1</v>
      </c>
      <c r="I11" s="95"/>
      <c r="J11" s="109" t="s">
        <v>3870</v>
      </c>
      <c r="K11" s="110" t="n">
        <f aca="false">SUM(K2:K10)</f>
        <v>450</v>
      </c>
      <c r="M11" s="108"/>
      <c r="N11" s="108"/>
    </row>
    <row r="12" s="98" customFormat="true" ht="14.5" hidden="false" customHeight="false" outlineLevel="0" collapsed="false">
      <c r="A12" s="105" t="n">
        <v>1118</v>
      </c>
      <c r="B12" s="142" t="s">
        <v>4333</v>
      </c>
      <c r="C12" s="41" t="s">
        <v>584</v>
      </c>
      <c r="D12" s="33" t="s">
        <v>563</v>
      </c>
      <c r="E12" s="31" t="s">
        <v>3863</v>
      </c>
      <c r="F12" s="33" t="s">
        <v>4334</v>
      </c>
      <c r="G12" s="124" t="n">
        <v>43112</v>
      </c>
      <c r="H12" s="94" t="n">
        <v>1</v>
      </c>
      <c r="I12" s="95"/>
    </row>
    <row r="13" s="98" customFormat="true" ht="14" hidden="false" customHeight="false" outlineLevel="0" collapsed="false">
      <c r="A13" s="105" t="n">
        <v>1218</v>
      </c>
      <c r="B13" s="142"/>
      <c r="C13" s="41" t="s">
        <v>585</v>
      </c>
      <c r="D13" s="33" t="s">
        <v>43</v>
      </c>
      <c r="E13" s="31" t="s">
        <v>3875</v>
      </c>
      <c r="F13" s="33" t="s">
        <v>3869</v>
      </c>
      <c r="G13" s="124" t="n">
        <v>42747</v>
      </c>
      <c r="H13" s="94" t="n">
        <v>1</v>
      </c>
      <c r="I13" s="95"/>
      <c r="J13" s="111" t="s">
        <v>17</v>
      </c>
      <c r="K13" s="111"/>
      <c r="L13" s="111"/>
      <c r="M13" s="111"/>
      <c r="N13" s="111"/>
    </row>
    <row r="14" s="98" customFormat="true" ht="15" hidden="false" customHeight="true" outlineLevel="0" collapsed="false">
      <c r="A14" s="91" t="n">
        <v>1318</v>
      </c>
      <c r="B14" s="142"/>
      <c r="C14" s="41" t="s">
        <v>586</v>
      </c>
      <c r="D14" s="33" t="s">
        <v>153</v>
      </c>
      <c r="E14" s="31" t="s">
        <v>3852</v>
      </c>
      <c r="F14" s="33" t="s">
        <v>3869</v>
      </c>
      <c r="G14" s="124" t="n">
        <v>43116</v>
      </c>
      <c r="H14" s="94" t="n">
        <v>1</v>
      </c>
      <c r="I14" s="95"/>
      <c r="J14" s="111"/>
      <c r="K14" s="111"/>
      <c r="L14" s="111"/>
      <c r="M14" s="111"/>
      <c r="N14" s="111"/>
    </row>
    <row r="15" s="98" customFormat="true" ht="15.75" hidden="false" customHeight="true" outlineLevel="0" collapsed="false">
      <c r="A15" s="105" t="n">
        <v>1418</v>
      </c>
      <c r="B15" s="142"/>
      <c r="C15" s="41" t="s">
        <v>587</v>
      </c>
      <c r="D15" s="33" t="s">
        <v>157</v>
      </c>
      <c r="E15" s="31" t="s">
        <v>3852</v>
      </c>
      <c r="F15" s="33" t="s">
        <v>4332</v>
      </c>
      <c r="G15" s="124" t="n">
        <v>43116</v>
      </c>
      <c r="H15" s="94" t="n">
        <v>1</v>
      </c>
      <c r="I15" s="95"/>
      <c r="J15" s="112" t="s">
        <v>3878</v>
      </c>
      <c r="K15" s="113"/>
      <c r="L15" s="113"/>
      <c r="M15" s="113"/>
      <c r="N15" s="114"/>
    </row>
    <row r="16" s="98" customFormat="true" ht="14" hidden="false" customHeight="false" outlineLevel="0" collapsed="false">
      <c r="A16" s="105" t="n">
        <v>1518</v>
      </c>
      <c r="B16" s="142"/>
      <c r="C16" s="41" t="s">
        <v>588</v>
      </c>
      <c r="D16" s="33" t="s">
        <v>85</v>
      </c>
      <c r="E16" s="31" t="s">
        <v>3852</v>
      </c>
      <c r="F16" s="33" t="s">
        <v>4127</v>
      </c>
      <c r="G16" s="124" t="n">
        <v>43116</v>
      </c>
      <c r="H16" s="94" t="n">
        <v>1</v>
      </c>
      <c r="I16" s="95"/>
      <c r="J16" s="115" t="s">
        <v>3881</v>
      </c>
      <c r="K16" s="116"/>
      <c r="L16" s="116"/>
      <c r="M16" s="116"/>
      <c r="N16" s="117"/>
    </row>
    <row r="17" s="98" customFormat="true" ht="14" hidden="false" customHeight="false" outlineLevel="0" collapsed="false">
      <c r="A17" s="105" t="n">
        <v>1618</v>
      </c>
      <c r="B17" s="142"/>
      <c r="C17" s="41" t="s">
        <v>589</v>
      </c>
      <c r="D17" s="33" t="s">
        <v>85</v>
      </c>
      <c r="E17" s="31" t="s">
        <v>3852</v>
      </c>
      <c r="F17" s="33" t="s">
        <v>4335</v>
      </c>
      <c r="G17" s="124" t="n">
        <v>43116</v>
      </c>
      <c r="H17" s="94" t="n">
        <v>1</v>
      </c>
      <c r="I17" s="95"/>
      <c r="J17" s="115" t="s">
        <v>3884</v>
      </c>
      <c r="K17" s="116"/>
      <c r="L17" s="116"/>
      <c r="M17" s="116"/>
      <c r="N17" s="117"/>
    </row>
    <row r="18" s="98" customFormat="true" ht="14" hidden="false" customHeight="false" outlineLevel="0" collapsed="false">
      <c r="A18" s="91" t="n">
        <v>1718</v>
      </c>
      <c r="B18" s="142"/>
      <c r="C18" s="41" t="s">
        <v>590</v>
      </c>
      <c r="D18" s="33" t="s">
        <v>85</v>
      </c>
      <c r="E18" s="31" t="s">
        <v>3852</v>
      </c>
      <c r="F18" s="33" t="s">
        <v>4336</v>
      </c>
      <c r="G18" s="124" t="n">
        <v>43117</v>
      </c>
      <c r="H18" s="94" t="n">
        <v>1</v>
      </c>
      <c r="I18" s="95"/>
      <c r="J18" s="115" t="s">
        <v>3887</v>
      </c>
      <c r="K18" s="116"/>
      <c r="L18" s="116"/>
      <c r="M18" s="116"/>
      <c r="N18" s="117"/>
    </row>
    <row r="19" s="98" customFormat="true" ht="14" hidden="false" customHeight="false" outlineLevel="0" collapsed="false">
      <c r="A19" s="105" t="n">
        <v>1818</v>
      </c>
      <c r="B19" s="142"/>
      <c r="C19" s="41" t="s">
        <v>591</v>
      </c>
      <c r="D19" s="33" t="s">
        <v>157</v>
      </c>
      <c r="E19" s="31" t="s">
        <v>3852</v>
      </c>
      <c r="F19" s="33" t="s">
        <v>4337</v>
      </c>
      <c r="G19" s="124" t="n">
        <v>43118</v>
      </c>
      <c r="H19" s="94" t="n">
        <v>1</v>
      </c>
      <c r="I19" s="95"/>
      <c r="J19" s="115" t="s">
        <v>3890</v>
      </c>
      <c r="K19" s="116"/>
      <c r="L19" s="116"/>
      <c r="M19" s="116"/>
      <c r="N19" s="117"/>
    </row>
    <row r="20" s="98" customFormat="true" ht="14" hidden="false" customHeight="false" outlineLevel="0" collapsed="false">
      <c r="A20" s="105" t="n">
        <v>1918</v>
      </c>
      <c r="B20" s="142"/>
      <c r="C20" s="41" t="s">
        <v>592</v>
      </c>
      <c r="D20" s="33" t="s">
        <v>157</v>
      </c>
      <c r="E20" s="31" t="s">
        <v>3852</v>
      </c>
      <c r="F20" s="33" t="s">
        <v>4338</v>
      </c>
      <c r="G20" s="124" t="n">
        <v>43118</v>
      </c>
      <c r="H20" s="94" t="n">
        <v>1</v>
      </c>
      <c r="I20" s="95"/>
      <c r="J20" s="118" t="s">
        <v>3893</v>
      </c>
      <c r="K20" s="116"/>
      <c r="L20" s="116"/>
      <c r="M20" s="116"/>
      <c r="N20" s="117"/>
    </row>
    <row r="21" s="98" customFormat="true" ht="14" hidden="false" customHeight="false" outlineLevel="0" collapsed="false">
      <c r="A21" s="105" t="n">
        <v>2018</v>
      </c>
      <c r="B21" s="142"/>
      <c r="C21" s="41" t="s">
        <v>593</v>
      </c>
      <c r="D21" s="33" t="s">
        <v>91</v>
      </c>
      <c r="E21" s="31" t="s">
        <v>3852</v>
      </c>
      <c r="F21" s="33" t="s">
        <v>3918</v>
      </c>
      <c r="G21" s="124" t="n">
        <v>43123</v>
      </c>
      <c r="H21" s="94" t="n">
        <v>1</v>
      </c>
      <c r="I21" s="95"/>
      <c r="J21" s="115" t="s">
        <v>3896</v>
      </c>
      <c r="K21" s="116"/>
      <c r="L21" s="116"/>
      <c r="M21" s="116"/>
      <c r="N21" s="117"/>
    </row>
    <row r="22" s="98" customFormat="true" ht="14" hidden="false" customHeight="false" outlineLevel="0" collapsed="false">
      <c r="A22" s="91" t="n">
        <v>2118</v>
      </c>
      <c r="B22" s="142"/>
      <c r="C22" s="41" t="s">
        <v>594</v>
      </c>
      <c r="D22" s="33" t="s">
        <v>226</v>
      </c>
      <c r="E22" s="31" t="s">
        <v>3852</v>
      </c>
      <c r="F22" s="33" t="s">
        <v>3945</v>
      </c>
      <c r="G22" s="124" t="n">
        <v>43123</v>
      </c>
      <c r="H22" s="94" t="n">
        <v>1</v>
      </c>
      <c r="I22" s="95"/>
      <c r="J22" s="115" t="s">
        <v>3899</v>
      </c>
      <c r="K22" s="116"/>
      <c r="L22" s="116"/>
      <c r="M22" s="116"/>
      <c r="N22" s="117"/>
    </row>
    <row r="23" s="98" customFormat="true" ht="14.5" hidden="false" customHeight="false" outlineLevel="0" collapsed="false">
      <c r="A23" s="105" t="n">
        <v>2218</v>
      </c>
      <c r="B23" s="142"/>
      <c r="C23" s="41" t="s">
        <v>595</v>
      </c>
      <c r="D23" s="33" t="s">
        <v>43</v>
      </c>
      <c r="E23" s="31" t="s">
        <v>3875</v>
      </c>
      <c r="F23" s="33" t="s">
        <v>4339</v>
      </c>
      <c r="G23" s="124" t="n">
        <v>43123</v>
      </c>
      <c r="H23" s="94" t="n">
        <v>1</v>
      </c>
      <c r="I23" s="95"/>
      <c r="J23" s="119" t="s">
        <v>3901</v>
      </c>
      <c r="K23" s="120"/>
      <c r="L23" s="120"/>
      <c r="M23" s="120"/>
      <c r="N23" s="121"/>
    </row>
    <row r="24" s="98" customFormat="true" ht="14" hidden="false" customHeight="false" outlineLevel="0" collapsed="false">
      <c r="A24" s="105" t="n">
        <v>2318</v>
      </c>
      <c r="B24" s="142"/>
      <c r="C24" s="41" t="s">
        <v>596</v>
      </c>
      <c r="D24" s="33" t="s">
        <v>102</v>
      </c>
      <c r="E24" s="31" t="s">
        <v>3875</v>
      </c>
      <c r="F24" s="33" t="s">
        <v>3876</v>
      </c>
      <c r="G24" s="124" t="n">
        <v>43123</v>
      </c>
      <c r="H24" s="94" t="n">
        <v>1</v>
      </c>
      <c r="I24" s="95"/>
      <c r="N24" s="95"/>
    </row>
    <row r="25" s="98" customFormat="true" ht="14" hidden="false" customHeight="false" outlineLevel="0" collapsed="false">
      <c r="A25" s="105" t="n">
        <v>2418</v>
      </c>
      <c r="B25" s="142"/>
      <c r="C25" s="41" t="s">
        <v>597</v>
      </c>
      <c r="D25" s="33" t="s">
        <v>141</v>
      </c>
      <c r="E25" s="31" t="s">
        <v>3875</v>
      </c>
      <c r="F25" s="33" t="s">
        <v>4339</v>
      </c>
      <c r="G25" s="124" t="n">
        <v>43123</v>
      </c>
      <c r="H25" s="94" t="n">
        <v>1</v>
      </c>
      <c r="I25" s="95"/>
    </row>
    <row r="26" s="98" customFormat="true" ht="14" hidden="false" customHeight="false" outlineLevel="0" collapsed="false">
      <c r="A26" s="91" t="n">
        <v>2518</v>
      </c>
      <c r="B26" s="142"/>
      <c r="C26" s="41" t="s">
        <v>598</v>
      </c>
      <c r="D26" s="33" t="s">
        <v>222</v>
      </c>
      <c r="E26" s="31" t="s">
        <v>3875</v>
      </c>
      <c r="F26" s="33" t="s">
        <v>4339</v>
      </c>
      <c r="G26" s="124" t="n">
        <v>43123</v>
      </c>
      <c r="H26" s="94" t="n">
        <v>1</v>
      </c>
      <c r="I26" s="95"/>
      <c r="N26" s="95"/>
    </row>
    <row r="27" s="98" customFormat="true" ht="14" hidden="false" customHeight="false" outlineLevel="0" collapsed="false">
      <c r="A27" s="105" t="n">
        <v>2618</v>
      </c>
      <c r="B27" s="142"/>
      <c r="C27" s="41" t="s">
        <v>599</v>
      </c>
      <c r="D27" s="33" t="s">
        <v>222</v>
      </c>
      <c r="E27" s="31" t="s">
        <v>3875</v>
      </c>
      <c r="F27" s="33" t="s">
        <v>4339</v>
      </c>
      <c r="G27" s="124" t="n">
        <v>43123</v>
      </c>
      <c r="H27" s="94" t="n">
        <v>1</v>
      </c>
      <c r="I27" s="95"/>
      <c r="N27" s="95"/>
    </row>
    <row r="28" s="98" customFormat="true" ht="14" hidden="false" customHeight="false" outlineLevel="0" collapsed="false">
      <c r="A28" s="105" t="n">
        <v>2718</v>
      </c>
      <c r="B28" s="142"/>
      <c r="C28" s="41" t="s">
        <v>600</v>
      </c>
      <c r="D28" s="33" t="s">
        <v>601</v>
      </c>
      <c r="E28" s="31" t="s">
        <v>3863</v>
      </c>
      <c r="F28" s="33" t="s">
        <v>4340</v>
      </c>
      <c r="G28" s="124" t="n">
        <v>43124</v>
      </c>
      <c r="H28" s="94" t="n">
        <v>1</v>
      </c>
      <c r="I28" s="95"/>
      <c r="L28" s="95"/>
      <c r="M28" s="95"/>
      <c r="N28" s="95"/>
    </row>
    <row r="29" s="98" customFormat="true" ht="14" hidden="false" customHeight="false" outlineLevel="0" collapsed="false">
      <c r="A29" s="105" t="n">
        <v>2818</v>
      </c>
      <c r="B29" s="142"/>
      <c r="C29" s="41" t="s">
        <v>602</v>
      </c>
      <c r="D29" s="33" t="s">
        <v>275</v>
      </c>
      <c r="E29" s="31" t="s">
        <v>3875</v>
      </c>
      <c r="F29" s="33" t="s">
        <v>3855</v>
      </c>
      <c r="G29" s="124" t="n">
        <v>43125</v>
      </c>
      <c r="H29" s="94" t="n">
        <v>1</v>
      </c>
      <c r="I29" s="95"/>
    </row>
    <row r="30" s="98" customFormat="true" ht="14" hidden="false" customHeight="false" outlineLevel="0" collapsed="false">
      <c r="A30" s="91" t="n">
        <v>2918</v>
      </c>
      <c r="B30" s="142"/>
      <c r="C30" s="41" t="s">
        <v>603</v>
      </c>
      <c r="D30" s="33" t="s">
        <v>91</v>
      </c>
      <c r="E30" s="31" t="s">
        <v>3875</v>
      </c>
      <c r="F30" s="33" t="s">
        <v>3892</v>
      </c>
      <c r="G30" s="124" t="n">
        <v>43125</v>
      </c>
      <c r="H30" s="94" t="n">
        <v>1</v>
      </c>
      <c r="I30" s="95"/>
    </row>
    <row r="31" s="98" customFormat="true" ht="14" hidden="false" customHeight="false" outlineLevel="0" collapsed="false">
      <c r="A31" s="105" t="n">
        <v>3018</v>
      </c>
      <c r="B31" s="142"/>
      <c r="C31" s="41" t="s">
        <v>604</v>
      </c>
      <c r="D31" s="33" t="s">
        <v>91</v>
      </c>
      <c r="E31" s="31" t="s">
        <v>3875</v>
      </c>
      <c r="F31" s="33" t="s">
        <v>3892</v>
      </c>
      <c r="G31" s="124" t="n">
        <v>43125</v>
      </c>
      <c r="H31" s="94" t="n">
        <v>1</v>
      </c>
      <c r="I31" s="95"/>
    </row>
    <row r="32" s="98" customFormat="true" ht="14" hidden="false" customHeight="false" outlineLevel="0" collapsed="false">
      <c r="A32" s="105" t="n">
        <v>3118</v>
      </c>
      <c r="B32" s="142"/>
      <c r="C32" s="41" t="s">
        <v>605</v>
      </c>
      <c r="D32" s="33" t="s">
        <v>91</v>
      </c>
      <c r="E32" s="31" t="s">
        <v>3875</v>
      </c>
      <c r="F32" s="33" t="s">
        <v>3892</v>
      </c>
      <c r="G32" s="124" t="n">
        <v>43125</v>
      </c>
      <c r="H32" s="94" t="n">
        <v>1</v>
      </c>
      <c r="I32" s="95"/>
    </row>
    <row r="33" s="98" customFormat="true" ht="14" hidden="false" customHeight="false" outlineLevel="0" collapsed="false">
      <c r="A33" s="105" t="n">
        <v>3218</v>
      </c>
      <c r="B33" s="142"/>
      <c r="C33" s="41" t="s">
        <v>606</v>
      </c>
      <c r="D33" s="33" t="s">
        <v>43</v>
      </c>
      <c r="E33" s="31" t="s">
        <v>3875</v>
      </c>
      <c r="F33" s="33" t="s">
        <v>3869</v>
      </c>
      <c r="G33" s="124" t="n">
        <v>43125</v>
      </c>
      <c r="H33" s="94" t="n">
        <v>1</v>
      </c>
      <c r="I33" s="95"/>
    </row>
    <row r="34" s="98" customFormat="true" ht="14" hidden="false" customHeight="false" outlineLevel="0" collapsed="false">
      <c r="A34" s="91" t="n">
        <v>3318</v>
      </c>
      <c r="B34" s="142"/>
      <c r="C34" s="41" t="s">
        <v>607</v>
      </c>
      <c r="D34" s="33" t="s">
        <v>153</v>
      </c>
      <c r="E34" s="31" t="s">
        <v>3875</v>
      </c>
      <c r="F34" s="33" t="s">
        <v>3892</v>
      </c>
      <c r="G34" s="124" t="n">
        <v>43126</v>
      </c>
      <c r="H34" s="94" t="n">
        <v>1</v>
      </c>
      <c r="I34" s="95"/>
    </row>
    <row r="35" s="98" customFormat="true" ht="14" hidden="false" customHeight="false" outlineLevel="0" collapsed="false">
      <c r="A35" s="105" t="n">
        <v>3418</v>
      </c>
      <c r="B35" s="142"/>
      <c r="C35" s="41" t="s">
        <v>608</v>
      </c>
      <c r="D35" s="33" t="s">
        <v>43</v>
      </c>
      <c r="E35" s="31" t="s">
        <v>3875</v>
      </c>
      <c r="F35" s="33" t="s">
        <v>3869</v>
      </c>
      <c r="G35" s="124" t="n">
        <v>43126</v>
      </c>
      <c r="H35" s="94" t="n">
        <v>1</v>
      </c>
      <c r="I35" s="95"/>
    </row>
    <row r="36" s="98" customFormat="true" ht="14" hidden="false" customHeight="false" outlineLevel="0" collapsed="false">
      <c r="A36" s="105" t="n">
        <v>3518</v>
      </c>
      <c r="B36" s="142"/>
      <c r="C36" s="41" t="s">
        <v>609</v>
      </c>
      <c r="D36" s="33" t="s">
        <v>601</v>
      </c>
      <c r="E36" s="31" t="s">
        <v>3863</v>
      </c>
      <c r="F36" s="33" t="s">
        <v>4340</v>
      </c>
      <c r="G36" s="124" t="n">
        <v>43129</v>
      </c>
      <c r="H36" s="94" t="n">
        <v>1</v>
      </c>
      <c r="I36" s="95"/>
    </row>
    <row r="37" s="98" customFormat="true" ht="14" hidden="false" customHeight="false" outlineLevel="0" collapsed="false">
      <c r="A37" s="105" t="n">
        <v>3618</v>
      </c>
      <c r="B37" s="142"/>
      <c r="C37" s="41" t="s">
        <v>610</v>
      </c>
      <c r="D37" s="33" t="s">
        <v>601</v>
      </c>
      <c r="E37" s="31" t="s">
        <v>3863</v>
      </c>
      <c r="F37" s="33" t="s">
        <v>4340</v>
      </c>
      <c r="G37" s="124" t="n">
        <v>43129</v>
      </c>
      <c r="H37" s="94" t="n">
        <v>1</v>
      </c>
      <c r="I37" s="95"/>
    </row>
    <row r="38" s="98" customFormat="true" ht="14" hidden="false" customHeight="false" outlineLevel="0" collapsed="false">
      <c r="A38" s="91" t="n">
        <v>3718</v>
      </c>
      <c r="B38" s="142"/>
      <c r="C38" s="41" t="s">
        <v>611</v>
      </c>
      <c r="D38" s="33" t="s">
        <v>601</v>
      </c>
      <c r="E38" s="31" t="s">
        <v>3863</v>
      </c>
      <c r="F38" s="33" t="s">
        <v>4340</v>
      </c>
      <c r="G38" s="124" t="n">
        <v>43130</v>
      </c>
      <c r="H38" s="94" t="n">
        <v>1</v>
      </c>
      <c r="I38" s="95"/>
    </row>
    <row r="39" s="98" customFormat="true" ht="14" hidden="false" customHeight="false" outlineLevel="0" collapsed="false">
      <c r="A39" s="105" t="n">
        <v>3818</v>
      </c>
      <c r="B39" s="142"/>
      <c r="C39" s="41" t="s">
        <v>612</v>
      </c>
      <c r="D39" s="33" t="s">
        <v>601</v>
      </c>
      <c r="E39" s="31" t="s">
        <v>3863</v>
      </c>
      <c r="F39" s="33" t="s">
        <v>4340</v>
      </c>
      <c r="G39" s="124" t="n">
        <v>43130</v>
      </c>
      <c r="H39" s="94" t="n">
        <v>1</v>
      </c>
      <c r="I39" s="95"/>
    </row>
    <row r="40" s="98" customFormat="true" ht="14" hidden="false" customHeight="false" outlineLevel="0" collapsed="false">
      <c r="A40" s="105" t="n">
        <v>3918</v>
      </c>
      <c r="B40" s="142"/>
      <c r="C40" s="41" t="s">
        <v>613</v>
      </c>
      <c r="D40" s="33" t="s">
        <v>601</v>
      </c>
      <c r="E40" s="31" t="s">
        <v>3863</v>
      </c>
      <c r="F40" s="33" t="s">
        <v>4340</v>
      </c>
      <c r="G40" s="124" t="n">
        <v>43130</v>
      </c>
      <c r="H40" s="94" t="n">
        <v>1</v>
      </c>
      <c r="I40" s="95"/>
    </row>
    <row r="41" s="98" customFormat="true" ht="14" hidden="false" customHeight="false" outlineLevel="0" collapsed="false">
      <c r="A41" s="105" t="n">
        <v>4018</v>
      </c>
      <c r="B41" s="142"/>
      <c r="C41" s="41" t="s">
        <v>614</v>
      </c>
      <c r="D41" s="33" t="s">
        <v>601</v>
      </c>
      <c r="E41" s="31" t="s">
        <v>3863</v>
      </c>
      <c r="F41" s="33" t="s">
        <v>4340</v>
      </c>
      <c r="G41" s="124" t="n">
        <v>43130</v>
      </c>
      <c r="H41" s="94" t="n">
        <v>1</v>
      </c>
      <c r="I41" s="95"/>
    </row>
    <row r="42" s="98" customFormat="true" ht="14" hidden="false" customHeight="false" outlineLevel="0" collapsed="false">
      <c r="A42" s="91" t="n">
        <v>4118</v>
      </c>
      <c r="B42" s="142"/>
      <c r="C42" s="41" t="s">
        <v>615</v>
      </c>
      <c r="D42" s="33" t="s">
        <v>601</v>
      </c>
      <c r="E42" s="31" t="s">
        <v>3863</v>
      </c>
      <c r="F42" s="33" t="s">
        <v>4340</v>
      </c>
      <c r="G42" s="124" t="n">
        <v>43130</v>
      </c>
      <c r="H42" s="94" t="n">
        <v>1</v>
      </c>
      <c r="I42" s="95"/>
    </row>
    <row r="43" s="98" customFormat="true" ht="14" hidden="false" customHeight="false" outlineLevel="0" collapsed="false">
      <c r="A43" s="105" t="n">
        <v>4218</v>
      </c>
      <c r="B43" s="142"/>
      <c r="C43" s="41" t="s">
        <v>616</v>
      </c>
      <c r="D43" s="33" t="s">
        <v>222</v>
      </c>
      <c r="E43" s="31" t="s">
        <v>3852</v>
      </c>
      <c r="F43" s="33" t="s">
        <v>3892</v>
      </c>
      <c r="G43" s="124" t="n">
        <v>43130</v>
      </c>
      <c r="H43" s="94" t="n">
        <v>1</v>
      </c>
      <c r="I43" s="95"/>
    </row>
    <row r="44" s="98" customFormat="true" ht="14" hidden="false" customHeight="false" outlineLevel="0" collapsed="false">
      <c r="A44" s="105" t="n">
        <v>4318</v>
      </c>
      <c r="B44" s="142"/>
      <c r="C44" s="41" t="s">
        <v>617</v>
      </c>
      <c r="D44" s="33" t="s">
        <v>165</v>
      </c>
      <c r="E44" s="31" t="s">
        <v>3852</v>
      </c>
      <c r="F44" s="33" t="s">
        <v>3969</v>
      </c>
      <c r="G44" s="124" t="n">
        <v>43130</v>
      </c>
      <c r="H44" s="94" t="n">
        <v>1</v>
      </c>
      <c r="I44" s="95"/>
    </row>
    <row r="45" s="98" customFormat="true" ht="14" hidden="false" customHeight="false" outlineLevel="0" collapsed="false">
      <c r="A45" s="105" t="n">
        <v>4418</v>
      </c>
      <c r="B45" s="142"/>
      <c r="C45" s="41" t="s">
        <v>618</v>
      </c>
      <c r="D45" s="33" t="s">
        <v>165</v>
      </c>
      <c r="E45" s="31" t="s">
        <v>3852</v>
      </c>
      <c r="F45" s="33" t="s">
        <v>3876</v>
      </c>
      <c r="G45" s="124" t="n">
        <v>43130</v>
      </c>
      <c r="H45" s="94" t="n">
        <v>1</v>
      </c>
      <c r="I45" s="95"/>
    </row>
    <row r="46" s="98" customFormat="true" ht="14" hidden="false" customHeight="false" outlineLevel="0" collapsed="false">
      <c r="A46" s="91" t="n">
        <v>4518</v>
      </c>
      <c r="B46" s="142"/>
      <c r="C46" s="41" t="s">
        <v>619</v>
      </c>
      <c r="D46" s="33" t="s">
        <v>165</v>
      </c>
      <c r="E46" s="31" t="s">
        <v>3852</v>
      </c>
      <c r="F46" s="33" t="s">
        <v>4127</v>
      </c>
      <c r="G46" s="124" t="n">
        <v>43130</v>
      </c>
      <c r="H46" s="94" t="n">
        <v>1</v>
      </c>
      <c r="I46" s="95"/>
    </row>
    <row r="47" s="98" customFormat="true" ht="14" hidden="false" customHeight="false" outlineLevel="0" collapsed="false">
      <c r="A47" s="105" t="n">
        <v>4618</v>
      </c>
      <c r="B47" s="142"/>
      <c r="C47" s="41" t="s">
        <v>620</v>
      </c>
      <c r="D47" s="33" t="s">
        <v>601</v>
      </c>
      <c r="E47" s="31" t="s">
        <v>3863</v>
      </c>
      <c r="F47" s="33" t="s">
        <v>4340</v>
      </c>
      <c r="G47" s="124" t="n">
        <v>43130</v>
      </c>
      <c r="H47" s="94" t="n">
        <v>1</v>
      </c>
      <c r="I47" s="95"/>
    </row>
    <row r="48" s="98" customFormat="true" ht="14" hidden="false" customHeight="false" outlineLevel="0" collapsed="false">
      <c r="A48" s="105" t="n">
        <v>4718</v>
      </c>
      <c r="B48" s="142"/>
      <c r="C48" s="41" t="s">
        <v>621</v>
      </c>
      <c r="D48" s="33" t="s">
        <v>242</v>
      </c>
      <c r="E48" s="31" t="s">
        <v>3852</v>
      </c>
      <c r="F48" s="33" t="s">
        <v>4332</v>
      </c>
      <c r="G48" s="124" t="n">
        <v>43130</v>
      </c>
      <c r="H48" s="94" t="n">
        <v>1</v>
      </c>
      <c r="I48" s="95"/>
    </row>
    <row r="49" s="98" customFormat="true" ht="14" hidden="false" customHeight="false" outlineLevel="0" collapsed="false">
      <c r="A49" s="105" t="n">
        <v>4818</v>
      </c>
      <c r="B49" s="142"/>
      <c r="C49" s="41" t="s">
        <v>622</v>
      </c>
      <c r="D49" s="33" t="s">
        <v>601</v>
      </c>
      <c r="E49" s="31" t="s">
        <v>3863</v>
      </c>
      <c r="F49" s="33" t="s">
        <v>4340</v>
      </c>
      <c r="G49" s="124" t="n">
        <v>43130</v>
      </c>
      <c r="H49" s="94" t="n">
        <v>1</v>
      </c>
      <c r="I49" s="95"/>
    </row>
    <row r="50" s="98" customFormat="true" ht="14" hidden="false" customHeight="false" outlineLevel="0" collapsed="false">
      <c r="A50" s="91" t="n">
        <v>4918</v>
      </c>
      <c r="B50" s="142"/>
      <c r="C50" s="41" t="s">
        <v>623</v>
      </c>
      <c r="D50" s="33" t="s">
        <v>601</v>
      </c>
      <c r="E50" s="31" t="s">
        <v>3863</v>
      </c>
      <c r="F50" s="33" t="s">
        <v>4340</v>
      </c>
      <c r="G50" s="124" t="n">
        <v>43130</v>
      </c>
      <c r="H50" s="94" t="n">
        <v>1</v>
      </c>
      <c r="I50" s="95"/>
    </row>
    <row r="51" s="98" customFormat="true" ht="14.5" hidden="false" customHeight="false" outlineLevel="0" collapsed="false">
      <c r="A51" s="105" t="n">
        <v>5018</v>
      </c>
      <c r="B51" s="142"/>
      <c r="C51" s="41" t="s">
        <v>624</v>
      </c>
      <c r="D51" s="36" t="s">
        <v>625</v>
      </c>
      <c r="E51" s="31" t="s">
        <v>13</v>
      </c>
      <c r="F51" s="33" t="s">
        <v>4341</v>
      </c>
      <c r="G51" s="124" t="n">
        <v>43130</v>
      </c>
      <c r="H51" s="94" t="n">
        <v>1</v>
      </c>
      <c r="I51" s="95"/>
    </row>
    <row r="52" s="98" customFormat="true" ht="14" hidden="false" customHeight="false" outlineLevel="0" collapsed="false">
      <c r="A52" s="105" t="n">
        <v>5118</v>
      </c>
      <c r="B52" s="142"/>
      <c r="C52" s="41" t="s">
        <v>626</v>
      </c>
      <c r="D52" s="33" t="s">
        <v>627</v>
      </c>
      <c r="E52" s="31" t="s">
        <v>3852</v>
      </c>
      <c r="F52" s="33" t="s">
        <v>4327</v>
      </c>
      <c r="G52" s="124" t="n">
        <v>43132</v>
      </c>
      <c r="H52" s="94" t="n">
        <v>2</v>
      </c>
      <c r="I52" s="95"/>
    </row>
    <row r="53" s="98" customFormat="true" ht="14" hidden="false" customHeight="false" outlineLevel="0" collapsed="false">
      <c r="A53" s="105" t="n">
        <v>5218</v>
      </c>
      <c r="B53" s="142"/>
      <c r="C53" s="41" t="s">
        <v>628</v>
      </c>
      <c r="D53" s="33" t="s">
        <v>627</v>
      </c>
      <c r="E53" s="31" t="s">
        <v>3852</v>
      </c>
      <c r="F53" s="33" t="s">
        <v>4339</v>
      </c>
      <c r="G53" s="124" t="n">
        <v>43132</v>
      </c>
      <c r="H53" s="94" t="n">
        <v>2</v>
      </c>
      <c r="I53" s="95"/>
      <c r="J53" s="95"/>
      <c r="K53" s="95"/>
    </row>
    <row r="54" s="95" customFormat="true" ht="14" hidden="false" customHeight="false" outlineLevel="0" collapsed="false">
      <c r="A54" s="91" t="n">
        <v>5318</v>
      </c>
      <c r="B54" s="142"/>
      <c r="C54" s="41" t="s">
        <v>629</v>
      </c>
      <c r="D54" s="33" t="s">
        <v>627</v>
      </c>
      <c r="E54" s="31" t="s">
        <v>3852</v>
      </c>
      <c r="F54" s="33" t="s">
        <v>3876</v>
      </c>
      <c r="G54" s="124" t="n">
        <v>43132</v>
      </c>
      <c r="H54" s="94" t="n">
        <v>2</v>
      </c>
      <c r="J54" s="98"/>
      <c r="K54" s="98"/>
    </row>
    <row r="55" s="98" customFormat="true" ht="14" hidden="false" customHeight="false" outlineLevel="0" collapsed="false">
      <c r="A55" s="105" t="n">
        <v>5418</v>
      </c>
      <c r="B55" s="142"/>
      <c r="C55" s="41" t="s">
        <v>630</v>
      </c>
      <c r="D55" s="33" t="s">
        <v>85</v>
      </c>
      <c r="E55" s="31" t="s">
        <v>3852</v>
      </c>
      <c r="F55" s="33" t="s">
        <v>3855</v>
      </c>
      <c r="G55" s="124" t="n">
        <v>43139</v>
      </c>
      <c r="H55" s="94" t="n">
        <v>2</v>
      </c>
      <c r="I55" s="95"/>
    </row>
    <row r="56" s="98" customFormat="true" ht="14" hidden="false" customHeight="false" outlineLevel="0" collapsed="false">
      <c r="A56" s="105" t="n">
        <v>5518</v>
      </c>
      <c r="B56" s="142"/>
      <c r="C56" s="41" t="s">
        <v>631</v>
      </c>
      <c r="D56" s="33" t="s">
        <v>141</v>
      </c>
      <c r="E56" s="31" t="s">
        <v>3852</v>
      </c>
      <c r="F56" s="33" t="s">
        <v>3945</v>
      </c>
      <c r="G56" s="124" t="n">
        <v>43140</v>
      </c>
      <c r="H56" s="94" t="n">
        <v>2</v>
      </c>
      <c r="I56" s="95"/>
    </row>
    <row r="57" s="98" customFormat="true" ht="14" hidden="false" customHeight="false" outlineLevel="0" collapsed="false">
      <c r="A57" s="105" t="n">
        <v>5618</v>
      </c>
      <c r="B57" s="142"/>
      <c r="C57" s="41" t="s">
        <v>632</v>
      </c>
      <c r="D57" s="33" t="s">
        <v>222</v>
      </c>
      <c r="E57" s="31" t="s">
        <v>3852</v>
      </c>
      <c r="F57" s="33" t="s">
        <v>3869</v>
      </c>
      <c r="G57" s="124" t="n">
        <v>43146</v>
      </c>
      <c r="H57" s="94" t="n">
        <v>2</v>
      </c>
      <c r="I57" s="95"/>
    </row>
    <row r="58" s="98" customFormat="true" ht="14" hidden="false" customHeight="false" outlineLevel="0" collapsed="false">
      <c r="A58" s="91" t="n">
        <v>5718</v>
      </c>
      <c r="B58" s="142"/>
      <c r="C58" s="41" t="s">
        <v>633</v>
      </c>
      <c r="D58" s="33" t="s">
        <v>94</v>
      </c>
      <c r="E58" s="31" t="s">
        <v>3875</v>
      </c>
      <c r="F58" s="33" t="s">
        <v>4335</v>
      </c>
      <c r="G58" s="124" t="n">
        <v>43147</v>
      </c>
      <c r="H58" s="94" t="n">
        <v>2</v>
      </c>
      <c r="I58" s="95"/>
    </row>
    <row r="59" s="98" customFormat="true" ht="14" hidden="false" customHeight="false" outlineLevel="0" collapsed="false">
      <c r="A59" s="105" t="n">
        <v>5818</v>
      </c>
      <c r="B59" s="142"/>
      <c r="C59" s="41" t="s">
        <v>634</v>
      </c>
      <c r="D59" s="33" t="s">
        <v>635</v>
      </c>
      <c r="E59" s="31" t="s">
        <v>3863</v>
      </c>
      <c r="F59" s="33" t="s">
        <v>4342</v>
      </c>
      <c r="G59" s="124" t="n">
        <v>43150</v>
      </c>
      <c r="H59" s="94" t="n">
        <v>2</v>
      </c>
      <c r="I59" s="95"/>
    </row>
    <row r="60" s="98" customFormat="true" ht="14" hidden="false" customHeight="false" outlineLevel="0" collapsed="false">
      <c r="A60" s="105" t="n">
        <v>5918</v>
      </c>
      <c r="B60" s="142"/>
      <c r="C60" s="41" t="s">
        <v>636</v>
      </c>
      <c r="D60" s="33" t="s">
        <v>91</v>
      </c>
      <c r="E60" s="31" t="s">
        <v>3875</v>
      </c>
      <c r="F60" s="33" t="s">
        <v>4327</v>
      </c>
      <c r="G60" s="124" t="n">
        <v>43150</v>
      </c>
      <c r="H60" s="94" t="n">
        <v>2</v>
      </c>
      <c r="I60" s="95"/>
    </row>
    <row r="61" s="98" customFormat="true" ht="14.5" hidden="false" customHeight="false" outlineLevel="0" collapsed="false">
      <c r="A61" s="105" t="n">
        <v>6018</v>
      </c>
      <c r="B61" s="142"/>
      <c r="C61" s="41" t="s">
        <v>637</v>
      </c>
      <c r="D61" s="36" t="s">
        <v>638</v>
      </c>
      <c r="E61" s="31" t="s">
        <v>13</v>
      </c>
      <c r="F61" s="33" t="s">
        <v>4343</v>
      </c>
      <c r="G61" s="124" t="n">
        <v>43150</v>
      </c>
      <c r="H61" s="94" t="n">
        <v>2</v>
      </c>
      <c r="I61" s="95"/>
    </row>
    <row r="62" s="98" customFormat="true" ht="14" hidden="false" customHeight="false" outlineLevel="0" collapsed="false">
      <c r="A62" s="91" t="n">
        <v>6118</v>
      </c>
      <c r="B62" s="142"/>
      <c r="C62" s="41" t="s">
        <v>639</v>
      </c>
      <c r="D62" s="33" t="s">
        <v>640</v>
      </c>
      <c r="E62" s="31" t="s">
        <v>3852</v>
      </c>
      <c r="F62" s="33" t="s">
        <v>3855</v>
      </c>
      <c r="G62" s="124" t="n">
        <v>43153</v>
      </c>
      <c r="H62" s="94" t="n">
        <v>2</v>
      </c>
      <c r="I62" s="95"/>
    </row>
    <row r="63" s="98" customFormat="true" ht="14" hidden="false" customHeight="false" outlineLevel="0" collapsed="false">
      <c r="A63" s="105" t="n">
        <v>6218</v>
      </c>
      <c r="B63" s="142"/>
      <c r="C63" s="41" t="s">
        <v>641</v>
      </c>
      <c r="D63" s="33" t="s">
        <v>640</v>
      </c>
      <c r="E63" s="31" t="s">
        <v>3852</v>
      </c>
      <c r="F63" s="33" t="s">
        <v>3918</v>
      </c>
      <c r="G63" s="124" t="n">
        <v>43153</v>
      </c>
      <c r="H63" s="94" t="n">
        <v>2</v>
      </c>
      <c r="I63" s="95"/>
    </row>
    <row r="64" s="98" customFormat="true" ht="14" hidden="false" customHeight="false" outlineLevel="0" collapsed="false">
      <c r="A64" s="105" t="n">
        <v>6318</v>
      </c>
      <c r="B64" s="142"/>
      <c r="C64" s="41" t="s">
        <v>642</v>
      </c>
      <c r="D64" s="33" t="s">
        <v>102</v>
      </c>
      <c r="E64" s="31" t="s">
        <v>3852</v>
      </c>
      <c r="F64" s="33" t="s">
        <v>4330</v>
      </c>
      <c r="G64" s="124" t="n">
        <v>43153</v>
      </c>
      <c r="H64" s="94" t="n">
        <v>2</v>
      </c>
      <c r="I64" s="95"/>
    </row>
    <row r="65" s="98" customFormat="true" ht="14.5" hidden="false" customHeight="false" outlineLevel="0" collapsed="false">
      <c r="A65" s="105" t="n">
        <v>6418</v>
      </c>
      <c r="B65" s="142"/>
      <c r="C65" s="41" t="s">
        <v>643</v>
      </c>
      <c r="D65" s="36" t="s">
        <v>331</v>
      </c>
      <c r="E65" s="31" t="s">
        <v>13</v>
      </c>
      <c r="F65" s="33" t="s">
        <v>4344</v>
      </c>
      <c r="G65" s="124" t="n">
        <v>43157</v>
      </c>
      <c r="H65" s="94" t="n">
        <v>2</v>
      </c>
      <c r="I65" s="95"/>
    </row>
    <row r="66" s="98" customFormat="true" ht="14" hidden="false" customHeight="false" outlineLevel="0" collapsed="false">
      <c r="A66" s="91" t="n">
        <v>6518</v>
      </c>
      <c r="B66" s="142"/>
      <c r="C66" s="41" t="s">
        <v>644</v>
      </c>
      <c r="D66" s="33" t="s">
        <v>43</v>
      </c>
      <c r="E66" s="31" t="s">
        <v>3875</v>
      </c>
      <c r="F66" s="33" t="s">
        <v>4339</v>
      </c>
      <c r="G66" s="124" t="n">
        <v>43157</v>
      </c>
      <c r="H66" s="94" t="n">
        <v>2</v>
      </c>
      <c r="I66" s="95"/>
    </row>
    <row r="67" s="98" customFormat="true" ht="14.5" hidden="false" customHeight="false" outlineLevel="0" collapsed="false">
      <c r="A67" s="105" t="n">
        <v>6618</v>
      </c>
      <c r="B67" s="142"/>
      <c r="C67" s="41" t="s">
        <v>645</v>
      </c>
      <c r="D67" s="36" t="s">
        <v>646</v>
      </c>
      <c r="E67" s="31" t="s">
        <v>10</v>
      </c>
      <c r="F67" s="33" t="s">
        <v>4136</v>
      </c>
      <c r="G67" s="124" t="n">
        <v>43157</v>
      </c>
      <c r="H67" s="94" t="n">
        <v>2</v>
      </c>
      <c r="I67" s="95"/>
    </row>
    <row r="68" s="98" customFormat="true" ht="14" hidden="false" customHeight="false" outlineLevel="0" collapsed="false">
      <c r="A68" s="105" t="n">
        <v>6718</v>
      </c>
      <c r="B68" s="142"/>
      <c r="C68" s="41" t="s">
        <v>647</v>
      </c>
      <c r="D68" s="33" t="s">
        <v>648</v>
      </c>
      <c r="E68" s="31" t="s">
        <v>11</v>
      </c>
      <c r="F68" s="33" t="s">
        <v>4345</v>
      </c>
      <c r="G68" s="124" t="n">
        <v>43157</v>
      </c>
      <c r="H68" s="94" t="n">
        <v>2</v>
      </c>
      <c r="I68" s="95"/>
    </row>
    <row r="69" s="98" customFormat="true" ht="14" hidden="false" customHeight="false" outlineLevel="0" collapsed="false">
      <c r="A69" s="105" t="n">
        <v>6818</v>
      </c>
      <c r="B69" s="142"/>
      <c r="C69" s="41" t="s">
        <v>649</v>
      </c>
      <c r="D69" s="33" t="s">
        <v>627</v>
      </c>
      <c r="E69" s="31" t="s">
        <v>3852</v>
      </c>
      <c r="F69" s="33" t="s">
        <v>4337</v>
      </c>
      <c r="G69" s="124" t="n">
        <v>43158</v>
      </c>
      <c r="H69" s="94" t="n">
        <v>2</v>
      </c>
      <c r="I69" s="95"/>
    </row>
    <row r="70" s="98" customFormat="true" ht="14" hidden="false" customHeight="false" outlineLevel="0" collapsed="false">
      <c r="A70" s="91" t="n">
        <v>6918</v>
      </c>
      <c r="B70" s="142"/>
      <c r="C70" s="41" t="s">
        <v>650</v>
      </c>
      <c r="D70" s="33" t="s">
        <v>627</v>
      </c>
      <c r="E70" s="31" t="s">
        <v>3852</v>
      </c>
      <c r="F70" s="33" t="s">
        <v>4332</v>
      </c>
      <c r="G70" s="124" t="n">
        <v>43158</v>
      </c>
      <c r="H70" s="94" t="n">
        <v>2</v>
      </c>
      <c r="I70" s="95"/>
    </row>
    <row r="71" s="98" customFormat="true" ht="14" hidden="false" customHeight="false" outlineLevel="0" collapsed="false">
      <c r="A71" s="105" t="n">
        <v>7018</v>
      </c>
      <c r="B71" s="142"/>
      <c r="C71" s="41" t="s">
        <v>651</v>
      </c>
      <c r="D71" s="33" t="s">
        <v>255</v>
      </c>
      <c r="E71" s="31" t="s">
        <v>3852</v>
      </c>
      <c r="F71" s="33" t="s">
        <v>4346</v>
      </c>
      <c r="G71" s="124" t="n">
        <v>43158</v>
      </c>
      <c r="H71" s="94" t="n">
        <v>2</v>
      </c>
      <c r="I71" s="95"/>
    </row>
    <row r="72" s="98" customFormat="true" ht="14" hidden="false" customHeight="false" outlineLevel="0" collapsed="false">
      <c r="A72" s="105" t="n">
        <v>7118</v>
      </c>
      <c r="B72" s="142"/>
      <c r="C72" s="41" t="s">
        <v>652</v>
      </c>
      <c r="D72" s="33" t="s">
        <v>125</v>
      </c>
      <c r="E72" s="31" t="s">
        <v>3852</v>
      </c>
      <c r="F72" s="33" t="s">
        <v>3969</v>
      </c>
      <c r="G72" s="124" t="n">
        <v>43158</v>
      </c>
      <c r="H72" s="94" t="n">
        <v>2</v>
      </c>
      <c r="I72" s="95"/>
    </row>
    <row r="73" s="98" customFormat="true" ht="14" hidden="false" customHeight="false" outlineLevel="0" collapsed="false">
      <c r="A73" s="105" t="n">
        <v>7218</v>
      </c>
      <c r="B73" s="142"/>
      <c r="C73" s="41" t="s">
        <v>653</v>
      </c>
      <c r="D73" s="33" t="s">
        <v>627</v>
      </c>
      <c r="E73" s="31" t="s">
        <v>3852</v>
      </c>
      <c r="F73" s="33" t="s">
        <v>3869</v>
      </c>
      <c r="G73" s="124" t="n">
        <v>43158</v>
      </c>
      <c r="H73" s="94" t="n">
        <v>2</v>
      </c>
      <c r="I73" s="95"/>
    </row>
    <row r="74" s="98" customFormat="true" ht="14" hidden="false" customHeight="false" outlineLevel="0" collapsed="false">
      <c r="A74" s="91" t="n">
        <v>7318</v>
      </c>
      <c r="B74" s="142"/>
      <c r="C74" s="41" t="s">
        <v>654</v>
      </c>
      <c r="D74" s="33" t="s">
        <v>627</v>
      </c>
      <c r="E74" s="31" t="s">
        <v>3852</v>
      </c>
      <c r="F74" s="33" t="s">
        <v>4321</v>
      </c>
      <c r="G74" s="124" t="n">
        <v>43158</v>
      </c>
      <c r="H74" s="94" t="n">
        <v>2</v>
      </c>
      <c r="I74" s="95"/>
    </row>
    <row r="75" s="98" customFormat="true" ht="14" hidden="false" customHeight="false" outlineLevel="0" collapsed="false">
      <c r="A75" s="105" t="n">
        <v>7418</v>
      </c>
      <c r="B75" s="142"/>
      <c r="C75" s="41" t="s">
        <v>655</v>
      </c>
      <c r="D75" s="33" t="s">
        <v>271</v>
      </c>
      <c r="E75" s="31" t="s">
        <v>3852</v>
      </c>
      <c r="F75" s="33" t="s">
        <v>4327</v>
      </c>
      <c r="G75" s="124" t="n">
        <v>43159</v>
      </c>
      <c r="H75" s="94" t="n">
        <v>2</v>
      </c>
      <c r="I75" s="95"/>
    </row>
    <row r="76" s="98" customFormat="true" ht="14" hidden="false" customHeight="false" outlineLevel="0" collapsed="false">
      <c r="A76" s="105" t="n">
        <v>7518</v>
      </c>
      <c r="B76" s="142"/>
      <c r="C76" s="31" t="s">
        <v>656</v>
      </c>
      <c r="D76" s="33" t="s">
        <v>271</v>
      </c>
      <c r="E76" s="31" t="s">
        <v>3875</v>
      </c>
      <c r="F76" s="33" t="s">
        <v>3876</v>
      </c>
      <c r="G76" s="124" t="n">
        <v>43161</v>
      </c>
      <c r="H76" s="94" t="n">
        <v>3</v>
      </c>
      <c r="I76" s="95"/>
    </row>
    <row r="77" s="98" customFormat="true" ht="14" hidden="false" customHeight="false" outlineLevel="0" collapsed="false">
      <c r="A77" s="105" t="n">
        <v>7618</v>
      </c>
      <c r="B77" s="142"/>
      <c r="C77" s="31" t="s">
        <v>657</v>
      </c>
      <c r="D77" s="33" t="s">
        <v>85</v>
      </c>
      <c r="E77" s="31" t="s">
        <v>3875</v>
      </c>
      <c r="F77" s="33" t="s">
        <v>3918</v>
      </c>
      <c r="G77" s="124" t="n">
        <v>43164</v>
      </c>
      <c r="H77" s="94" t="n">
        <v>3</v>
      </c>
      <c r="I77" s="95"/>
    </row>
    <row r="78" s="98" customFormat="true" ht="14" hidden="false" customHeight="false" outlineLevel="0" collapsed="false">
      <c r="A78" s="91" t="n">
        <v>7718</v>
      </c>
      <c r="B78" s="142"/>
      <c r="C78" s="31" t="s">
        <v>658</v>
      </c>
      <c r="D78" s="33" t="s">
        <v>222</v>
      </c>
      <c r="E78" s="31" t="s">
        <v>3875</v>
      </c>
      <c r="F78" s="33" t="s">
        <v>3869</v>
      </c>
      <c r="G78" s="124" t="n">
        <v>43164</v>
      </c>
      <c r="H78" s="94" t="n">
        <v>3</v>
      </c>
      <c r="I78" s="95"/>
    </row>
    <row r="79" s="98" customFormat="true" ht="14" hidden="false" customHeight="false" outlineLevel="0" collapsed="false">
      <c r="A79" s="105" t="n">
        <v>7818</v>
      </c>
      <c r="B79" s="142"/>
      <c r="C79" s="31" t="s">
        <v>659</v>
      </c>
      <c r="D79" s="33" t="s">
        <v>102</v>
      </c>
      <c r="E79" s="31" t="s">
        <v>3875</v>
      </c>
      <c r="F79" s="33" t="s">
        <v>3903</v>
      </c>
      <c r="G79" s="124" t="n">
        <v>43164</v>
      </c>
      <c r="H79" s="94" t="n">
        <v>3</v>
      </c>
      <c r="I79" s="95"/>
    </row>
    <row r="80" s="98" customFormat="true" ht="14.5" hidden="false" customHeight="false" outlineLevel="0" collapsed="false">
      <c r="A80" s="105" t="n">
        <v>7918</v>
      </c>
      <c r="B80" s="142"/>
      <c r="C80" s="31" t="s">
        <v>660</v>
      </c>
      <c r="D80" s="36" t="s">
        <v>646</v>
      </c>
      <c r="E80" s="31" t="s">
        <v>10</v>
      </c>
      <c r="F80" s="33" t="s">
        <v>4347</v>
      </c>
      <c r="G80" s="124" t="n">
        <v>43164</v>
      </c>
      <c r="H80" s="94" t="n">
        <v>3</v>
      </c>
      <c r="I80" s="95"/>
    </row>
    <row r="81" s="98" customFormat="true" ht="14" hidden="false" customHeight="false" outlineLevel="0" collapsed="false">
      <c r="A81" s="105" t="n">
        <v>8018</v>
      </c>
      <c r="B81" s="142"/>
      <c r="C81" s="31" t="s">
        <v>661</v>
      </c>
      <c r="D81" s="33" t="s">
        <v>662</v>
      </c>
      <c r="E81" s="31" t="s">
        <v>4132</v>
      </c>
      <c r="F81" s="33" t="s">
        <v>4332</v>
      </c>
      <c r="G81" s="124" t="n">
        <v>43165</v>
      </c>
      <c r="H81" s="94" t="n">
        <v>3</v>
      </c>
      <c r="I81" s="95"/>
    </row>
    <row r="82" s="98" customFormat="true" ht="14" hidden="false" customHeight="false" outlineLevel="0" collapsed="false">
      <c r="A82" s="91" t="n">
        <v>8118</v>
      </c>
      <c r="B82" s="142"/>
      <c r="C82" s="31" t="s">
        <v>663</v>
      </c>
      <c r="D82" s="33" t="s">
        <v>43</v>
      </c>
      <c r="E82" s="31" t="s">
        <v>3852</v>
      </c>
      <c r="F82" s="33" t="s">
        <v>4348</v>
      </c>
      <c r="G82" s="124" t="n">
        <v>43168</v>
      </c>
      <c r="H82" s="94" t="n">
        <v>3</v>
      </c>
      <c r="I82" s="95"/>
    </row>
    <row r="83" s="98" customFormat="true" ht="14" hidden="false" customHeight="false" outlineLevel="0" collapsed="false">
      <c r="A83" s="105" t="n">
        <v>8218</v>
      </c>
      <c r="B83" s="142"/>
      <c r="C83" s="31" t="s">
        <v>664</v>
      </c>
      <c r="D83" s="33" t="s">
        <v>662</v>
      </c>
      <c r="E83" s="31" t="s">
        <v>3863</v>
      </c>
      <c r="F83" s="33" t="s">
        <v>4332</v>
      </c>
      <c r="G83" s="124" t="n">
        <v>43168</v>
      </c>
      <c r="H83" s="94" t="n">
        <v>3</v>
      </c>
      <c r="I83" s="95"/>
    </row>
    <row r="84" s="98" customFormat="true" ht="14.5" hidden="false" customHeight="false" outlineLevel="0" collapsed="false">
      <c r="A84" s="105" t="n">
        <v>8318</v>
      </c>
      <c r="B84" s="142"/>
      <c r="C84" s="31" t="s">
        <v>665</v>
      </c>
      <c r="D84" s="36" t="s">
        <v>532</v>
      </c>
      <c r="E84" s="31" t="s">
        <v>10</v>
      </c>
      <c r="F84" s="33" t="s">
        <v>4344</v>
      </c>
      <c r="G84" s="124" t="n">
        <v>43168</v>
      </c>
      <c r="H84" s="94" t="n">
        <v>3</v>
      </c>
      <c r="I84" s="95"/>
    </row>
    <row r="85" s="98" customFormat="true" ht="14" hidden="false" customHeight="false" outlineLevel="0" collapsed="false">
      <c r="A85" s="105" t="n">
        <v>8418</v>
      </c>
      <c r="B85" s="142"/>
      <c r="C85" s="31" t="s">
        <v>666</v>
      </c>
      <c r="D85" s="33" t="s">
        <v>222</v>
      </c>
      <c r="E85" s="31" t="s">
        <v>3875</v>
      </c>
      <c r="F85" s="33" t="s">
        <v>3869</v>
      </c>
      <c r="G85" s="124" t="n">
        <v>43168</v>
      </c>
      <c r="H85" s="94" t="n">
        <v>3</v>
      </c>
      <c r="I85" s="95"/>
    </row>
    <row r="86" s="98" customFormat="true" ht="14" hidden="false" customHeight="false" outlineLevel="0" collapsed="false">
      <c r="A86" s="91" t="n">
        <v>8518</v>
      </c>
      <c r="B86" s="142"/>
      <c r="C86" s="31" t="s">
        <v>667</v>
      </c>
      <c r="D86" s="33" t="s">
        <v>662</v>
      </c>
      <c r="E86" s="31" t="s">
        <v>3863</v>
      </c>
      <c r="F86" s="33" t="s">
        <v>4332</v>
      </c>
      <c r="G86" s="124" t="n">
        <v>43168</v>
      </c>
      <c r="H86" s="94" t="n">
        <v>3</v>
      </c>
      <c r="I86" s="95"/>
    </row>
    <row r="87" s="98" customFormat="true" ht="14" hidden="false" customHeight="false" outlineLevel="0" collapsed="false">
      <c r="A87" s="105" t="n">
        <v>8618</v>
      </c>
      <c r="B87" s="142"/>
      <c r="C87" s="31" t="s">
        <v>668</v>
      </c>
      <c r="D87" s="33" t="s">
        <v>43</v>
      </c>
      <c r="E87" s="31" t="s">
        <v>3852</v>
      </c>
      <c r="F87" s="33" t="s">
        <v>4349</v>
      </c>
      <c r="G87" s="124" t="n">
        <v>43171</v>
      </c>
      <c r="H87" s="94" t="n">
        <v>3</v>
      </c>
      <c r="I87" s="95"/>
    </row>
    <row r="88" s="98" customFormat="true" ht="14" hidden="false" customHeight="false" outlineLevel="0" collapsed="false">
      <c r="A88" s="105" t="n">
        <v>8718</v>
      </c>
      <c r="B88" s="142"/>
      <c r="C88" s="31" t="s">
        <v>669</v>
      </c>
      <c r="D88" s="33" t="s">
        <v>114</v>
      </c>
      <c r="E88" s="31" t="s">
        <v>3875</v>
      </c>
      <c r="F88" s="33" t="s">
        <v>4350</v>
      </c>
      <c r="G88" s="124" t="n">
        <v>43173</v>
      </c>
      <c r="H88" s="94" t="n">
        <v>3</v>
      </c>
      <c r="I88" s="95"/>
    </row>
    <row r="89" s="98" customFormat="true" ht="14" hidden="false" customHeight="false" outlineLevel="0" collapsed="false">
      <c r="A89" s="105" t="n">
        <v>8818</v>
      </c>
      <c r="B89" s="142"/>
      <c r="C89" s="31" t="s">
        <v>670</v>
      </c>
      <c r="D89" s="33" t="s">
        <v>212</v>
      </c>
      <c r="E89" s="31" t="s">
        <v>3875</v>
      </c>
      <c r="F89" s="33" t="s">
        <v>3869</v>
      </c>
      <c r="G89" s="124" t="n">
        <v>43173</v>
      </c>
      <c r="H89" s="94" t="n">
        <v>3</v>
      </c>
      <c r="I89" s="95"/>
    </row>
    <row r="90" s="98" customFormat="true" ht="14" hidden="false" customHeight="false" outlineLevel="0" collapsed="false">
      <c r="A90" s="91" t="n">
        <v>8918</v>
      </c>
      <c r="B90" s="142"/>
      <c r="C90" s="31" t="s">
        <v>671</v>
      </c>
      <c r="D90" s="33" t="s">
        <v>306</v>
      </c>
      <c r="E90" s="31" t="s">
        <v>3875</v>
      </c>
      <c r="F90" s="33" t="s">
        <v>3892</v>
      </c>
      <c r="G90" s="124" t="n">
        <v>43173</v>
      </c>
      <c r="H90" s="94" t="n">
        <v>3</v>
      </c>
      <c r="I90" s="95"/>
    </row>
    <row r="91" s="98" customFormat="true" ht="14" hidden="false" customHeight="false" outlineLevel="0" collapsed="false">
      <c r="A91" s="105" t="n">
        <v>9018</v>
      </c>
      <c r="B91" s="142"/>
      <c r="C91" s="31" t="s">
        <v>672</v>
      </c>
      <c r="D91" s="33" t="s">
        <v>662</v>
      </c>
      <c r="E91" s="31" t="s">
        <v>3863</v>
      </c>
      <c r="F91" s="33" t="s">
        <v>4332</v>
      </c>
      <c r="G91" s="124" t="n">
        <v>43173</v>
      </c>
      <c r="H91" s="94" t="n">
        <v>3</v>
      </c>
      <c r="I91" s="95"/>
    </row>
    <row r="92" s="98" customFormat="true" ht="14" hidden="false" customHeight="false" outlineLevel="0" collapsed="false">
      <c r="A92" s="105" t="n">
        <v>9118</v>
      </c>
      <c r="B92" s="142"/>
      <c r="C92" s="31" t="s">
        <v>673</v>
      </c>
      <c r="D92" s="33" t="s">
        <v>662</v>
      </c>
      <c r="E92" s="31" t="s">
        <v>3863</v>
      </c>
      <c r="F92" s="33" t="s">
        <v>4332</v>
      </c>
      <c r="G92" s="124" t="n">
        <v>43173</v>
      </c>
      <c r="H92" s="94" t="n">
        <v>3</v>
      </c>
      <c r="I92" s="95"/>
    </row>
    <row r="93" s="98" customFormat="true" ht="14" hidden="false" customHeight="false" outlineLevel="0" collapsed="false">
      <c r="A93" s="105" t="n">
        <v>9218</v>
      </c>
      <c r="B93" s="142"/>
      <c r="C93" s="31" t="s">
        <v>674</v>
      </c>
      <c r="D93" s="33" t="s">
        <v>675</v>
      </c>
      <c r="E93" s="31" t="s">
        <v>3852</v>
      </c>
      <c r="F93" s="33" t="s">
        <v>4321</v>
      </c>
      <c r="G93" s="124" t="n">
        <v>43174</v>
      </c>
      <c r="H93" s="94" t="n">
        <v>3</v>
      </c>
      <c r="I93" s="95"/>
    </row>
    <row r="94" s="98" customFormat="true" ht="14" hidden="false" customHeight="false" outlineLevel="0" collapsed="false">
      <c r="A94" s="91" t="n">
        <v>9318</v>
      </c>
      <c r="B94" s="142"/>
      <c r="C94" s="31" t="s">
        <v>676</v>
      </c>
      <c r="D94" s="33" t="s">
        <v>563</v>
      </c>
      <c r="E94" s="31" t="s">
        <v>3863</v>
      </c>
      <c r="F94" s="33" t="s">
        <v>4334</v>
      </c>
      <c r="G94" s="124" t="n">
        <v>43174</v>
      </c>
      <c r="H94" s="94" t="n">
        <v>3</v>
      </c>
      <c r="I94" s="95"/>
    </row>
    <row r="95" s="98" customFormat="true" ht="14" hidden="false" customHeight="false" outlineLevel="0" collapsed="false">
      <c r="A95" s="105" t="n">
        <v>9418</v>
      </c>
      <c r="B95" s="142"/>
      <c r="C95" s="31" t="s">
        <v>677</v>
      </c>
      <c r="D95" s="33" t="s">
        <v>165</v>
      </c>
      <c r="E95" s="31" t="s">
        <v>3852</v>
      </c>
      <c r="F95" s="33" t="s">
        <v>3876</v>
      </c>
      <c r="G95" s="124" t="n">
        <v>43178</v>
      </c>
      <c r="H95" s="94" t="n">
        <v>3</v>
      </c>
      <c r="I95" s="95"/>
    </row>
    <row r="96" s="98" customFormat="true" ht="14" hidden="false" customHeight="false" outlineLevel="0" collapsed="false">
      <c r="A96" s="105" t="n">
        <v>9518</v>
      </c>
      <c r="B96" s="142"/>
      <c r="C96" s="31" t="s">
        <v>678</v>
      </c>
      <c r="D96" s="33" t="s">
        <v>675</v>
      </c>
      <c r="E96" s="31" t="s">
        <v>3852</v>
      </c>
      <c r="F96" s="33" t="s">
        <v>4327</v>
      </c>
      <c r="G96" s="124" t="n">
        <v>43179</v>
      </c>
      <c r="H96" s="94" t="n">
        <v>3</v>
      </c>
      <c r="I96" s="95"/>
    </row>
    <row r="97" s="98" customFormat="true" ht="14" hidden="false" customHeight="false" outlineLevel="0" collapsed="false">
      <c r="A97" s="105" t="n">
        <v>9618</v>
      </c>
      <c r="B97" s="142"/>
      <c r="C97" s="31" t="s">
        <v>679</v>
      </c>
      <c r="D97" s="33" t="s">
        <v>680</v>
      </c>
      <c r="E97" s="31" t="s">
        <v>3863</v>
      </c>
      <c r="F97" s="33" t="s">
        <v>4342</v>
      </c>
      <c r="G97" s="124" t="n">
        <v>43179</v>
      </c>
      <c r="H97" s="94" t="n">
        <v>3</v>
      </c>
      <c r="I97" s="95"/>
    </row>
    <row r="98" s="98" customFormat="true" ht="14" hidden="false" customHeight="false" outlineLevel="0" collapsed="false">
      <c r="A98" s="91" t="n">
        <v>9718</v>
      </c>
      <c r="B98" s="142"/>
      <c r="C98" s="31" t="s">
        <v>681</v>
      </c>
      <c r="D98" s="33" t="s">
        <v>682</v>
      </c>
      <c r="E98" s="31" t="s">
        <v>3863</v>
      </c>
      <c r="F98" s="33" t="s">
        <v>4340</v>
      </c>
      <c r="G98" s="124" t="n">
        <v>43179</v>
      </c>
      <c r="H98" s="94" t="n">
        <v>3</v>
      </c>
      <c r="I98" s="95"/>
    </row>
    <row r="99" s="98" customFormat="true" ht="14" hidden="false" customHeight="false" outlineLevel="0" collapsed="false">
      <c r="A99" s="105" t="n">
        <v>9818</v>
      </c>
      <c r="B99" s="142"/>
      <c r="C99" s="31" t="s">
        <v>683</v>
      </c>
      <c r="D99" s="33" t="s">
        <v>682</v>
      </c>
      <c r="E99" s="31" t="s">
        <v>3863</v>
      </c>
      <c r="F99" s="33" t="s">
        <v>4340</v>
      </c>
      <c r="G99" s="124" t="n">
        <v>43179</v>
      </c>
      <c r="H99" s="94" t="n">
        <v>3</v>
      </c>
      <c r="I99" s="95"/>
    </row>
    <row r="100" s="98" customFormat="true" ht="14" hidden="false" customHeight="false" outlineLevel="0" collapsed="false">
      <c r="A100" s="105" t="n">
        <v>9918</v>
      </c>
      <c r="B100" s="142"/>
      <c r="C100" s="31" t="s">
        <v>684</v>
      </c>
      <c r="D100" s="33" t="s">
        <v>682</v>
      </c>
      <c r="E100" s="31" t="s">
        <v>3863</v>
      </c>
      <c r="F100" s="33" t="s">
        <v>4340</v>
      </c>
      <c r="G100" s="124" t="n">
        <v>43179</v>
      </c>
      <c r="H100" s="94" t="n">
        <v>3</v>
      </c>
      <c r="I100" s="95"/>
    </row>
    <row r="101" s="98" customFormat="true" ht="14" hidden="false" customHeight="false" outlineLevel="0" collapsed="false">
      <c r="A101" s="105" t="n">
        <v>10018</v>
      </c>
      <c r="B101" s="142"/>
      <c r="C101" s="31" t="s">
        <v>685</v>
      </c>
      <c r="D101" s="33" t="s">
        <v>212</v>
      </c>
      <c r="E101" s="31" t="s">
        <v>3875</v>
      </c>
      <c r="F101" s="33" t="s">
        <v>3903</v>
      </c>
      <c r="G101" s="124" t="n">
        <v>43179</v>
      </c>
      <c r="H101" s="94" t="n">
        <v>3</v>
      </c>
      <c r="I101" s="95"/>
    </row>
    <row r="102" s="98" customFormat="true" ht="14" hidden="false" customHeight="false" outlineLevel="0" collapsed="false">
      <c r="A102" s="91" t="n">
        <v>10118</v>
      </c>
      <c r="B102" s="142"/>
      <c r="C102" s="31" t="s">
        <v>686</v>
      </c>
      <c r="D102" s="33" t="s">
        <v>394</v>
      </c>
      <c r="E102" s="31" t="s">
        <v>3852</v>
      </c>
      <c r="F102" s="33" t="s">
        <v>3934</v>
      </c>
      <c r="G102" s="124" t="n">
        <v>43180</v>
      </c>
      <c r="H102" s="94" t="n">
        <v>3</v>
      </c>
      <c r="I102" s="95"/>
    </row>
    <row r="103" s="98" customFormat="true" ht="14" hidden="false" customHeight="false" outlineLevel="0" collapsed="false">
      <c r="A103" s="105" t="n">
        <v>10218</v>
      </c>
      <c r="B103" s="142"/>
      <c r="C103" s="31" t="s">
        <v>687</v>
      </c>
      <c r="D103" s="33" t="s">
        <v>394</v>
      </c>
      <c r="E103" s="31" t="s">
        <v>3852</v>
      </c>
      <c r="F103" s="33" t="s">
        <v>3869</v>
      </c>
      <c r="G103" s="124" t="n">
        <v>43180</v>
      </c>
      <c r="H103" s="94" t="n">
        <v>3</v>
      </c>
      <c r="I103" s="95"/>
    </row>
    <row r="104" s="98" customFormat="true" ht="14" hidden="false" customHeight="false" outlineLevel="0" collapsed="false">
      <c r="A104" s="105" t="n">
        <v>10318</v>
      </c>
      <c r="B104" s="142"/>
      <c r="C104" s="31" t="s">
        <v>688</v>
      </c>
      <c r="D104" s="33" t="s">
        <v>675</v>
      </c>
      <c r="E104" s="31" t="s">
        <v>3852</v>
      </c>
      <c r="F104" s="33" t="s">
        <v>3903</v>
      </c>
      <c r="G104" s="124" t="n">
        <v>43180</v>
      </c>
      <c r="H104" s="94" t="n">
        <v>3</v>
      </c>
      <c r="I104" s="95"/>
    </row>
    <row r="105" s="98" customFormat="true" ht="14" hidden="false" customHeight="false" outlineLevel="0" collapsed="false">
      <c r="A105" s="105" t="n">
        <v>10418</v>
      </c>
      <c r="B105" s="142"/>
      <c r="C105" s="31" t="s">
        <v>689</v>
      </c>
      <c r="D105" s="33" t="s">
        <v>675</v>
      </c>
      <c r="E105" s="31" t="s">
        <v>3852</v>
      </c>
      <c r="F105" s="33" t="s">
        <v>4332</v>
      </c>
      <c r="G105" s="124" t="n">
        <v>43180</v>
      </c>
      <c r="H105" s="94" t="n">
        <v>3</v>
      </c>
      <c r="I105" s="95"/>
    </row>
    <row r="106" s="98" customFormat="true" ht="14" hidden="false" customHeight="false" outlineLevel="0" collapsed="false">
      <c r="A106" s="91" t="n">
        <v>10518</v>
      </c>
      <c r="B106" s="142"/>
      <c r="C106" s="31" t="s">
        <v>690</v>
      </c>
      <c r="D106" s="33" t="s">
        <v>394</v>
      </c>
      <c r="E106" s="31" t="s">
        <v>3852</v>
      </c>
      <c r="F106" s="33" t="s">
        <v>4332</v>
      </c>
      <c r="G106" s="124" t="n">
        <v>43180</v>
      </c>
      <c r="H106" s="94" t="n">
        <v>3</v>
      </c>
      <c r="I106" s="95"/>
    </row>
    <row r="107" s="98" customFormat="true" ht="14" hidden="false" customHeight="false" outlineLevel="0" collapsed="false">
      <c r="A107" s="105" t="n">
        <v>10618</v>
      </c>
      <c r="B107" s="142"/>
      <c r="C107" s="31" t="s">
        <v>691</v>
      </c>
      <c r="D107" s="33" t="s">
        <v>102</v>
      </c>
      <c r="E107" s="31" t="s">
        <v>3852</v>
      </c>
      <c r="F107" s="33" t="s">
        <v>4351</v>
      </c>
      <c r="G107" s="124" t="n">
        <v>43180</v>
      </c>
      <c r="H107" s="94" t="n">
        <v>3</v>
      </c>
      <c r="I107" s="95"/>
    </row>
    <row r="108" s="98" customFormat="true" ht="14" hidden="false" customHeight="false" outlineLevel="0" collapsed="false">
      <c r="A108" s="105" t="n">
        <v>10718</v>
      </c>
      <c r="B108" s="142"/>
      <c r="C108" s="31" t="s">
        <v>692</v>
      </c>
      <c r="D108" s="33" t="s">
        <v>693</v>
      </c>
      <c r="E108" s="31" t="s">
        <v>3852</v>
      </c>
      <c r="F108" s="33" t="s">
        <v>4332</v>
      </c>
      <c r="G108" s="124" t="n">
        <v>43181</v>
      </c>
      <c r="H108" s="94" t="n">
        <v>3</v>
      </c>
      <c r="I108" s="95"/>
    </row>
    <row r="109" s="98" customFormat="true" ht="14" hidden="false" customHeight="false" outlineLevel="0" collapsed="false">
      <c r="A109" s="105" t="n">
        <v>10818</v>
      </c>
      <c r="B109" s="142"/>
      <c r="C109" s="31" t="s">
        <v>694</v>
      </c>
      <c r="D109" s="33" t="s">
        <v>222</v>
      </c>
      <c r="E109" s="31" t="s">
        <v>3875</v>
      </c>
      <c r="F109" s="33" t="s">
        <v>3876</v>
      </c>
      <c r="G109" s="124" t="n">
        <v>43185</v>
      </c>
      <c r="H109" s="94" t="n">
        <v>3</v>
      </c>
      <c r="I109" s="95"/>
    </row>
    <row r="110" s="98" customFormat="true" ht="14" hidden="false" customHeight="false" outlineLevel="0" collapsed="false">
      <c r="A110" s="91" t="n">
        <v>10918</v>
      </c>
      <c r="B110" s="142"/>
      <c r="C110" s="31" t="s">
        <v>695</v>
      </c>
      <c r="D110" s="33" t="s">
        <v>696</v>
      </c>
      <c r="E110" s="31" t="s">
        <v>3875</v>
      </c>
      <c r="F110" s="33" t="s">
        <v>3892</v>
      </c>
      <c r="G110" s="124" t="n">
        <v>43185</v>
      </c>
      <c r="H110" s="94" t="n">
        <v>3</v>
      </c>
      <c r="I110" s="95"/>
    </row>
    <row r="111" s="98" customFormat="true" ht="14" hidden="false" customHeight="false" outlineLevel="0" collapsed="false">
      <c r="A111" s="105" t="n">
        <v>11018</v>
      </c>
      <c r="B111" s="142"/>
      <c r="C111" s="31" t="s">
        <v>697</v>
      </c>
      <c r="D111" s="33" t="s">
        <v>43</v>
      </c>
      <c r="E111" s="31" t="s">
        <v>3875</v>
      </c>
      <c r="F111" s="33" t="s">
        <v>3876</v>
      </c>
      <c r="G111" s="124" t="n">
        <v>43186</v>
      </c>
      <c r="H111" s="94" t="n">
        <v>3</v>
      </c>
      <c r="I111" s="95"/>
    </row>
    <row r="112" s="98" customFormat="true" ht="14" hidden="false" customHeight="false" outlineLevel="0" collapsed="false">
      <c r="A112" s="105" t="n">
        <v>11118</v>
      </c>
      <c r="B112" s="142"/>
      <c r="C112" s="31" t="s">
        <v>698</v>
      </c>
      <c r="D112" s="33" t="s">
        <v>699</v>
      </c>
      <c r="E112" s="31" t="s">
        <v>3863</v>
      </c>
      <c r="F112" s="33" t="s">
        <v>4352</v>
      </c>
      <c r="G112" s="124" t="n">
        <v>43186</v>
      </c>
      <c r="H112" s="94" t="n">
        <v>3</v>
      </c>
      <c r="I112" s="95"/>
    </row>
    <row r="113" s="98" customFormat="true" ht="14" hidden="false" customHeight="false" outlineLevel="0" collapsed="false">
      <c r="A113" s="105" t="n">
        <v>11218</v>
      </c>
      <c r="B113" s="142"/>
      <c r="C113" s="31" t="s">
        <v>700</v>
      </c>
      <c r="D113" s="33" t="s">
        <v>701</v>
      </c>
      <c r="E113" s="31" t="s">
        <v>3863</v>
      </c>
      <c r="F113" s="33" t="s">
        <v>4340</v>
      </c>
      <c r="G113" s="124" t="n">
        <v>43188</v>
      </c>
      <c r="H113" s="94" t="n">
        <v>3</v>
      </c>
      <c r="I113" s="95"/>
    </row>
    <row r="114" s="98" customFormat="true" ht="14" hidden="false" customHeight="false" outlineLevel="0" collapsed="false">
      <c r="A114" s="91" t="n">
        <v>11318</v>
      </c>
      <c r="B114" s="142"/>
      <c r="C114" s="31" t="s">
        <v>702</v>
      </c>
      <c r="D114" s="33" t="s">
        <v>701</v>
      </c>
      <c r="E114" s="31" t="s">
        <v>3863</v>
      </c>
      <c r="F114" s="33" t="s">
        <v>4340</v>
      </c>
      <c r="G114" s="124" t="n">
        <v>43188</v>
      </c>
      <c r="H114" s="94" t="n">
        <v>3</v>
      </c>
      <c r="I114" s="95"/>
    </row>
    <row r="115" s="98" customFormat="true" ht="14" hidden="false" customHeight="false" outlineLevel="0" collapsed="false">
      <c r="A115" s="105" t="n">
        <v>11418</v>
      </c>
      <c r="B115" s="142"/>
      <c r="C115" s="31" t="s">
        <v>703</v>
      </c>
      <c r="D115" s="33" t="s">
        <v>701</v>
      </c>
      <c r="E115" s="31" t="s">
        <v>3863</v>
      </c>
      <c r="F115" s="33" t="s">
        <v>4340</v>
      </c>
      <c r="G115" s="124" t="n">
        <v>43188</v>
      </c>
      <c r="H115" s="94" t="n">
        <v>3</v>
      </c>
      <c r="I115" s="95"/>
    </row>
    <row r="116" s="98" customFormat="true" ht="14" hidden="false" customHeight="false" outlineLevel="0" collapsed="false">
      <c r="A116" s="105" t="n">
        <v>11518</v>
      </c>
      <c r="B116" s="142"/>
      <c r="C116" s="31" t="s">
        <v>704</v>
      </c>
      <c r="D116" s="33" t="s">
        <v>705</v>
      </c>
      <c r="E116" s="31" t="s">
        <v>3852</v>
      </c>
      <c r="F116" s="33" t="s">
        <v>4350</v>
      </c>
      <c r="G116" s="124" t="n">
        <v>43188</v>
      </c>
      <c r="H116" s="94" t="n">
        <v>3</v>
      </c>
      <c r="I116" s="95"/>
    </row>
    <row r="117" s="98" customFormat="true" ht="14" hidden="false" customHeight="false" outlineLevel="0" collapsed="false">
      <c r="A117" s="105" t="n">
        <v>11618</v>
      </c>
      <c r="B117" s="142" t="s">
        <v>4353</v>
      </c>
      <c r="C117" s="31" t="s">
        <v>706</v>
      </c>
      <c r="D117" s="33" t="s">
        <v>269</v>
      </c>
      <c r="E117" s="31" t="s">
        <v>3875</v>
      </c>
      <c r="F117" s="33" t="s">
        <v>3869</v>
      </c>
      <c r="G117" s="124" t="n">
        <v>43195</v>
      </c>
      <c r="H117" s="94" t="n">
        <v>4</v>
      </c>
      <c r="I117" s="95"/>
    </row>
    <row r="118" s="98" customFormat="true" ht="14" hidden="false" customHeight="false" outlineLevel="0" collapsed="false">
      <c r="A118" s="91" t="n">
        <v>11718</v>
      </c>
      <c r="B118" s="142"/>
      <c r="C118" s="31" t="s">
        <v>707</v>
      </c>
      <c r="D118" s="33" t="s">
        <v>708</v>
      </c>
      <c r="E118" s="31" t="s">
        <v>3863</v>
      </c>
      <c r="F118" s="33" t="s">
        <v>4340</v>
      </c>
      <c r="G118" s="124" t="n">
        <v>43195</v>
      </c>
      <c r="H118" s="94" t="n">
        <v>4</v>
      </c>
      <c r="I118" s="95"/>
    </row>
    <row r="119" s="98" customFormat="true" ht="14" hidden="false" customHeight="false" outlineLevel="0" collapsed="false">
      <c r="A119" s="105" t="n">
        <v>11818</v>
      </c>
      <c r="B119" s="142"/>
      <c r="C119" s="31" t="s">
        <v>709</v>
      </c>
      <c r="D119" s="33" t="s">
        <v>454</v>
      </c>
      <c r="E119" s="31" t="s">
        <v>3852</v>
      </c>
      <c r="F119" s="33" t="s">
        <v>4334</v>
      </c>
      <c r="G119" s="124" t="n">
        <v>43201</v>
      </c>
      <c r="H119" s="94" t="n">
        <v>4</v>
      </c>
      <c r="I119" s="95"/>
    </row>
    <row r="120" s="98" customFormat="true" ht="14" hidden="false" customHeight="false" outlineLevel="0" collapsed="false">
      <c r="A120" s="105" t="n">
        <v>11918</v>
      </c>
      <c r="B120" s="142"/>
      <c r="C120" s="31" t="s">
        <v>710</v>
      </c>
      <c r="D120" s="33" t="s">
        <v>248</v>
      </c>
      <c r="E120" s="31" t="s">
        <v>3852</v>
      </c>
      <c r="F120" s="33" t="s">
        <v>4321</v>
      </c>
      <c r="G120" s="124" t="n">
        <v>43206</v>
      </c>
      <c r="H120" s="94" t="n">
        <v>4</v>
      </c>
      <c r="I120" s="95"/>
    </row>
    <row r="121" s="98" customFormat="true" ht="14" hidden="false" customHeight="false" outlineLevel="0" collapsed="false">
      <c r="A121" s="105" t="n">
        <v>12018</v>
      </c>
      <c r="B121" s="142"/>
      <c r="C121" s="31" t="s">
        <v>711</v>
      </c>
      <c r="D121" s="33" t="s">
        <v>248</v>
      </c>
      <c r="E121" s="31" t="s">
        <v>3852</v>
      </c>
      <c r="F121" s="33" t="s">
        <v>4348</v>
      </c>
      <c r="G121" s="124" t="n">
        <v>43206</v>
      </c>
      <c r="H121" s="94" t="n">
        <v>4</v>
      </c>
      <c r="I121" s="95"/>
    </row>
    <row r="122" s="98" customFormat="true" ht="14.5" hidden="false" customHeight="false" outlineLevel="0" collapsed="false">
      <c r="A122" s="91" t="n">
        <v>12118</v>
      </c>
      <c r="B122" s="142"/>
      <c r="C122" s="31" t="s">
        <v>712</v>
      </c>
      <c r="D122" s="36" t="s">
        <v>713</v>
      </c>
      <c r="E122" s="31" t="s">
        <v>10</v>
      </c>
      <c r="F122" s="33" t="s">
        <v>4354</v>
      </c>
      <c r="G122" s="124" t="n">
        <v>43209</v>
      </c>
      <c r="H122" s="94" t="n">
        <v>4</v>
      </c>
      <c r="I122" s="95"/>
    </row>
    <row r="123" s="98" customFormat="true" ht="14" hidden="false" customHeight="false" outlineLevel="0" collapsed="false">
      <c r="A123" s="105" t="n">
        <v>12218</v>
      </c>
      <c r="B123" s="142"/>
      <c r="C123" s="31" t="s">
        <v>714</v>
      </c>
      <c r="D123" s="33" t="s">
        <v>89</v>
      </c>
      <c r="E123" s="31" t="s">
        <v>3875</v>
      </c>
      <c r="F123" s="33" t="s">
        <v>3918</v>
      </c>
      <c r="G123" s="124" t="n">
        <v>43209</v>
      </c>
      <c r="H123" s="94" t="n">
        <v>4</v>
      </c>
      <c r="I123" s="95"/>
    </row>
    <row r="124" s="98" customFormat="true" ht="14" hidden="false" customHeight="false" outlineLevel="0" collapsed="false">
      <c r="A124" s="105" t="n">
        <v>12318</v>
      </c>
      <c r="B124" s="142"/>
      <c r="C124" s="31" t="s">
        <v>715</v>
      </c>
      <c r="D124" s="33" t="s">
        <v>306</v>
      </c>
      <c r="E124" s="31" t="s">
        <v>3852</v>
      </c>
      <c r="F124" s="33" t="s">
        <v>4338</v>
      </c>
      <c r="G124" s="124" t="n">
        <v>43209</v>
      </c>
      <c r="H124" s="94" t="n">
        <v>4</v>
      </c>
      <c r="I124" s="95"/>
    </row>
    <row r="125" s="98" customFormat="true" ht="14" hidden="false" customHeight="false" outlineLevel="0" collapsed="false">
      <c r="A125" s="105" t="n">
        <v>12418</v>
      </c>
      <c r="B125" s="142"/>
      <c r="C125" s="31" t="s">
        <v>716</v>
      </c>
      <c r="D125" s="33" t="s">
        <v>94</v>
      </c>
      <c r="E125" s="31" t="s">
        <v>3875</v>
      </c>
      <c r="F125" s="33" t="s">
        <v>4321</v>
      </c>
      <c r="G125" s="124" t="n">
        <v>43209</v>
      </c>
      <c r="H125" s="94" t="n">
        <v>4</v>
      </c>
      <c r="I125" s="95"/>
    </row>
    <row r="126" s="98" customFormat="true" ht="14" hidden="false" customHeight="false" outlineLevel="0" collapsed="false">
      <c r="A126" s="91" t="n">
        <v>12518</v>
      </c>
      <c r="B126" s="142"/>
      <c r="C126" s="31" t="s">
        <v>717</v>
      </c>
      <c r="D126" s="33" t="s">
        <v>696</v>
      </c>
      <c r="E126" s="31" t="s">
        <v>3875</v>
      </c>
      <c r="F126" s="33" t="s">
        <v>3892</v>
      </c>
      <c r="G126" s="124" t="n">
        <v>43209</v>
      </c>
      <c r="H126" s="94" t="n">
        <v>4</v>
      </c>
      <c r="I126" s="95"/>
    </row>
    <row r="127" s="98" customFormat="true" ht="14" hidden="false" customHeight="false" outlineLevel="0" collapsed="false">
      <c r="A127" s="105" t="n">
        <v>12618</v>
      </c>
      <c r="B127" s="142"/>
      <c r="C127" s="31" t="s">
        <v>718</v>
      </c>
      <c r="D127" s="33" t="s">
        <v>696</v>
      </c>
      <c r="E127" s="31" t="s">
        <v>3875</v>
      </c>
      <c r="F127" s="33" t="s">
        <v>3892</v>
      </c>
      <c r="G127" s="124" t="n">
        <v>43209</v>
      </c>
      <c r="H127" s="94" t="n">
        <v>4</v>
      </c>
      <c r="I127" s="95"/>
    </row>
    <row r="128" s="98" customFormat="true" ht="14" hidden="false" customHeight="false" outlineLevel="0" collapsed="false">
      <c r="A128" s="105" t="n">
        <v>12718</v>
      </c>
      <c r="B128" s="142" t="s">
        <v>4355</v>
      </c>
      <c r="C128" s="31" t="s">
        <v>719</v>
      </c>
      <c r="D128" s="33" t="s">
        <v>720</v>
      </c>
      <c r="E128" s="31" t="s">
        <v>3863</v>
      </c>
      <c r="F128" s="33" t="s">
        <v>4329</v>
      </c>
      <c r="G128" s="124" t="n">
        <v>43210</v>
      </c>
      <c r="H128" s="94" t="n">
        <v>4</v>
      </c>
      <c r="I128" s="95"/>
    </row>
    <row r="129" s="98" customFormat="true" ht="14" hidden="false" customHeight="false" outlineLevel="0" collapsed="false">
      <c r="A129" s="105" t="n">
        <v>12818</v>
      </c>
      <c r="B129" s="142"/>
      <c r="C129" s="31" t="s">
        <v>721</v>
      </c>
      <c r="D129" s="33" t="s">
        <v>248</v>
      </c>
      <c r="E129" s="31" t="s">
        <v>3852</v>
      </c>
      <c r="F129" s="33" t="s">
        <v>3892</v>
      </c>
      <c r="G129" s="124" t="n">
        <v>43215</v>
      </c>
      <c r="H129" s="94" t="n">
        <v>4</v>
      </c>
      <c r="I129" s="95"/>
    </row>
    <row r="130" s="98" customFormat="true" ht="14" hidden="false" customHeight="false" outlineLevel="0" collapsed="false">
      <c r="A130" s="91" t="n">
        <v>12918</v>
      </c>
      <c r="B130" s="142"/>
      <c r="C130" s="31" t="s">
        <v>722</v>
      </c>
      <c r="D130" s="33" t="s">
        <v>373</v>
      </c>
      <c r="E130" s="31" t="s">
        <v>3863</v>
      </c>
      <c r="F130" s="33" t="s">
        <v>4332</v>
      </c>
      <c r="G130" s="124" t="n">
        <v>43220</v>
      </c>
      <c r="H130" s="94" t="n">
        <v>4</v>
      </c>
      <c r="I130" s="95"/>
    </row>
    <row r="131" s="98" customFormat="true" ht="14.5" hidden="false" customHeight="false" outlineLevel="0" collapsed="false">
      <c r="A131" s="105" t="n">
        <v>13018</v>
      </c>
      <c r="B131" s="142"/>
      <c r="C131" s="31" t="s">
        <v>723</v>
      </c>
      <c r="D131" s="36" t="s">
        <v>724</v>
      </c>
      <c r="E131" s="31" t="s">
        <v>10</v>
      </c>
      <c r="F131" s="33" t="s">
        <v>4354</v>
      </c>
      <c r="G131" s="124" t="n">
        <v>43220</v>
      </c>
      <c r="H131" s="94" t="n">
        <v>4</v>
      </c>
      <c r="I131" s="95"/>
    </row>
    <row r="132" s="98" customFormat="true" ht="14" hidden="false" customHeight="false" outlineLevel="0" collapsed="false">
      <c r="A132" s="105" t="n">
        <v>13118</v>
      </c>
      <c r="B132" s="142"/>
      <c r="C132" s="31" t="s">
        <v>725</v>
      </c>
      <c r="D132" s="33" t="s">
        <v>255</v>
      </c>
      <c r="E132" s="31" t="s">
        <v>3875</v>
      </c>
      <c r="F132" s="33" t="s">
        <v>4332</v>
      </c>
      <c r="G132" s="124" t="n">
        <v>43220</v>
      </c>
      <c r="H132" s="94" t="n">
        <v>4</v>
      </c>
      <c r="I132" s="95"/>
    </row>
    <row r="133" s="98" customFormat="true" ht="14" hidden="false" customHeight="false" outlineLevel="0" collapsed="false">
      <c r="A133" s="105" t="n">
        <v>13218</v>
      </c>
      <c r="B133" s="142"/>
      <c r="C133" s="31" t="s">
        <v>726</v>
      </c>
      <c r="D133" s="33" t="s">
        <v>163</v>
      </c>
      <c r="E133" s="31" t="s">
        <v>3852</v>
      </c>
      <c r="F133" s="33" t="s">
        <v>3918</v>
      </c>
      <c r="G133" s="124" t="n">
        <v>43220</v>
      </c>
      <c r="H133" s="94" t="n">
        <v>4</v>
      </c>
      <c r="I133" s="95"/>
    </row>
    <row r="134" s="98" customFormat="true" ht="14" hidden="false" customHeight="false" outlineLevel="0" collapsed="false">
      <c r="A134" s="91" t="n">
        <v>13318</v>
      </c>
      <c r="B134" s="142" t="s">
        <v>4356</v>
      </c>
      <c r="C134" s="31" t="s">
        <v>727</v>
      </c>
      <c r="D134" s="33" t="s">
        <v>91</v>
      </c>
      <c r="E134" s="31" t="s">
        <v>3863</v>
      </c>
      <c r="F134" s="33" t="s">
        <v>4332</v>
      </c>
      <c r="G134" s="124" t="n">
        <v>43220</v>
      </c>
      <c r="H134" s="94" t="n">
        <v>4</v>
      </c>
      <c r="I134" s="95"/>
    </row>
    <row r="135" s="98" customFormat="true" ht="14" hidden="false" customHeight="false" outlineLevel="0" collapsed="false">
      <c r="A135" s="105" t="n">
        <v>13418</v>
      </c>
      <c r="B135" s="142"/>
      <c r="C135" s="31" t="s">
        <v>728</v>
      </c>
      <c r="D135" s="33" t="s">
        <v>328</v>
      </c>
      <c r="E135" s="31" t="s">
        <v>3875</v>
      </c>
      <c r="F135" s="33" t="s">
        <v>4346</v>
      </c>
      <c r="G135" s="124" t="n">
        <v>43220</v>
      </c>
      <c r="H135" s="94" t="n">
        <v>4</v>
      </c>
      <c r="I135" s="95"/>
    </row>
    <row r="136" s="98" customFormat="true" ht="14" hidden="false" customHeight="false" outlineLevel="0" collapsed="false">
      <c r="A136" s="105" t="n">
        <v>13518</v>
      </c>
      <c r="B136" s="142" t="s">
        <v>4356</v>
      </c>
      <c r="C136" s="31" t="s">
        <v>729</v>
      </c>
      <c r="D136" s="33" t="s">
        <v>91</v>
      </c>
      <c r="E136" s="31" t="s">
        <v>3863</v>
      </c>
      <c r="F136" s="33" t="s">
        <v>4332</v>
      </c>
      <c r="G136" s="124" t="n">
        <v>43220</v>
      </c>
      <c r="H136" s="94" t="n">
        <v>4</v>
      </c>
      <c r="I136" s="95"/>
    </row>
    <row r="137" s="98" customFormat="true" ht="14" hidden="false" customHeight="false" outlineLevel="0" collapsed="false">
      <c r="A137" s="105" t="n">
        <v>13618</v>
      </c>
      <c r="B137" s="142"/>
      <c r="C137" s="31" t="s">
        <v>730</v>
      </c>
      <c r="D137" s="33" t="s">
        <v>163</v>
      </c>
      <c r="E137" s="31" t="s">
        <v>3852</v>
      </c>
      <c r="F137" s="33" t="s">
        <v>4348</v>
      </c>
      <c r="G137" s="124" t="n">
        <v>43220</v>
      </c>
      <c r="H137" s="94" t="n">
        <v>4</v>
      </c>
      <c r="I137" s="95"/>
    </row>
    <row r="138" s="98" customFormat="true" ht="14" hidden="false" customHeight="false" outlineLevel="0" collapsed="false">
      <c r="A138" s="91" t="n">
        <v>13718</v>
      </c>
      <c r="B138" s="142" t="s">
        <v>4357</v>
      </c>
      <c r="C138" s="31" t="s">
        <v>731</v>
      </c>
      <c r="D138" s="33" t="s">
        <v>732</v>
      </c>
      <c r="E138" s="31" t="s">
        <v>3875</v>
      </c>
      <c r="F138" s="33" t="s">
        <v>4332</v>
      </c>
      <c r="G138" s="124" t="n">
        <v>43223</v>
      </c>
      <c r="H138" s="94" t="n">
        <v>5</v>
      </c>
      <c r="I138" s="95"/>
    </row>
    <row r="139" s="98" customFormat="true" ht="14" hidden="false" customHeight="false" outlineLevel="0" collapsed="false">
      <c r="A139" s="105" t="n">
        <v>13818</v>
      </c>
      <c r="B139" s="142"/>
      <c r="C139" s="31" t="s">
        <v>733</v>
      </c>
      <c r="D139" s="33" t="s">
        <v>732</v>
      </c>
      <c r="E139" s="31" t="s">
        <v>3875</v>
      </c>
      <c r="F139" s="33" t="s">
        <v>4332</v>
      </c>
      <c r="G139" s="124" t="n">
        <v>43223</v>
      </c>
      <c r="H139" s="94" t="n">
        <v>5</v>
      </c>
      <c r="I139" s="95"/>
    </row>
    <row r="140" s="98" customFormat="true" ht="14" hidden="false" customHeight="false" outlineLevel="0" collapsed="false">
      <c r="A140" s="105" t="n">
        <v>13918</v>
      </c>
      <c r="B140" s="142"/>
      <c r="C140" s="31" t="s">
        <v>734</v>
      </c>
      <c r="D140" s="33" t="s">
        <v>185</v>
      </c>
      <c r="E140" s="31" t="s">
        <v>3875</v>
      </c>
      <c r="F140" s="33" t="s">
        <v>4127</v>
      </c>
      <c r="G140" s="124" t="n">
        <v>43223</v>
      </c>
      <c r="H140" s="94" t="n">
        <v>5</v>
      </c>
      <c r="I140" s="95"/>
    </row>
    <row r="141" s="98" customFormat="true" ht="14" hidden="false" customHeight="false" outlineLevel="0" collapsed="false">
      <c r="A141" s="105" t="n">
        <v>14018</v>
      </c>
      <c r="B141" s="142"/>
      <c r="C141" s="31" t="s">
        <v>735</v>
      </c>
      <c r="D141" s="33" t="s">
        <v>306</v>
      </c>
      <c r="E141" s="31" t="s">
        <v>3875</v>
      </c>
      <c r="F141" s="33" t="s">
        <v>3892</v>
      </c>
      <c r="G141" s="124" t="n">
        <v>43223</v>
      </c>
      <c r="H141" s="94" t="n">
        <v>5</v>
      </c>
      <c r="I141" s="95"/>
    </row>
    <row r="142" s="98" customFormat="true" ht="14" hidden="false" customHeight="false" outlineLevel="0" collapsed="false">
      <c r="A142" s="91" t="n">
        <v>14118</v>
      </c>
      <c r="B142" s="142"/>
      <c r="C142" s="31" t="s">
        <v>736</v>
      </c>
      <c r="D142" s="33" t="s">
        <v>328</v>
      </c>
      <c r="E142" s="31" t="s">
        <v>3875</v>
      </c>
      <c r="F142" s="33" t="s">
        <v>3853</v>
      </c>
      <c r="G142" s="124" t="n">
        <v>43227</v>
      </c>
      <c r="H142" s="94" t="n">
        <v>5</v>
      </c>
      <c r="I142" s="95"/>
    </row>
    <row r="143" s="98" customFormat="true" ht="14" hidden="false" customHeight="false" outlineLevel="0" collapsed="false">
      <c r="A143" s="105" t="n">
        <v>14218</v>
      </c>
      <c r="B143" s="142"/>
      <c r="C143" s="31" t="s">
        <v>737</v>
      </c>
      <c r="D143" s="33" t="s">
        <v>328</v>
      </c>
      <c r="E143" s="31" t="s">
        <v>3875</v>
      </c>
      <c r="F143" s="33" t="s">
        <v>3853</v>
      </c>
      <c r="G143" s="124" t="n">
        <v>43227</v>
      </c>
      <c r="H143" s="94" t="n">
        <v>5</v>
      </c>
      <c r="I143" s="95"/>
    </row>
    <row r="144" s="98" customFormat="true" ht="14" hidden="false" customHeight="false" outlineLevel="0" collapsed="false">
      <c r="A144" s="105" t="n">
        <v>14318</v>
      </c>
      <c r="B144" s="142"/>
      <c r="C144" s="31" t="s">
        <v>738</v>
      </c>
      <c r="D144" s="33" t="s">
        <v>114</v>
      </c>
      <c r="E144" s="31" t="s">
        <v>3875</v>
      </c>
      <c r="F144" s="33" t="s">
        <v>3853</v>
      </c>
      <c r="G144" s="124" t="n">
        <v>43227</v>
      </c>
      <c r="H144" s="94" t="n">
        <v>5</v>
      </c>
      <c r="I144" s="95"/>
    </row>
    <row r="145" s="98" customFormat="true" ht="14.5" hidden="false" customHeight="false" outlineLevel="0" collapsed="false">
      <c r="A145" s="105" t="n">
        <v>14418</v>
      </c>
      <c r="B145" s="142"/>
      <c r="C145" s="31" t="s">
        <v>739</v>
      </c>
      <c r="D145" s="36" t="s">
        <v>740</v>
      </c>
      <c r="E145" s="31" t="s">
        <v>10</v>
      </c>
      <c r="F145" s="33" t="s">
        <v>3880</v>
      </c>
      <c r="G145" s="124" t="n">
        <v>43227</v>
      </c>
      <c r="H145" s="94" t="n">
        <v>5</v>
      </c>
      <c r="I145" s="95"/>
    </row>
    <row r="146" s="98" customFormat="true" ht="14" hidden="false" customHeight="false" outlineLevel="0" collapsed="false">
      <c r="A146" s="91" t="n">
        <v>14518</v>
      </c>
      <c r="B146" s="142"/>
      <c r="C146" s="31" t="s">
        <v>741</v>
      </c>
      <c r="D146" s="33" t="s">
        <v>111</v>
      </c>
      <c r="E146" s="31" t="s">
        <v>3875</v>
      </c>
      <c r="F146" s="33" t="s">
        <v>3903</v>
      </c>
      <c r="G146" s="124" t="n">
        <v>43227</v>
      </c>
      <c r="H146" s="94" t="n">
        <v>5</v>
      </c>
      <c r="I146" s="95"/>
    </row>
    <row r="147" s="98" customFormat="true" ht="14" hidden="false" customHeight="false" outlineLevel="0" collapsed="false">
      <c r="A147" s="105" t="n">
        <v>14618</v>
      </c>
      <c r="B147" s="142"/>
      <c r="C147" s="31" t="s">
        <v>742</v>
      </c>
      <c r="D147" s="33" t="s">
        <v>89</v>
      </c>
      <c r="E147" s="31" t="s">
        <v>3875</v>
      </c>
      <c r="F147" s="33" t="s">
        <v>4338</v>
      </c>
      <c r="G147" s="124" t="n">
        <v>43227</v>
      </c>
      <c r="H147" s="94" t="n">
        <v>5</v>
      </c>
      <c r="I147" s="95"/>
    </row>
    <row r="148" s="98" customFormat="true" ht="14" hidden="false" customHeight="false" outlineLevel="0" collapsed="false">
      <c r="A148" s="105" t="n">
        <v>14718</v>
      </c>
      <c r="B148" s="142"/>
      <c r="C148" s="31" t="s">
        <v>743</v>
      </c>
      <c r="D148" s="33" t="s">
        <v>269</v>
      </c>
      <c r="E148" s="31" t="s">
        <v>3875</v>
      </c>
      <c r="F148" s="33" t="s">
        <v>3853</v>
      </c>
      <c r="G148" s="124" t="n">
        <v>43234</v>
      </c>
      <c r="H148" s="94" t="n">
        <v>5</v>
      </c>
      <c r="I148" s="95"/>
    </row>
    <row r="149" s="98" customFormat="true" ht="14" hidden="false" customHeight="false" outlineLevel="0" collapsed="false">
      <c r="A149" s="105" t="n">
        <v>14818</v>
      </c>
      <c r="B149" s="142"/>
      <c r="C149" s="31" t="s">
        <v>744</v>
      </c>
      <c r="D149" s="33" t="s">
        <v>269</v>
      </c>
      <c r="E149" s="31" t="s">
        <v>3875</v>
      </c>
      <c r="F149" s="33" t="s">
        <v>3853</v>
      </c>
      <c r="G149" s="124" t="n">
        <v>43234</v>
      </c>
      <c r="H149" s="94" t="n">
        <v>5</v>
      </c>
      <c r="I149" s="95"/>
    </row>
    <row r="150" s="98" customFormat="true" ht="14" hidden="false" customHeight="false" outlineLevel="0" collapsed="false">
      <c r="A150" s="91" t="n">
        <v>14918</v>
      </c>
      <c r="B150" s="143" t="s">
        <v>4358</v>
      </c>
      <c r="C150" s="31" t="s">
        <v>745</v>
      </c>
      <c r="D150" s="33" t="s">
        <v>91</v>
      </c>
      <c r="E150" s="31" t="s">
        <v>3852</v>
      </c>
      <c r="F150" s="33" t="s">
        <v>4337</v>
      </c>
      <c r="G150" s="124" t="n">
        <v>43235</v>
      </c>
      <c r="H150" s="94" t="n">
        <v>5</v>
      </c>
      <c r="I150" s="95"/>
    </row>
    <row r="151" s="98" customFormat="true" ht="14" hidden="false" customHeight="false" outlineLevel="0" collapsed="false">
      <c r="A151" s="105" t="n">
        <v>15018</v>
      </c>
      <c r="B151" s="143" t="s">
        <v>4359</v>
      </c>
      <c r="C151" s="31" t="s">
        <v>746</v>
      </c>
      <c r="D151" s="33" t="s">
        <v>747</v>
      </c>
      <c r="E151" s="31" t="s">
        <v>3875</v>
      </c>
      <c r="F151" s="33" t="s">
        <v>4329</v>
      </c>
      <c r="G151" s="124" t="n">
        <v>43235</v>
      </c>
      <c r="H151" s="94" t="n">
        <v>5</v>
      </c>
      <c r="I151" s="95"/>
    </row>
    <row r="152" s="98" customFormat="true" ht="14" hidden="false" customHeight="false" outlineLevel="0" collapsed="false">
      <c r="A152" s="105" t="n">
        <v>15118</v>
      </c>
      <c r="B152" s="143" t="s">
        <v>4360</v>
      </c>
      <c r="C152" s="31" t="s">
        <v>748</v>
      </c>
      <c r="D152" s="33" t="s">
        <v>747</v>
      </c>
      <c r="E152" s="31" t="s">
        <v>3875</v>
      </c>
      <c r="F152" s="33" t="s">
        <v>4329</v>
      </c>
      <c r="G152" s="124" t="n">
        <v>43235</v>
      </c>
      <c r="H152" s="94" t="n">
        <v>5</v>
      </c>
      <c r="I152" s="95"/>
    </row>
    <row r="153" s="98" customFormat="true" ht="14" hidden="false" customHeight="false" outlineLevel="0" collapsed="false">
      <c r="A153" s="105" t="n">
        <v>15218</v>
      </c>
      <c r="B153" s="143" t="s">
        <v>4361</v>
      </c>
      <c r="C153" s="31" t="s">
        <v>749</v>
      </c>
      <c r="D153" s="33" t="s">
        <v>91</v>
      </c>
      <c r="E153" s="31" t="s">
        <v>3852</v>
      </c>
      <c r="F153" s="33" t="s">
        <v>3853</v>
      </c>
      <c r="G153" s="124" t="n">
        <v>43235</v>
      </c>
      <c r="H153" s="94" t="n">
        <v>5</v>
      </c>
      <c r="I153" s="95"/>
    </row>
    <row r="154" s="98" customFormat="true" ht="14" hidden="false" customHeight="false" outlineLevel="0" collapsed="false">
      <c r="A154" s="91" t="n">
        <v>15318</v>
      </c>
      <c r="B154" s="143" t="s">
        <v>4362</v>
      </c>
      <c r="C154" s="31" t="s">
        <v>750</v>
      </c>
      <c r="D154" s="33" t="s">
        <v>328</v>
      </c>
      <c r="E154" s="31" t="s">
        <v>3875</v>
      </c>
      <c r="F154" s="33" t="s">
        <v>4338</v>
      </c>
      <c r="G154" s="124" t="n">
        <v>43238</v>
      </c>
      <c r="H154" s="94" t="n">
        <v>5</v>
      </c>
      <c r="I154" s="95"/>
    </row>
    <row r="155" s="98" customFormat="true" ht="25" hidden="false" customHeight="false" outlineLevel="0" collapsed="false">
      <c r="A155" s="105" t="n">
        <v>15418</v>
      </c>
      <c r="B155" s="143" t="s">
        <v>4363</v>
      </c>
      <c r="C155" s="31" t="s">
        <v>751</v>
      </c>
      <c r="D155" s="42" t="s">
        <v>752</v>
      </c>
      <c r="E155" s="31" t="s">
        <v>10</v>
      </c>
      <c r="F155" s="33" t="s">
        <v>4364</v>
      </c>
      <c r="G155" s="124" t="n">
        <v>43241</v>
      </c>
      <c r="H155" s="94" t="n">
        <v>5</v>
      </c>
      <c r="I155" s="95"/>
    </row>
    <row r="156" s="98" customFormat="true" ht="25" hidden="false" customHeight="false" outlineLevel="0" collapsed="false">
      <c r="A156" s="105" t="n">
        <v>15518</v>
      </c>
      <c r="B156" s="143" t="s">
        <v>4365</v>
      </c>
      <c r="C156" s="31" t="s">
        <v>753</v>
      </c>
      <c r="D156" s="42" t="s">
        <v>752</v>
      </c>
      <c r="E156" s="31" t="s">
        <v>10</v>
      </c>
      <c r="F156" s="33" t="s">
        <v>4364</v>
      </c>
      <c r="G156" s="124" t="n">
        <v>43241</v>
      </c>
      <c r="H156" s="94" t="n">
        <v>5</v>
      </c>
      <c r="I156" s="95"/>
    </row>
    <row r="157" s="98" customFormat="true" ht="14" hidden="false" customHeight="false" outlineLevel="0" collapsed="false">
      <c r="A157" s="105" t="n">
        <v>15618</v>
      </c>
      <c r="B157" s="143" t="s">
        <v>4366</v>
      </c>
      <c r="C157" s="31" t="s">
        <v>754</v>
      </c>
      <c r="D157" s="33" t="s">
        <v>157</v>
      </c>
      <c r="E157" s="31" t="s">
        <v>3852</v>
      </c>
      <c r="F157" s="33" t="s">
        <v>4336</v>
      </c>
      <c r="G157" s="124" t="n">
        <v>43241</v>
      </c>
      <c r="H157" s="94" t="n">
        <v>5</v>
      </c>
      <c r="I157" s="95"/>
    </row>
    <row r="158" s="98" customFormat="true" ht="14" hidden="false" customHeight="false" outlineLevel="0" collapsed="false">
      <c r="A158" s="91" t="n">
        <v>15718</v>
      </c>
      <c r="B158" s="143" t="s">
        <v>4367</v>
      </c>
      <c r="C158" s="31" t="s">
        <v>755</v>
      </c>
      <c r="D158" s="33" t="s">
        <v>157</v>
      </c>
      <c r="E158" s="31" t="s">
        <v>3852</v>
      </c>
      <c r="F158" s="33" t="s">
        <v>3903</v>
      </c>
      <c r="G158" s="124" t="n">
        <v>43241</v>
      </c>
      <c r="H158" s="94" t="n">
        <v>5</v>
      </c>
      <c r="I158" s="95"/>
    </row>
    <row r="159" s="98" customFormat="true" ht="14" hidden="false" customHeight="false" outlineLevel="0" collapsed="false">
      <c r="A159" s="105" t="n">
        <v>15818</v>
      </c>
      <c r="B159" s="143" t="s">
        <v>4368</v>
      </c>
      <c r="C159" s="31" t="s">
        <v>756</v>
      </c>
      <c r="D159" s="33" t="s">
        <v>157</v>
      </c>
      <c r="E159" s="31" t="s">
        <v>3852</v>
      </c>
      <c r="F159" s="33" t="s">
        <v>3969</v>
      </c>
      <c r="G159" s="124" t="n">
        <v>43241</v>
      </c>
      <c r="H159" s="94" t="n">
        <v>5</v>
      </c>
      <c r="I159" s="95"/>
    </row>
    <row r="160" s="98" customFormat="true" ht="25" hidden="false" customHeight="false" outlineLevel="0" collapsed="false">
      <c r="A160" s="105" t="n">
        <v>15918</v>
      </c>
      <c r="B160" s="143" t="s">
        <v>4369</v>
      </c>
      <c r="C160" s="31" t="s">
        <v>757</v>
      </c>
      <c r="D160" s="42" t="s">
        <v>758</v>
      </c>
      <c r="E160" s="31" t="s">
        <v>10</v>
      </c>
      <c r="F160" s="33" t="s">
        <v>4364</v>
      </c>
      <c r="G160" s="124" t="n">
        <v>43241</v>
      </c>
      <c r="H160" s="94" t="n">
        <v>5</v>
      </c>
      <c r="I160" s="95"/>
    </row>
    <row r="161" s="98" customFormat="true" ht="25" hidden="false" customHeight="false" outlineLevel="0" collapsed="false">
      <c r="A161" s="105" t="n">
        <v>16018</v>
      </c>
      <c r="B161" s="143" t="s">
        <v>4370</v>
      </c>
      <c r="C161" s="31" t="s">
        <v>759</v>
      </c>
      <c r="D161" s="42" t="s">
        <v>758</v>
      </c>
      <c r="E161" s="31" t="s">
        <v>10</v>
      </c>
      <c r="F161" s="33" t="s">
        <v>4364</v>
      </c>
      <c r="G161" s="124" t="n">
        <v>43241</v>
      </c>
      <c r="H161" s="94" t="n">
        <v>5</v>
      </c>
      <c r="I161" s="95"/>
    </row>
    <row r="162" s="98" customFormat="true" ht="14" hidden="false" customHeight="false" outlineLevel="0" collapsed="false">
      <c r="A162" s="91" t="n">
        <v>16118</v>
      </c>
      <c r="B162" s="143" t="s">
        <v>4371</v>
      </c>
      <c r="C162" s="31" t="s">
        <v>760</v>
      </c>
      <c r="D162" s="33" t="s">
        <v>157</v>
      </c>
      <c r="E162" s="31" t="s">
        <v>3852</v>
      </c>
      <c r="F162" s="33" t="s">
        <v>4351</v>
      </c>
      <c r="G162" s="124" t="n">
        <v>43241</v>
      </c>
      <c r="H162" s="94" t="n">
        <v>5</v>
      </c>
      <c r="I162" s="95"/>
    </row>
    <row r="163" s="98" customFormat="true" ht="14" hidden="false" customHeight="false" outlineLevel="0" collapsed="false">
      <c r="A163" s="105" t="n">
        <v>16218</v>
      </c>
      <c r="B163" s="143" t="s">
        <v>4372</v>
      </c>
      <c r="C163" s="31" t="s">
        <v>761</v>
      </c>
      <c r="D163" s="33" t="s">
        <v>157</v>
      </c>
      <c r="E163" s="31" t="s">
        <v>3852</v>
      </c>
      <c r="F163" s="33" t="s">
        <v>4373</v>
      </c>
      <c r="G163" s="124" t="n">
        <v>43241</v>
      </c>
      <c r="H163" s="94" t="n">
        <v>5</v>
      </c>
      <c r="I163" s="95"/>
    </row>
    <row r="164" s="98" customFormat="true" ht="14" hidden="false" customHeight="false" outlineLevel="0" collapsed="false">
      <c r="A164" s="105" t="n">
        <v>16318</v>
      </c>
      <c r="B164" s="143" t="s">
        <v>4374</v>
      </c>
      <c r="C164" s="31" t="s">
        <v>762</v>
      </c>
      <c r="D164" s="33" t="s">
        <v>280</v>
      </c>
      <c r="E164" s="31" t="s">
        <v>3875</v>
      </c>
      <c r="F164" s="33" t="s">
        <v>3903</v>
      </c>
      <c r="G164" s="124" t="n">
        <v>43242</v>
      </c>
      <c r="H164" s="94" t="n">
        <v>5</v>
      </c>
      <c r="I164" s="95"/>
    </row>
    <row r="165" s="98" customFormat="true" ht="14" hidden="false" customHeight="false" outlineLevel="0" collapsed="false">
      <c r="A165" s="105" t="n">
        <v>16418</v>
      </c>
      <c r="B165" s="143" t="s">
        <v>4375</v>
      </c>
      <c r="C165" s="31" t="s">
        <v>763</v>
      </c>
      <c r="D165" s="33" t="s">
        <v>91</v>
      </c>
      <c r="E165" s="31" t="s">
        <v>3875</v>
      </c>
      <c r="F165" s="33" t="s">
        <v>4338</v>
      </c>
      <c r="G165" s="124" t="n">
        <v>43244</v>
      </c>
      <c r="H165" s="94" t="n">
        <v>5</v>
      </c>
      <c r="I165" s="95"/>
    </row>
    <row r="166" s="98" customFormat="true" ht="14" hidden="false" customHeight="false" outlineLevel="0" collapsed="false">
      <c r="A166" s="91" t="n">
        <v>16518</v>
      </c>
      <c r="B166" s="144" t="s">
        <v>4376</v>
      </c>
      <c r="C166" s="31" t="s">
        <v>764</v>
      </c>
      <c r="D166" s="33" t="s">
        <v>454</v>
      </c>
      <c r="E166" s="31" t="s">
        <v>3852</v>
      </c>
      <c r="F166" s="33" t="s">
        <v>3918</v>
      </c>
      <c r="G166" s="124" t="n">
        <v>43245</v>
      </c>
      <c r="H166" s="94" t="n">
        <v>5</v>
      </c>
      <c r="I166" s="95"/>
    </row>
    <row r="167" s="98" customFormat="true" ht="14" hidden="false" customHeight="false" outlineLevel="0" collapsed="false">
      <c r="A167" s="105" t="n">
        <v>16618</v>
      </c>
      <c r="B167" s="144" t="s">
        <v>4377</v>
      </c>
      <c r="C167" s="31" t="s">
        <v>765</v>
      </c>
      <c r="D167" s="33" t="s">
        <v>766</v>
      </c>
      <c r="E167" s="31" t="s">
        <v>3852</v>
      </c>
      <c r="F167" s="33" t="s">
        <v>4287</v>
      </c>
      <c r="G167" s="124" t="n">
        <v>43245</v>
      </c>
      <c r="H167" s="94" t="n">
        <v>5</v>
      </c>
      <c r="I167" s="95"/>
    </row>
    <row r="168" s="98" customFormat="true" ht="15.75" hidden="false" customHeight="true" outlineLevel="0" collapsed="false">
      <c r="A168" s="105" t="n">
        <v>16718</v>
      </c>
      <c r="B168" s="143" t="s">
        <v>4378</v>
      </c>
      <c r="C168" s="31" t="s">
        <v>767</v>
      </c>
      <c r="D168" s="33" t="s">
        <v>768</v>
      </c>
      <c r="E168" s="31" t="s">
        <v>3875</v>
      </c>
      <c r="F168" s="33" t="s">
        <v>4339</v>
      </c>
      <c r="G168" s="124" t="n">
        <v>43245</v>
      </c>
      <c r="H168" s="94" t="n">
        <v>5</v>
      </c>
      <c r="I168" s="95"/>
    </row>
    <row r="169" s="98" customFormat="true" ht="14" hidden="false" customHeight="false" outlineLevel="0" collapsed="false">
      <c r="A169" s="105" t="n">
        <v>16818</v>
      </c>
      <c r="B169" s="144" t="s">
        <v>4379</v>
      </c>
      <c r="C169" s="31" t="s">
        <v>769</v>
      </c>
      <c r="D169" s="33" t="s">
        <v>563</v>
      </c>
      <c r="E169" s="31" t="s">
        <v>3852</v>
      </c>
      <c r="F169" s="33" t="s">
        <v>3869</v>
      </c>
      <c r="G169" s="124" t="n">
        <v>43248</v>
      </c>
      <c r="H169" s="94" t="n">
        <v>5</v>
      </c>
      <c r="I169" s="95"/>
    </row>
    <row r="170" s="98" customFormat="true" ht="14" hidden="false" customHeight="false" outlineLevel="0" collapsed="false">
      <c r="A170" s="91" t="n">
        <v>16918</v>
      </c>
      <c r="B170" s="144" t="s">
        <v>4380</v>
      </c>
      <c r="C170" s="31" t="s">
        <v>770</v>
      </c>
      <c r="D170" s="33" t="s">
        <v>165</v>
      </c>
      <c r="E170" s="31" t="s">
        <v>3852</v>
      </c>
      <c r="F170" s="33" t="s">
        <v>3869</v>
      </c>
      <c r="G170" s="124" t="n">
        <v>43249</v>
      </c>
      <c r="H170" s="94" t="n">
        <v>5</v>
      </c>
      <c r="I170" s="95"/>
    </row>
    <row r="171" s="98" customFormat="true" ht="14" hidden="false" customHeight="false" outlineLevel="0" collapsed="false">
      <c r="A171" s="105" t="n">
        <v>17018</v>
      </c>
      <c r="B171" s="143" t="s">
        <v>4381</v>
      </c>
      <c r="C171" s="31" t="s">
        <v>771</v>
      </c>
      <c r="D171" s="33" t="s">
        <v>772</v>
      </c>
      <c r="E171" s="31" t="s">
        <v>3852</v>
      </c>
      <c r="F171" s="33" t="s">
        <v>4346</v>
      </c>
      <c r="G171" s="124" t="n">
        <v>43250</v>
      </c>
      <c r="H171" s="94" t="n">
        <v>5</v>
      </c>
      <c r="I171" s="95"/>
    </row>
    <row r="172" s="98" customFormat="true" ht="14" hidden="false" customHeight="false" outlineLevel="0" collapsed="false">
      <c r="A172" s="105" t="n">
        <v>17118</v>
      </c>
      <c r="B172" s="143" t="s">
        <v>4382</v>
      </c>
      <c r="C172" s="31" t="s">
        <v>773</v>
      </c>
      <c r="D172" s="33" t="s">
        <v>772</v>
      </c>
      <c r="E172" s="31" t="s">
        <v>3852</v>
      </c>
      <c r="F172" s="33" t="s">
        <v>3941</v>
      </c>
      <c r="G172" s="124" t="n">
        <v>43250</v>
      </c>
      <c r="H172" s="94" t="n">
        <v>5</v>
      </c>
      <c r="I172" s="95"/>
    </row>
    <row r="173" s="98" customFormat="true" ht="14" hidden="false" customHeight="false" outlineLevel="0" collapsed="false">
      <c r="A173" s="105" t="n">
        <v>17218</v>
      </c>
      <c r="B173" s="143" t="s">
        <v>4383</v>
      </c>
      <c r="C173" s="31" t="s">
        <v>774</v>
      </c>
      <c r="D173" s="33" t="s">
        <v>394</v>
      </c>
      <c r="E173" s="31" t="s">
        <v>3852</v>
      </c>
      <c r="F173" s="33" t="s">
        <v>4373</v>
      </c>
      <c r="G173" s="124" t="n">
        <v>43250</v>
      </c>
      <c r="H173" s="94" t="n">
        <v>5</v>
      </c>
      <c r="I173" s="95"/>
    </row>
    <row r="174" s="98" customFormat="true" ht="14" hidden="false" customHeight="false" outlineLevel="0" collapsed="false">
      <c r="A174" s="91" t="n">
        <v>17318</v>
      </c>
      <c r="B174" s="143" t="s">
        <v>4384</v>
      </c>
      <c r="C174" s="31" t="s">
        <v>775</v>
      </c>
      <c r="D174" s="33" t="s">
        <v>394</v>
      </c>
      <c r="E174" s="31" t="s">
        <v>3852</v>
      </c>
      <c r="F174" s="33" t="s">
        <v>4332</v>
      </c>
      <c r="G174" s="124" t="n">
        <v>43250</v>
      </c>
      <c r="H174" s="94" t="n">
        <v>5</v>
      </c>
      <c r="I174" s="95"/>
    </row>
    <row r="175" s="98" customFormat="true" ht="14" hidden="false" customHeight="false" outlineLevel="0" collapsed="false">
      <c r="A175" s="105" t="n">
        <v>17418</v>
      </c>
      <c r="B175" s="143" t="s">
        <v>4385</v>
      </c>
      <c r="C175" s="31" t="s">
        <v>776</v>
      </c>
      <c r="D175" s="33" t="s">
        <v>212</v>
      </c>
      <c r="E175" s="31" t="s">
        <v>3852</v>
      </c>
      <c r="F175" s="33" t="s">
        <v>4332</v>
      </c>
      <c r="G175" s="124" t="n">
        <v>43250</v>
      </c>
      <c r="H175" s="94" t="n">
        <v>5</v>
      </c>
      <c r="I175" s="95"/>
    </row>
    <row r="176" s="98" customFormat="true" ht="14" hidden="false" customHeight="false" outlineLevel="0" collapsed="false">
      <c r="A176" s="105" t="n">
        <v>17518</v>
      </c>
      <c r="B176" s="143" t="s">
        <v>4386</v>
      </c>
      <c r="C176" s="31" t="s">
        <v>777</v>
      </c>
      <c r="D176" s="33" t="s">
        <v>141</v>
      </c>
      <c r="E176" s="31" t="s">
        <v>3852</v>
      </c>
      <c r="F176" s="33" t="s">
        <v>4387</v>
      </c>
      <c r="G176" s="124" t="n">
        <v>43250</v>
      </c>
      <c r="H176" s="94" t="n">
        <v>5</v>
      </c>
      <c r="I176" s="95"/>
    </row>
    <row r="177" s="98" customFormat="true" ht="14" hidden="false" customHeight="false" outlineLevel="0" collapsed="false">
      <c r="A177" s="105" t="n">
        <v>17618</v>
      </c>
      <c r="B177" s="143" t="s">
        <v>4388</v>
      </c>
      <c r="C177" s="31" t="s">
        <v>778</v>
      </c>
      <c r="D177" s="33" t="s">
        <v>165</v>
      </c>
      <c r="E177" s="31" t="s">
        <v>3875</v>
      </c>
      <c r="F177" s="33" t="s">
        <v>3876</v>
      </c>
      <c r="G177" s="124" t="n">
        <v>43255</v>
      </c>
      <c r="H177" s="94" t="n">
        <v>6</v>
      </c>
      <c r="I177" s="95"/>
    </row>
    <row r="178" s="98" customFormat="true" ht="14" hidden="false" customHeight="false" outlineLevel="0" collapsed="false">
      <c r="A178" s="91" t="n">
        <v>17718</v>
      </c>
      <c r="B178" s="144" t="s">
        <v>4389</v>
      </c>
      <c r="C178" s="31" t="s">
        <v>779</v>
      </c>
      <c r="D178" s="33" t="s">
        <v>780</v>
      </c>
      <c r="E178" s="31" t="s">
        <v>3875</v>
      </c>
      <c r="F178" s="33" t="s">
        <v>3869</v>
      </c>
      <c r="G178" s="124" t="n">
        <v>43255</v>
      </c>
      <c r="H178" s="94" t="n">
        <v>6</v>
      </c>
      <c r="I178" s="95"/>
    </row>
    <row r="179" s="98" customFormat="true" ht="14" hidden="false" customHeight="false" outlineLevel="0" collapsed="false">
      <c r="A179" s="105" t="n">
        <v>17818</v>
      </c>
      <c r="B179" s="144" t="s">
        <v>4390</v>
      </c>
      <c r="C179" s="31" t="s">
        <v>781</v>
      </c>
      <c r="D179" s="33" t="s">
        <v>328</v>
      </c>
      <c r="E179" s="31" t="s">
        <v>3875</v>
      </c>
      <c r="F179" s="33" t="s">
        <v>4337</v>
      </c>
      <c r="G179" s="124" t="n">
        <v>43255</v>
      </c>
      <c r="H179" s="94" t="n">
        <v>6</v>
      </c>
      <c r="I179" s="95"/>
    </row>
    <row r="180" s="98" customFormat="true" ht="14" hidden="false" customHeight="false" outlineLevel="0" collapsed="false">
      <c r="A180" s="105" t="n">
        <v>17918</v>
      </c>
      <c r="B180" s="144" t="s">
        <v>4391</v>
      </c>
      <c r="C180" s="31" t="s">
        <v>782</v>
      </c>
      <c r="D180" s="33" t="s">
        <v>212</v>
      </c>
      <c r="E180" s="31" t="s">
        <v>3875</v>
      </c>
      <c r="F180" s="33" t="s">
        <v>4392</v>
      </c>
      <c r="G180" s="124" t="n">
        <v>43255</v>
      </c>
      <c r="H180" s="94" t="n">
        <v>6</v>
      </c>
      <c r="I180" s="95"/>
    </row>
    <row r="181" s="98" customFormat="true" ht="15.5" hidden="false" customHeight="false" outlineLevel="0" collapsed="false">
      <c r="A181" s="105" t="n">
        <v>18018</v>
      </c>
      <c r="B181" s="143" t="s">
        <v>4393</v>
      </c>
      <c r="C181" s="43" t="s">
        <v>783</v>
      </c>
      <c r="D181" s="33" t="s">
        <v>454</v>
      </c>
      <c r="E181" s="31" t="s">
        <v>3852</v>
      </c>
      <c r="F181" s="33" t="s">
        <v>3869</v>
      </c>
      <c r="G181" s="124" t="n">
        <v>43256</v>
      </c>
      <c r="H181" s="94" t="n">
        <v>6</v>
      </c>
      <c r="I181" s="95"/>
    </row>
    <row r="182" s="98" customFormat="true" ht="14" hidden="false" customHeight="false" outlineLevel="0" collapsed="false">
      <c r="A182" s="91" t="n">
        <v>18118</v>
      </c>
      <c r="B182" s="143" t="s">
        <v>4394</v>
      </c>
      <c r="C182" s="31" t="s">
        <v>784</v>
      </c>
      <c r="D182" s="33" t="s">
        <v>87</v>
      </c>
      <c r="E182" s="31" t="s">
        <v>3875</v>
      </c>
      <c r="F182" s="33" t="s">
        <v>3892</v>
      </c>
      <c r="G182" s="124" t="n">
        <v>43257</v>
      </c>
      <c r="H182" s="94" t="n">
        <v>6</v>
      </c>
      <c r="I182" s="95"/>
    </row>
    <row r="183" s="98" customFormat="true" ht="14" hidden="false" customHeight="false" outlineLevel="0" collapsed="false">
      <c r="A183" s="105" t="n">
        <v>18218</v>
      </c>
      <c r="B183" s="142" t="s">
        <v>4395</v>
      </c>
      <c r="C183" s="31" t="s">
        <v>785</v>
      </c>
      <c r="D183" s="33" t="s">
        <v>85</v>
      </c>
      <c r="E183" s="31" t="s">
        <v>3852</v>
      </c>
      <c r="F183" s="33" t="s">
        <v>4327</v>
      </c>
      <c r="G183" s="124" t="n">
        <v>43258</v>
      </c>
      <c r="H183" s="94" t="n">
        <v>6</v>
      </c>
      <c r="I183" s="95"/>
    </row>
    <row r="184" s="98" customFormat="true" ht="14.25" hidden="false" customHeight="true" outlineLevel="0" collapsed="false">
      <c r="A184" s="105" t="n">
        <v>18318</v>
      </c>
      <c r="B184" s="143" t="s">
        <v>4396</v>
      </c>
      <c r="C184" s="31" t="s">
        <v>786</v>
      </c>
      <c r="D184" s="33" t="s">
        <v>787</v>
      </c>
      <c r="E184" s="31" t="s">
        <v>3875</v>
      </c>
      <c r="F184" s="33" t="s">
        <v>3876</v>
      </c>
      <c r="G184" s="124" t="n">
        <v>43262</v>
      </c>
      <c r="H184" s="94" t="n">
        <v>6</v>
      </c>
      <c r="I184" s="95"/>
    </row>
    <row r="185" s="98" customFormat="true" ht="14" hidden="false" customHeight="false" outlineLevel="0" collapsed="false">
      <c r="A185" s="105" t="n">
        <v>18418</v>
      </c>
      <c r="B185" s="142" t="s">
        <v>4397</v>
      </c>
      <c r="C185" s="31" t="s">
        <v>788</v>
      </c>
      <c r="D185" s="33" t="s">
        <v>563</v>
      </c>
      <c r="E185" s="31" t="s">
        <v>3852</v>
      </c>
      <c r="F185" s="33" t="s">
        <v>3969</v>
      </c>
      <c r="G185" s="124" t="n">
        <v>43262</v>
      </c>
      <c r="H185" s="94" t="n">
        <v>6</v>
      </c>
      <c r="I185" s="95"/>
    </row>
    <row r="186" s="98" customFormat="true" ht="14" hidden="false" customHeight="false" outlineLevel="0" collapsed="false">
      <c r="A186" s="91" t="n">
        <v>18518</v>
      </c>
      <c r="B186" s="142" t="s">
        <v>4398</v>
      </c>
      <c r="C186" s="31" t="s">
        <v>789</v>
      </c>
      <c r="D186" s="33" t="s">
        <v>94</v>
      </c>
      <c r="E186" s="31" t="s">
        <v>3852</v>
      </c>
      <c r="F186" s="33" t="s">
        <v>4339</v>
      </c>
      <c r="G186" s="124" t="n">
        <v>43262</v>
      </c>
      <c r="H186" s="94" t="n">
        <v>6</v>
      </c>
      <c r="I186" s="95"/>
    </row>
    <row r="187" s="98" customFormat="true" ht="14" hidden="false" customHeight="false" outlineLevel="0" collapsed="false">
      <c r="A187" s="105" t="n">
        <v>18618</v>
      </c>
      <c r="B187" s="142" t="s">
        <v>4399</v>
      </c>
      <c r="C187" s="31" t="s">
        <v>790</v>
      </c>
      <c r="D187" s="33" t="s">
        <v>146</v>
      </c>
      <c r="E187" s="31" t="s">
        <v>3875</v>
      </c>
      <c r="F187" s="33" t="s">
        <v>4338</v>
      </c>
      <c r="G187" s="124" t="n">
        <v>43265</v>
      </c>
      <c r="H187" s="94" t="n">
        <v>6</v>
      </c>
      <c r="I187" s="95"/>
    </row>
    <row r="188" s="98" customFormat="true" ht="14" hidden="false" customHeight="false" outlineLevel="0" collapsed="false">
      <c r="A188" s="105" t="n">
        <v>18718</v>
      </c>
      <c r="B188" s="143" t="s">
        <v>4400</v>
      </c>
      <c r="C188" s="31" t="s">
        <v>791</v>
      </c>
      <c r="D188" s="33" t="s">
        <v>787</v>
      </c>
      <c r="E188" s="31" t="s">
        <v>3875</v>
      </c>
      <c r="F188" s="33" t="s">
        <v>3876</v>
      </c>
      <c r="G188" s="124" t="n">
        <v>43269</v>
      </c>
      <c r="H188" s="94" t="n">
        <v>6</v>
      </c>
      <c r="I188" s="95"/>
    </row>
    <row r="189" s="98" customFormat="true" ht="14" hidden="false" customHeight="false" outlineLevel="0" collapsed="false">
      <c r="A189" s="105" t="n">
        <v>18818</v>
      </c>
      <c r="B189" s="143" t="s">
        <v>4401</v>
      </c>
      <c r="C189" s="31" t="s">
        <v>792</v>
      </c>
      <c r="D189" s="33" t="s">
        <v>157</v>
      </c>
      <c r="E189" s="31" t="s">
        <v>3875</v>
      </c>
      <c r="F189" s="33" t="s">
        <v>3853</v>
      </c>
      <c r="G189" s="124" t="n">
        <v>43270</v>
      </c>
      <c r="H189" s="94" t="n">
        <v>6</v>
      </c>
      <c r="I189" s="95"/>
    </row>
    <row r="190" s="98" customFormat="true" ht="14" hidden="false" customHeight="false" outlineLevel="0" collapsed="false">
      <c r="A190" s="91" t="n">
        <v>18918</v>
      </c>
      <c r="B190" s="143" t="s">
        <v>4402</v>
      </c>
      <c r="C190" s="31" t="s">
        <v>793</v>
      </c>
      <c r="D190" s="33" t="s">
        <v>157</v>
      </c>
      <c r="E190" s="31" t="s">
        <v>3875</v>
      </c>
      <c r="F190" s="33" t="s">
        <v>3853</v>
      </c>
      <c r="G190" s="124" t="n">
        <v>43270</v>
      </c>
      <c r="H190" s="94" t="n">
        <v>6</v>
      </c>
      <c r="I190" s="95"/>
    </row>
    <row r="191" s="98" customFormat="true" ht="14" hidden="false" customHeight="false" outlineLevel="0" collapsed="false">
      <c r="A191" s="105" t="n">
        <v>19018</v>
      </c>
      <c r="B191" s="143" t="s">
        <v>4403</v>
      </c>
      <c r="C191" s="31" t="s">
        <v>794</v>
      </c>
      <c r="D191" s="33" t="s">
        <v>271</v>
      </c>
      <c r="E191" s="31" t="s">
        <v>3875</v>
      </c>
      <c r="F191" s="33" t="s">
        <v>4327</v>
      </c>
      <c r="G191" s="124" t="n">
        <v>43271</v>
      </c>
      <c r="H191" s="94" t="n">
        <v>6</v>
      </c>
      <c r="I191" s="95"/>
    </row>
    <row r="192" s="98" customFormat="true" ht="14" hidden="false" customHeight="false" outlineLevel="0" collapsed="false">
      <c r="A192" s="105" t="n">
        <v>19118</v>
      </c>
      <c r="B192" s="143" t="s">
        <v>4404</v>
      </c>
      <c r="C192" s="31" t="s">
        <v>795</v>
      </c>
      <c r="D192" s="33" t="s">
        <v>165</v>
      </c>
      <c r="E192" s="31" t="s">
        <v>3875</v>
      </c>
      <c r="F192" s="33" t="s">
        <v>3892</v>
      </c>
      <c r="G192" s="124" t="n">
        <v>43271</v>
      </c>
      <c r="H192" s="94" t="n">
        <v>6</v>
      </c>
      <c r="I192" s="95"/>
    </row>
    <row r="193" s="98" customFormat="true" ht="14" hidden="false" customHeight="false" outlineLevel="0" collapsed="false">
      <c r="A193" s="105" t="n">
        <v>19218</v>
      </c>
      <c r="B193" s="142" t="s">
        <v>4405</v>
      </c>
      <c r="C193" s="31" t="s">
        <v>796</v>
      </c>
      <c r="D193" s="33" t="s">
        <v>85</v>
      </c>
      <c r="E193" s="31" t="s">
        <v>3852</v>
      </c>
      <c r="F193" s="33" t="s">
        <v>4406</v>
      </c>
      <c r="G193" s="124" t="n">
        <v>43272</v>
      </c>
      <c r="H193" s="94" t="n">
        <v>6</v>
      </c>
      <c r="I193" s="95"/>
    </row>
    <row r="194" s="98" customFormat="true" ht="14.5" hidden="false" customHeight="false" outlineLevel="0" collapsed="false">
      <c r="A194" s="91" t="n">
        <v>19318</v>
      </c>
      <c r="B194" s="143" t="s">
        <v>4407</v>
      </c>
      <c r="C194" s="31" t="s">
        <v>797</v>
      </c>
      <c r="D194" s="36" t="s">
        <v>135</v>
      </c>
      <c r="E194" s="31" t="s">
        <v>10</v>
      </c>
      <c r="F194" s="33" t="s">
        <v>4408</v>
      </c>
      <c r="G194" s="124" t="n">
        <v>43273</v>
      </c>
      <c r="H194" s="94" t="n">
        <v>6</v>
      </c>
      <c r="I194" s="95"/>
    </row>
    <row r="195" s="98" customFormat="true" ht="14" hidden="false" customHeight="false" outlineLevel="0" collapsed="false">
      <c r="A195" s="105" t="n">
        <v>19418</v>
      </c>
      <c r="B195" s="143" t="s">
        <v>4409</v>
      </c>
      <c r="C195" s="31" t="s">
        <v>798</v>
      </c>
      <c r="D195" s="33" t="s">
        <v>799</v>
      </c>
      <c r="E195" s="31" t="s">
        <v>3852</v>
      </c>
      <c r="F195" s="33" t="s">
        <v>3918</v>
      </c>
      <c r="G195" s="124" t="n">
        <v>43276</v>
      </c>
      <c r="H195" s="94" t="n">
        <v>6</v>
      </c>
      <c r="I195" s="95"/>
    </row>
    <row r="196" s="98" customFormat="true" ht="14" hidden="false" customHeight="false" outlineLevel="0" collapsed="false">
      <c r="A196" s="105" t="n">
        <v>19518</v>
      </c>
      <c r="B196" s="143" t="s">
        <v>4410</v>
      </c>
      <c r="C196" s="31" t="s">
        <v>800</v>
      </c>
      <c r="D196" s="33" t="s">
        <v>271</v>
      </c>
      <c r="E196" s="31" t="s">
        <v>3852</v>
      </c>
      <c r="F196" s="33" t="s">
        <v>3892</v>
      </c>
      <c r="G196" s="124" t="n">
        <v>43276</v>
      </c>
      <c r="H196" s="94" t="n">
        <v>6</v>
      </c>
      <c r="I196" s="95"/>
    </row>
    <row r="197" s="98" customFormat="true" ht="14" hidden="false" customHeight="false" outlineLevel="0" collapsed="false">
      <c r="A197" s="105" t="n">
        <v>19618</v>
      </c>
      <c r="B197" s="143" t="s">
        <v>4411</v>
      </c>
      <c r="C197" s="31" t="s">
        <v>801</v>
      </c>
      <c r="D197" s="33" t="s">
        <v>271</v>
      </c>
      <c r="E197" s="31" t="s">
        <v>3852</v>
      </c>
      <c r="F197" s="33" t="s">
        <v>4412</v>
      </c>
      <c r="G197" s="124" t="n">
        <v>43276</v>
      </c>
      <c r="H197" s="94" t="n">
        <v>6</v>
      </c>
      <c r="I197" s="95"/>
    </row>
    <row r="198" s="98" customFormat="true" ht="14" hidden="false" customHeight="false" outlineLevel="0" collapsed="false">
      <c r="A198" s="91" t="n">
        <v>19718</v>
      </c>
      <c r="B198" s="143" t="s">
        <v>4413</v>
      </c>
      <c r="C198" s="31" t="s">
        <v>802</v>
      </c>
      <c r="D198" s="33" t="s">
        <v>271</v>
      </c>
      <c r="E198" s="31" t="s">
        <v>3852</v>
      </c>
      <c r="F198" s="33" t="s">
        <v>4332</v>
      </c>
      <c r="G198" s="124" t="n">
        <v>43276</v>
      </c>
      <c r="H198" s="94" t="n">
        <v>6</v>
      </c>
      <c r="I198" s="95"/>
    </row>
    <row r="199" s="98" customFormat="true" ht="14" hidden="false" customHeight="false" outlineLevel="0" collapsed="false">
      <c r="A199" s="105" t="n">
        <v>19818</v>
      </c>
      <c r="B199" s="143" t="s">
        <v>4414</v>
      </c>
      <c r="C199" s="31" t="s">
        <v>803</v>
      </c>
      <c r="D199" s="33" t="s">
        <v>271</v>
      </c>
      <c r="E199" s="31" t="s">
        <v>3852</v>
      </c>
      <c r="F199" s="33" t="s">
        <v>3876</v>
      </c>
      <c r="G199" s="124" t="n">
        <v>43276</v>
      </c>
      <c r="H199" s="94" t="n">
        <v>6</v>
      </c>
      <c r="I199" s="95"/>
    </row>
    <row r="200" s="98" customFormat="true" ht="14" hidden="false" customHeight="false" outlineLevel="0" collapsed="false">
      <c r="A200" s="105" t="n">
        <v>19918</v>
      </c>
      <c r="B200" s="143" t="s">
        <v>4415</v>
      </c>
      <c r="C200" s="31" t="s">
        <v>804</v>
      </c>
      <c r="D200" s="33" t="s">
        <v>271</v>
      </c>
      <c r="E200" s="31" t="s">
        <v>3852</v>
      </c>
      <c r="F200" s="33" t="s">
        <v>4332</v>
      </c>
      <c r="G200" s="124" t="n">
        <v>43277</v>
      </c>
      <c r="H200" s="94" t="n">
        <v>6</v>
      </c>
      <c r="I200" s="95"/>
    </row>
    <row r="201" s="98" customFormat="true" ht="14" hidden="false" customHeight="false" outlineLevel="0" collapsed="false">
      <c r="A201" s="105" t="n">
        <v>20018</v>
      </c>
      <c r="B201" s="143" t="s">
        <v>4416</v>
      </c>
      <c r="C201" s="31" t="s">
        <v>805</v>
      </c>
      <c r="D201" s="33" t="s">
        <v>111</v>
      </c>
      <c r="E201" s="31" t="s">
        <v>3852</v>
      </c>
      <c r="F201" s="33" t="s">
        <v>4417</v>
      </c>
      <c r="G201" s="124" t="n">
        <v>43277</v>
      </c>
      <c r="H201" s="94" t="n">
        <v>6</v>
      </c>
      <c r="I201" s="95"/>
    </row>
    <row r="202" s="98" customFormat="true" ht="14" hidden="false" customHeight="false" outlineLevel="0" collapsed="false">
      <c r="A202" s="91" t="n">
        <v>20118</v>
      </c>
      <c r="B202" s="143" t="s">
        <v>4418</v>
      </c>
      <c r="C202" s="31" t="s">
        <v>806</v>
      </c>
      <c r="D202" s="33" t="s">
        <v>111</v>
      </c>
      <c r="E202" s="31" t="s">
        <v>3852</v>
      </c>
      <c r="F202" s="33" t="s">
        <v>4332</v>
      </c>
      <c r="G202" s="124" t="n">
        <v>43277</v>
      </c>
      <c r="H202" s="94" t="n">
        <v>6</v>
      </c>
      <c r="I202" s="95"/>
    </row>
    <row r="203" s="98" customFormat="true" ht="14.5" hidden="false" customHeight="false" outlineLevel="0" collapsed="false">
      <c r="A203" s="105" t="n">
        <v>20218</v>
      </c>
      <c r="B203" s="143" t="s">
        <v>4419</v>
      </c>
      <c r="C203" s="44" t="s">
        <v>807</v>
      </c>
      <c r="D203" s="33" t="s">
        <v>111</v>
      </c>
      <c r="E203" s="31" t="s">
        <v>3852</v>
      </c>
      <c r="F203" s="33" t="s">
        <v>3855</v>
      </c>
      <c r="G203" s="124" t="n">
        <v>43277</v>
      </c>
      <c r="H203" s="94" t="n">
        <v>6</v>
      </c>
      <c r="I203" s="95"/>
    </row>
    <row r="204" s="98" customFormat="true" ht="14" hidden="false" customHeight="false" outlineLevel="0" collapsed="false">
      <c r="A204" s="105" t="n">
        <v>20318</v>
      </c>
      <c r="B204" s="143" t="s">
        <v>4420</v>
      </c>
      <c r="C204" s="31" t="s">
        <v>808</v>
      </c>
      <c r="D204" s="33" t="s">
        <v>111</v>
      </c>
      <c r="E204" s="31" t="s">
        <v>3852</v>
      </c>
      <c r="F204" s="33" t="s">
        <v>4331</v>
      </c>
      <c r="G204" s="124" t="n">
        <v>43277</v>
      </c>
      <c r="H204" s="94" t="n">
        <v>6</v>
      </c>
      <c r="I204" s="95"/>
    </row>
    <row r="205" s="98" customFormat="true" ht="14" hidden="false" customHeight="false" outlineLevel="0" collapsed="false">
      <c r="A205" s="105" t="n">
        <v>20418</v>
      </c>
      <c r="B205" s="143" t="s">
        <v>4421</v>
      </c>
      <c r="C205" s="31" t="s">
        <v>809</v>
      </c>
      <c r="D205" s="33" t="s">
        <v>102</v>
      </c>
      <c r="E205" s="31" t="s">
        <v>3852</v>
      </c>
      <c r="F205" s="33" t="s">
        <v>3853</v>
      </c>
      <c r="G205" s="124" t="n">
        <v>43278</v>
      </c>
      <c r="H205" s="94" t="n">
        <v>6</v>
      </c>
      <c r="I205" s="95"/>
    </row>
    <row r="206" s="98" customFormat="true" ht="14.5" hidden="false" customHeight="false" outlineLevel="0" collapsed="false">
      <c r="A206" s="91" t="n">
        <v>20518</v>
      </c>
      <c r="B206" s="143" t="s">
        <v>4422</v>
      </c>
      <c r="C206" s="31" t="s">
        <v>810</v>
      </c>
      <c r="D206" s="36" t="s">
        <v>811</v>
      </c>
      <c r="E206" s="31" t="s">
        <v>10</v>
      </c>
      <c r="F206" s="33" t="s">
        <v>4354</v>
      </c>
      <c r="G206" s="124" t="n">
        <v>43278</v>
      </c>
      <c r="H206" s="94" t="n">
        <v>6</v>
      </c>
      <c r="I206" s="95"/>
    </row>
    <row r="207" s="98" customFormat="true" ht="14" hidden="false" customHeight="false" outlineLevel="0" collapsed="false">
      <c r="A207" s="105" t="n">
        <v>20618</v>
      </c>
      <c r="B207" s="143" t="s">
        <v>4423</v>
      </c>
      <c r="C207" s="31" t="s">
        <v>812</v>
      </c>
      <c r="D207" s="33" t="s">
        <v>813</v>
      </c>
      <c r="E207" s="31" t="s">
        <v>3852</v>
      </c>
      <c r="F207" s="33" t="s">
        <v>3903</v>
      </c>
      <c r="G207" s="124" t="n">
        <v>43279</v>
      </c>
      <c r="H207" s="94" t="n">
        <v>6</v>
      </c>
      <c r="I207" s="95"/>
    </row>
    <row r="208" s="98" customFormat="true" ht="14" hidden="false" customHeight="false" outlineLevel="0" collapsed="false">
      <c r="A208" s="105" t="n">
        <v>20718</v>
      </c>
      <c r="B208" s="143" t="s">
        <v>4424</v>
      </c>
      <c r="C208" s="31" t="s">
        <v>814</v>
      </c>
      <c r="D208" s="33" t="s">
        <v>85</v>
      </c>
      <c r="E208" s="145" t="s">
        <v>9</v>
      </c>
      <c r="F208" s="33" t="s">
        <v>4332</v>
      </c>
      <c r="G208" s="124" t="n">
        <v>43280</v>
      </c>
      <c r="H208" s="94" t="n">
        <v>6</v>
      </c>
      <c r="I208" s="95"/>
    </row>
    <row r="209" s="98" customFormat="true" ht="14" hidden="false" customHeight="false" outlineLevel="0" collapsed="false">
      <c r="A209" s="105" t="n">
        <v>20818</v>
      </c>
      <c r="B209" s="142" t="s">
        <v>4424</v>
      </c>
      <c r="C209" s="31" t="s">
        <v>815</v>
      </c>
      <c r="D209" s="33" t="s">
        <v>293</v>
      </c>
      <c r="E209" s="31" t="s">
        <v>3875</v>
      </c>
      <c r="F209" s="33" t="s">
        <v>3945</v>
      </c>
      <c r="G209" s="124" t="n">
        <v>43280</v>
      </c>
      <c r="H209" s="94" t="n">
        <v>6</v>
      </c>
      <c r="I209" s="95"/>
    </row>
    <row r="210" s="98" customFormat="true" ht="14" hidden="false" customHeight="false" outlineLevel="0" collapsed="false">
      <c r="A210" s="91" t="n">
        <v>20918</v>
      </c>
      <c r="B210" s="143" t="s">
        <v>4425</v>
      </c>
      <c r="C210" s="31" t="s">
        <v>816</v>
      </c>
      <c r="D210" s="33" t="s">
        <v>296</v>
      </c>
      <c r="E210" s="31" t="s">
        <v>3852</v>
      </c>
      <c r="F210" s="33" t="s">
        <v>3855</v>
      </c>
      <c r="G210" s="124" t="n">
        <v>43283</v>
      </c>
      <c r="H210" s="94" t="n">
        <v>7</v>
      </c>
      <c r="I210" s="95"/>
    </row>
    <row r="211" s="98" customFormat="true" ht="14" hidden="false" customHeight="false" outlineLevel="0" collapsed="false">
      <c r="A211" s="105" t="n">
        <v>21018</v>
      </c>
      <c r="B211" s="143" t="s">
        <v>4426</v>
      </c>
      <c r="C211" s="31" t="s">
        <v>817</v>
      </c>
      <c r="D211" s="33" t="s">
        <v>296</v>
      </c>
      <c r="E211" s="31" t="s">
        <v>3852</v>
      </c>
      <c r="F211" s="33" t="s">
        <v>4327</v>
      </c>
      <c r="G211" s="124" t="n">
        <v>43283</v>
      </c>
      <c r="H211" s="94" t="n">
        <v>7</v>
      </c>
      <c r="I211" s="95"/>
    </row>
    <row r="212" s="98" customFormat="true" ht="14" hidden="false" customHeight="false" outlineLevel="0" collapsed="false">
      <c r="A212" s="105" t="n">
        <v>21118</v>
      </c>
      <c r="B212" s="143" t="s">
        <v>4427</v>
      </c>
      <c r="C212" s="31" t="s">
        <v>818</v>
      </c>
      <c r="D212" s="33" t="s">
        <v>296</v>
      </c>
      <c r="E212" s="31" t="s">
        <v>3852</v>
      </c>
      <c r="F212" s="33" t="s">
        <v>3975</v>
      </c>
      <c r="G212" s="124" t="n">
        <v>43284</v>
      </c>
      <c r="H212" s="94" t="n">
        <v>7</v>
      </c>
      <c r="I212" s="95"/>
    </row>
    <row r="213" s="98" customFormat="true" ht="14" hidden="false" customHeight="false" outlineLevel="0" collapsed="false">
      <c r="A213" s="105" t="n">
        <v>21218</v>
      </c>
      <c r="B213" s="143" t="s">
        <v>4428</v>
      </c>
      <c r="C213" s="31" t="s">
        <v>819</v>
      </c>
      <c r="D213" s="33" t="s">
        <v>114</v>
      </c>
      <c r="E213" s="31" t="s">
        <v>3852</v>
      </c>
      <c r="F213" s="33" t="s">
        <v>4346</v>
      </c>
      <c r="G213" s="124" t="n">
        <v>43284</v>
      </c>
      <c r="H213" s="94" t="n">
        <v>7</v>
      </c>
      <c r="I213" s="95"/>
    </row>
    <row r="214" s="98" customFormat="true" ht="14" hidden="false" customHeight="false" outlineLevel="0" collapsed="false">
      <c r="A214" s="91" t="n">
        <v>21318</v>
      </c>
      <c r="B214" s="143" t="s">
        <v>4429</v>
      </c>
      <c r="C214" s="31" t="s">
        <v>820</v>
      </c>
      <c r="D214" s="33" t="s">
        <v>114</v>
      </c>
      <c r="E214" s="31" t="s">
        <v>3852</v>
      </c>
      <c r="F214" s="33" t="s">
        <v>4088</v>
      </c>
      <c r="G214" s="124" t="n">
        <v>43284</v>
      </c>
      <c r="H214" s="94" t="n">
        <v>7</v>
      </c>
      <c r="I214" s="95"/>
    </row>
    <row r="215" s="98" customFormat="true" ht="14" hidden="false" customHeight="false" outlineLevel="0" collapsed="false">
      <c r="A215" s="105" t="n">
        <v>21418</v>
      </c>
      <c r="B215" s="143" t="s">
        <v>4430</v>
      </c>
      <c r="C215" s="31" t="s">
        <v>821</v>
      </c>
      <c r="D215" s="33" t="s">
        <v>111</v>
      </c>
      <c r="E215" s="31" t="s">
        <v>3852</v>
      </c>
      <c r="F215" s="33" t="s">
        <v>4327</v>
      </c>
      <c r="G215" s="124" t="n">
        <v>43284</v>
      </c>
      <c r="H215" s="94" t="n">
        <v>7</v>
      </c>
      <c r="I215" s="95"/>
    </row>
    <row r="216" s="98" customFormat="true" ht="14" hidden="false" customHeight="false" outlineLevel="0" collapsed="false">
      <c r="A216" s="105" t="n">
        <v>21518</v>
      </c>
      <c r="B216" s="143" t="s">
        <v>4431</v>
      </c>
      <c r="C216" s="31" t="s">
        <v>822</v>
      </c>
      <c r="D216" s="33" t="s">
        <v>111</v>
      </c>
      <c r="E216" s="31" t="s">
        <v>3852</v>
      </c>
      <c r="F216" s="33" t="s">
        <v>3876</v>
      </c>
      <c r="G216" s="124" t="n">
        <v>43284</v>
      </c>
      <c r="H216" s="94" t="n">
        <v>7</v>
      </c>
      <c r="I216" s="95"/>
    </row>
    <row r="217" s="98" customFormat="true" ht="14" hidden="false" customHeight="false" outlineLevel="0" collapsed="false">
      <c r="A217" s="105" t="n">
        <v>21618</v>
      </c>
      <c r="B217" s="143" t="s">
        <v>4432</v>
      </c>
      <c r="C217" s="31" t="s">
        <v>823</v>
      </c>
      <c r="D217" s="33" t="s">
        <v>114</v>
      </c>
      <c r="E217" s="31" t="s">
        <v>3852</v>
      </c>
      <c r="F217" s="33" t="s">
        <v>3941</v>
      </c>
      <c r="G217" s="124" t="n">
        <v>43284</v>
      </c>
      <c r="H217" s="94" t="n">
        <v>7</v>
      </c>
      <c r="I217" s="95"/>
    </row>
    <row r="218" s="98" customFormat="true" ht="14" hidden="false" customHeight="false" outlineLevel="0" collapsed="false">
      <c r="A218" s="91" t="n">
        <v>21718</v>
      </c>
      <c r="B218" s="143" t="s">
        <v>4433</v>
      </c>
      <c r="C218" s="31" t="s">
        <v>824</v>
      </c>
      <c r="D218" s="33" t="s">
        <v>367</v>
      </c>
      <c r="E218" s="31" t="s">
        <v>3852</v>
      </c>
      <c r="F218" s="33" t="s">
        <v>4329</v>
      </c>
      <c r="G218" s="124" t="n">
        <v>43285</v>
      </c>
      <c r="H218" s="94" t="n">
        <v>7</v>
      </c>
      <c r="I218" s="95"/>
    </row>
    <row r="219" s="98" customFormat="true" ht="14" hidden="false" customHeight="false" outlineLevel="0" collapsed="false">
      <c r="A219" s="105" t="n">
        <v>21818</v>
      </c>
      <c r="B219" s="143" t="s">
        <v>4434</v>
      </c>
      <c r="C219" s="31" t="s">
        <v>825</v>
      </c>
      <c r="D219" s="33" t="s">
        <v>255</v>
      </c>
      <c r="E219" s="31" t="s">
        <v>3852</v>
      </c>
      <c r="F219" s="33" t="s">
        <v>3853</v>
      </c>
      <c r="G219" s="124" t="n">
        <v>43285</v>
      </c>
      <c r="H219" s="94" t="n">
        <v>7</v>
      </c>
      <c r="I219" s="95"/>
    </row>
    <row r="220" s="98" customFormat="true" ht="14.5" hidden="false" customHeight="false" outlineLevel="0" collapsed="false">
      <c r="A220" s="105" t="n">
        <v>21918</v>
      </c>
      <c r="B220" s="143" t="s">
        <v>4435</v>
      </c>
      <c r="C220" s="31" t="s">
        <v>826</v>
      </c>
      <c r="D220" s="36" t="s">
        <v>827</v>
      </c>
      <c r="E220" s="31" t="s">
        <v>10</v>
      </c>
      <c r="F220" s="33" t="s">
        <v>4344</v>
      </c>
      <c r="G220" s="124" t="n">
        <v>43286</v>
      </c>
      <c r="H220" s="94" t="n">
        <v>7</v>
      </c>
      <c r="I220" s="95"/>
    </row>
    <row r="221" s="98" customFormat="true" ht="14.5" hidden="false" customHeight="false" outlineLevel="0" collapsed="false">
      <c r="A221" s="105" t="n">
        <v>22018</v>
      </c>
      <c r="B221" s="143" t="s">
        <v>4436</v>
      </c>
      <c r="C221" s="31" t="s">
        <v>828</v>
      </c>
      <c r="D221" s="36" t="s">
        <v>532</v>
      </c>
      <c r="E221" s="31" t="s">
        <v>10</v>
      </c>
      <c r="F221" s="33" t="s">
        <v>4344</v>
      </c>
      <c r="G221" s="124" t="n">
        <v>43286</v>
      </c>
      <c r="H221" s="94" t="n">
        <v>7</v>
      </c>
      <c r="I221" s="95"/>
    </row>
    <row r="222" s="98" customFormat="true" ht="14" hidden="false" customHeight="false" outlineLevel="0" collapsed="false">
      <c r="A222" s="91" t="n">
        <v>22118</v>
      </c>
      <c r="B222" s="143" t="s">
        <v>4437</v>
      </c>
      <c r="C222" s="31" t="s">
        <v>829</v>
      </c>
      <c r="D222" s="33" t="s">
        <v>830</v>
      </c>
      <c r="E222" s="31" t="s">
        <v>13</v>
      </c>
      <c r="F222" s="33" t="s">
        <v>4438</v>
      </c>
      <c r="G222" s="124" t="n">
        <v>43286</v>
      </c>
      <c r="H222" s="94" t="n">
        <v>7</v>
      </c>
      <c r="I222" s="95"/>
    </row>
    <row r="223" s="98" customFormat="true" ht="14" hidden="false" customHeight="false" outlineLevel="0" collapsed="false">
      <c r="A223" s="105" t="n">
        <v>22218</v>
      </c>
      <c r="B223" s="143" t="s">
        <v>4439</v>
      </c>
      <c r="C223" s="31" t="s">
        <v>831</v>
      </c>
      <c r="D223" s="33" t="s">
        <v>157</v>
      </c>
      <c r="E223" s="31" t="s">
        <v>3875</v>
      </c>
      <c r="F223" s="33" t="s">
        <v>3853</v>
      </c>
      <c r="G223" s="124" t="n">
        <v>43286</v>
      </c>
      <c r="H223" s="94" t="n">
        <v>7</v>
      </c>
      <c r="I223" s="95"/>
    </row>
    <row r="224" s="98" customFormat="true" ht="14.5" hidden="false" customHeight="false" outlineLevel="0" collapsed="false">
      <c r="A224" s="105" t="n">
        <v>22318</v>
      </c>
      <c r="B224" s="144" t="s">
        <v>4440</v>
      </c>
      <c r="C224" s="31" t="s">
        <v>832</v>
      </c>
      <c r="D224" s="36" t="s">
        <v>135</v>
      </c>
      <c r="E224" s="31" t="s">
        <v>10</v>
      </c>
      <c r="F224" s="33" t="s">
        <v>4408</v>
      </c>
      <c r="G224" s="124" t="n">
        <v>43286</v>
      </c>
      <c r="H224" s="94" t="n">
        <v>7</v>
      </c>
      <c r="I224" s="95"/>
    </row>
    <row r="225" s="98" customFormat="true" ht="14" hidden="false" customHeight="false" outlineLevel="0" collapsed="false">
      <c r="A225" s="105" t="n">
        <v>22418</v>
      </c>
      <c r="B225" s="143" t="s">
        <v>4441</v>
      </c>
      <c r="C225" s="31" t="s">
        <v>833</v>
      </c>
      <c r="D225" s="33" t="s">
        <v>157</v>
      </c>
      <c r="E225" s="31" t="s">
        <v>3875</v>
      </c>
      <c r="F225" s="33" t="s">
        <v>3945</v>
      </c>
      <c r="G225" s="124" t="n">
        <v>43291</v>
      </c>
      <c r="H225" s="94" t="n">
        <v>7</v>
      </c>
      <c r="I225" s="95"/>
    </row>
    <row r="226" s="98" customFormat="true" ht="14" hidden="false" customHeight="false" outlineLevel="0" collapsed="false">
      <c r="A226" s="91" t="n">
        <v>22518</v>
      </c>
      <c r="B226" s="143" t="s">
        <v>4442</v>
      </c>
      <c r="C226" s="31" t="s">
        <v>834</v>
      </c>
      <c r="D226" s="33" t="s">
        <v>269</v>
      </c>
      <c r="E226" s="31" t="s">
        <v>3875</v>
      </c>
      <c r="F226" s="33" t="s">
        <v>3853</v>
      </c>
      <c r="G226" s="124" t="n">
        <v>43291</v>
      </c>
      <c r="H226" s="94" t="n">
        <v>7</v>
      </c>
      <c r="I226" s="95"/>
    </row>
    <row r="227" s="98" customFormat="true" ht="14" hidden="false" customHeight="false" outlineLevel="0" collapsed="false">
      <c r="A227" s="105" t="n">
        <v>22618</v>
      </c>
      <c r="B227" s="143" t="s">
        <v>4443</v>
      </c>
      <c r="C227" s="31" t="s">
        <v>835</v>
      </c>
      <c r="D227" s="33" t="s">
        <v>146</v>
      </c>
      <c r="E227" s="31" t="s">
        <v>3875</v>
      </c>
      <c r="F227" s="33" t="s">
        <v>4444</v>
      </c>
      <c r="G227" s="124" t="n">
        <v>43293</v>
      </c>
      <c r="H227" s="94" t="n">
        <v>7</v>
      </c>
      <c r="I227" s="95"/>
    </row>
    <row r="228" s="98" customFormat="true" ht="14.5" hidden="false" customHeight="false" outlineLevel="0" collapsed="false">
      <c r="A228" s="105" t="n">
        <v>22718</v>
      </c>
      <c r="B228" s="143" t="s">
        <v>4445</v>
      </c>
      <c r="C228" s="31" t="s">
        <v>836</v>
      </c>
      <c r="D228" s="36" t="s">
        <v>532</v>
      </c>
      <c r="E228" s="31" t="s">
        <v>10</v>
      </c>
      <c r="F228" s="33" t="s">
        <v>4342</v>
      </c>
      <c r="G228" s="124" t="n">
        <v>43294</v>
      </c>
      <c r="H228" s="94" t="n">
        <v>7</v>
      </c>
      <c r="I228" s="95"/>
    </row>
    <row r="229" s="98" customFormat="true" ht="14" hidden="false" customHeight="false" outlineLevel="0" collapsed="false">
      <c r="A229" s="105" t="n">
        <v>22818</v>
      </c>
      <c r="B229" s="143" t="s">
        <v>4446</v>
      </c>
      <c r="C229" s="31" t="s">
        <v>837</v>
      </c>
      <c r="D229" s="33" t="s">
        <v>293</v>
      </c>
      <c r="E229" s="31" t="s">
        <v>3852</v>
      </c>
      <c r="F229" s="33" t="s">
        <v>3918</v>
      </c>
      <c r="G229" s="124" t="n">
        <v>43299</v>
      </c>
      <c r="H229" s="94" t="n">
        <v>7</v>
      </c>
      <c r="I229" s="95"/>
    </row>
    <row r="230" s="98" customFormat="true" ht="14" hidden="false" customHeight="false" outlineLevel="0" collapsed="false">
      <c r="A230" s="91" t="n">
        <v>22918</v>
      </c>
      <c r="B230" s="143" t="s">
        <v>4447</v>
      </c>
      <c r="C230" s="31" t="s">
        <v>838</v>
      </c>
      <c r="D230" s="33" t="s">
        <v>89</v>
      </c>
      <c r="E230" s="145" t="s">
        <v>9</v>
      </c>
      <c r="F230" s="33" t="s">
        <v>4412</v>
      </c>
      <c r="G230" s="124" t="n">
        <v>43299</v>
      </c>
      <c r="H230" s="94" t="n">
        <v>7</v>
      </c>
      <c r="I230" s="95"/>
    </row>
    <row r="231" s="98" customFormat="true" ht="28" hidden="false" customHeight="false" outlineLevel="0" collapsed="false">
      <c r="A231" s="105" t="n">
        <v>23018</v>
      </c>
      <c r="B231" s="143" t="s">
        <v>4448</v>
      </c>
      <c r="C231" s="31" t="s">
        <v>839</v>
      </c>
      <c r="D231" s="33" t="s">
        <v>840</v>
      </c>
      <c r="E231" s="31" t="s">
        <v>10</v>
      </c>
      <c r="F231" s="33" t="s">
        <v>4408</v>
      </c>
      <c r="G231" s="124" t="n">
        <v>43304</v>
      </c>
      <c r="H231" s="94" t="n">
        <v>7</v>
      </c>
      <c r="I231" s="95"/>
    </row>
    <row r="232" s="98" customFormat="true" ht="14" hidden="false" customHeight="false" outlineLevel="0" collapsed="false">
      <c r="A232" s="105" t="n">
        <v>23118</v>
      </c>
      <c r="B232" s="143" t="s">
        <v>4449</v>
      </c>
      <c r="C232" s="31" t="s">
        <v>841</v>
      </c>
      <c r="D232" s="33" t="s">
        <v>499</v>
      </c>
      <c r="E232" s="31" t="s">
        <v>3875</v>
      </c>
      <c r="F232" s="33" t="s">
        <v>3903</v>
      </c>
      <c r="G232" s="124" t="n">
        <v>43304</v>
      </c>
      <c r="H232" s="94" t="n">
        <v>7</v>
      </c>
      <c r="I232" s="95"/>
    </row>
    <row r="233" s="98" customFormat="true" ht="38.5" hidden="false" customHeight="false" outlineLevel="0" collapsed="false">
      <c r="A233" s="105" t="n">
        <v>23218</v>
      </c>
      <c r="B233" s="143" t="s">
        <v>4450</v>
      </c>
      <c r="C233" s="31" t="s">
        <v>842</v>
      </c>
      <c r="D233" s="45" t="s">
        <v>843</v>
      </c>
      <c r="E233" s="31" t="s">
        <v>10</v>
      </c>
      <c r="F233" s="33" t="s">
        <v>4364</v>
      </c>
      <c r="G233" s="124" t="n">
        <v>43304</v>
      </c>
      <c r="H233" s="94" t="n">
        <v>7</v>
      </c>
      <c r="I233" s="95"/>
    </row>
    <row r="234" s="98" customFormat="true" ht="14" hidden="false" customHeight="false" outlineLevel="0" collapsed="false">
      <c r="A234" s="91" t="n">
        <v>23318</v>
      </c>
      <c r="B234" s="143" t="s">
        <v>4451</v>
      </c>
      <c r="C234" s="31" t="s">
        <v>844</v>
      </c>
      <c r="D234" s="33" t="s">
        <v>845</v>
      </c>
      <c r="E234" s="31" t="s">
        <v>3875</v>
      </c>
      <c r="F234" s="33" t="s">
        <v>3934</v>
      </c>
      <c r="G234" s="124" t="n">
        <v>43304</v>
      </c>
      <c r="H234" s="94" t="n">
        <v>7</v>
      </c>
      <c r="I234" s="95"/>
    </row>
    <row r="235" s="98" customFormat="true" ht="14" hidden="false" customHeight="false" outlineLevel="0" collapsed="false">
      <c r="A235" s="105" t="n">
        <v>23418</v>
      </c>
      <c r="B235" s="143" t="s">
        <v>4452</v>
      </c>
      <c r="C235" s="31" t="s">
        <v>846</v>
      </c>
      <c r="D235" s="33" t="s">
        <v>847</v>
      </c>
      <c r="E235" s="31" t="s">
        <v>3863</v>
      </c>
      <c r="F235" s="33" t="s">
        <v>3918</v>
      </c>
      <c r="G235" s="124" t="n">
        <v>43307</v>
      </c>
      <c r="H235" s="94" t="n">
        <v>7</v>
      </c>
      <c r="I235" s="95"/>
    </row>
    <row r="236" s="98" customFormat="true" ht="14" hidden="false" customHeight="false" outlineLevel="0" collapsed="false">
      <c r="A236" s="105" t="n">
        <v>23518</v>
      </c>
      <c r="B236" s="143" t="s">
        <v>4453</v>
      </c>
      <c r="C236" s="31" t="s">
        <v>848</v>
      </c>
      <c r="D236" s="33" t="s">
        <v>306</v>
      </c>
      <c r="E236" s="31" t="s">
        <v>3875</v>
      </c>
      <c r="F236" s="33" t="s">
        <v>3945</v>
      </c>
      <c r="G236" s="124" t="n">
        <v>43307</v>
      </c>
      <c r="H236" s="94" t="n">
        <v>7</v>
      </c>
      <c r="I236" s="95"/>
    </row>
    <row r="237" s="98" customFormat="true" ht="14" hidden="false" customHeight="false" outlineLevel="0" collapsed="false">
      <c r="A237" s="105" t="n">
        <v>23618</v>
      </c>
      <c r="B237" s="143" t="s">
        <v>4454</v>
      </c>
      <c r="C237" s="31" t="s">
        <v>849</v>
      </c>
      <c r="D237" s="33" t="s">
        <v>185</v>
      </c>
      <c r="E237" s="31" t="s">
        <v>3875</v>
      </c>
      <c r="F237" s="33" t="s">
        <v>3853</v>
      </c>
      <c r="G237" s="124" t="n">
        <v>43308</v>
      </c>
      <c r="H237" s="94" t="n">
        <v>7</v>
      </c>
      <c r="I237" s="95"/>
    </row>
    <row r="238" s="98" customFormat="true" ht="14" hidden="false" customHeight="false" outlineLevel="0" collapsed="false">
      <c r="A238" s="91" t="n">
        <v>23718</v>
      </c>
      <c r="B238" s="143" t="s">
        <v>4455</v>
      </c>
      <c r="C238" s="31" t="s">
        <v>850</v>
      </c>
      <c r="D238" s="33" t="s">
        <v>222</v>
      </c>
      <c r="E238" s="31" t="s">
        <v>3875</v>
      </c>
      <c r="F238" s="33" t="s">
        <v>4170</v>
      </c>
      <c r="G238" s="124" t="n">
        <v>43312</v>
      </c>
      <c r="H238" s="94" t="n">
        <v>7</v>
      </c>
      <c r="I238" s="95"/>
    </row>
    <row r="239" s="98" customFormat="true" ht="14" hidden="false" customHeight="false" outlineLevel="0" collapsed="false">
      <c r="A239" s="105" t="n">
        <v>23818</v>
      </c>
      <c r="B239" s="142" t="s">
        <v>4456</v>
      </c>
      <c r="C239" s="31" t="s">
        <v>851</v>
      </c>
      <c r="D239" s="33" t="s">
        <v>165</v>
      </c>
      <c r="E239" s="31" t="s">
        <v>3875</v>
      </c>
      <c r="F239" s="33" t="s">
        <v>3869</v>
      </c>
      <c r="G239" s="124" t="n">
        <v>43312</v>
      </c>
      <c r="H239" s="94" t="n">
        <v>7</v>
      </c>
      <c r="I239" s="95"/>
    </row>
    <row r="240" s="98" customFormat="true" ht="42" hidden="false" customHeight="false" outlineLevel="0" collapsed="false">
      <c r="A240" s="105" t="n">
        <v>23918</v>
      </c>
      <c r="B240" s="143" t="s">
        <v>4457</v>
      </c>
      <c r="C240" s="31" t="s">
        <v>852</v>
      </c>
      <c r="D240" s="33" t="s">
        <v>853</v>
      </c>
      <c r="E240" s="31" t="s">
        <v>10</v>
      </c>
      <c r="F240" s="33" t="s">
        <v>4364</v>
      </c>
      <c r="G240" s="124" t="n">
        <v>43313</v>
      </c>
      <c r="H240" s="94" t="n">
        <v>8</v>
      </c>
      <c r="I240" s="95"/>
    </row>
    <row r="241" s="98" customFormat="true" ht="14" hidden="false" customHeight="false" outlineLevel="0" collapsed="false">
      <c r="A241" s="105" t="n">
        <v>24018</v>
      </c>
      <c r="B241" s="143" t="s">
        <v>3982</v>
      </c>
      <c r="C241" s="31" t="s">
        <v>854</v>
      </c>
      <c r="D241" s="33" t="s">
        <v>680</v>
      </c>
      <c r="E241" s="31" t="s">
        <v>3863</v>
      </c>
      <c r="F241" s="33" t="s">
        <v>4342</v>
      </c>
      <c r="G241" s="124" t="n">
        <v>43313</v>
      </c>
      <c r="H241" s="94" t="n">
        <v>8</v>
      </c>
      <c r="I241" s="95"/>
    </row>
    <row r="242" s="98" customFormat="true" ht="14" hidden="false" customHeight="false" outlineLevel="0" collapsed="false">
      <c r="A242" s="91" t="n">
        <v>24118</v>
      </c>
      <c r="B242" s="143" t="s">
        <v>4458</v>
      </c>
      <c r="C242" s="31" t="s">
        <v>855</v>
      </c>
      <c r="D242" s="33" t="s">
        <v>680</v>
      </c>
      <c r="E242" s="31" t="s">
        <v>3863</v>
      </c>
      <c r="F242" s="33" t="s">
        <v>4342</v>
      </c>
      <c r="G242" s="124" t="n">
        <v>43313</v>
      </c>
      <c r="H242" s="94" t="n">
        <v>8</v>
      </c>
      <c r="I242" s="95"/>
    </row>
    <row r="243" s="98" customFormat="true" ht="14" hidden="false" customHeight="false" outlineLevel="0" collapsed="false">
      <c r="A243" s="105" t="n">
        <v>24218</v>
      </c>
      <c r="B243" s="143" t="s">
        <v>4459</v>
      </c>
      <c r="C243" s="31" t="s">
        <v>856</v>
      </c>
      <c r="D243" s="33" t="s">
        <v>102</v>
      </c>
      <c r="E243" s="31" t="s">
        <v>3875</v>
      </c>
      <c r="F243" s="33" t="s">
        <v>4339</v>
      </c>
      <c r="G243" s="124" t="n">
        <v>43313</v>
      </c>
      <c r="H243" s="94" t="n">
        <v>8</v>
      </c>
      <c r="I243" s="95"/>
    </row>
    <row r="244" s="98" customFormat="true" ht="14.5" hidden="false" customHeight="false" outlineLevel="0" collapsed="false">
      <c r="A244" s="105" t="n">
        <v>24318</v>
      </c>
      <c r="B244" s="142" t="s">
        <v>4460</v>
      </c>
      <c r="C244" s="31" t="s">
        <v>857</v>
      </c>
      <c r="D244" s="36" t="s">
        <v>135</v>
      </c>
      <c r="E244" s="31" t="s">
        <v>13</v>
      </c>
      <c r="F244" s="33" t="s">
        <v>3987</v>
      </c>
      <c r="G244" s="124" t="n">
        <v>43313</v>
      </c>
      <c r="H244" s="94" t="n">
        <v>8</v>
      </c>
      <c r="I244" s="95"/>
    </row>
    <row r="245" s="98" customFormat="true" ht="14" hidden="false" customHeight="false" outlineLevel="0" collapsed="false">
      <c r="A245" s="105" t="n">
        <v>24418</v>
      </c>
      <c r="B245" s="142" t="s">
        <v>4461</v>
      </c>
      <c r="C245" s="31" t="s">
        <v>858</v>
      </c>
      <c r="D245" s="33" t="s">
        <v>94</v>
      </c>
      <c r="E245" s="31" t="s">
        <v>3875</v>
      </c>
      <c r="F245" s="33" t="s">
        <v>3853</v>
      </c>
      <c r="G245" s="124" t="n">
        <v>43313</v>
      </c>
      <c r="H245" s="94" t="n">
        <v>8</v>
      </c>
      <c r="I245" s="95"/>
    </row>
    <row r="246" s="98" customFormat="true" ht="14" hidden="false" customHeight="false" outlineLevel="0" collapsed="false">
      <c r="A246" s="91" t="n">
        <v>24518</v>
      </c>
      <c r="B246" s="143" t="s">
        <v>4462</v>
      </c>
      <c r="C246" s="31" t="s">
        <v>859</v>
      </c>
      <c r="D246" s="33" t="s">
        <v>860</v>
      </c>
      <c r="E246" s="31" t="s">
        <v>3863</v>
      </c>
      <c r="F246" s="33" t="s">
        <v>4329</v>
      </c>
      <c r="G246" s="124" t="n">
        <v>43313</v>
      </c>
      <c r="H246" s="94" t="n">
        <v>8</v>
      </c>
      <c r="I246" s="95"/>
    </row>
    <row r="247" s="98" customFormat="true" ht="14.5" hidden="false" customHeight="false" outlineLevel="0" collapsed="false">
      <c r="A247" s="105" t="n">
        <v>24618</v>
      </c>
      <c r="B247" s="142" t="s">
        <v>4463</v>
      </c>
      <c r="C247" s="31" t="s">
        <v>861</v>
      </c>
      <c r="D247" s="36" t="s">
        <v>862</v>
      </c>
      <c r="E247" s="31" t="s">
        <v>10</v>
      </c>
      <c r="F247" s="33" t="s">
        <v>4306</v>
      </c>
      <c r="G247" s="124" t="n">
        <v>43314</v>
      </c>
      <c r="H247" s="94" t="n">
        <v>8</v>
      </c>
      <c r="I247" s="95"/>
    </row>
    <row r="248" s="98" customFormat="true" ht="14.5" hidden="false" customHeight="false" outlineLevel="0" collapsed="false">
      <c r="A248" s="105" t="n">
        <v>24718</v>
      </c>
      <c r="B248" s="143" t="s">
        <v>4464</v>
      </c>
      <c r="C248" s="31" t="s">
        <v>863</v>
      </c>
      <c r="D248" s="36" t="s">
        <v>864</v>
      </c>
      <c r="E248" s="31" t="s">
        <v>10</v>
      </c>
      <c r="F248" s="33" t="s">
        <v>4364</v>
      </c>
      <c r="G248" s="124" t="n">
        <v>43314</v>
      </c>
      <c r="H248" s="94" t="n">
        <v>8</v>
      </c>
      <c r="I248" s="95"/>
    </row>
    <row r="249" s="98" customFormat="true" ht="14.5" hidden="false" customHeight="false" outlineLevel="0" collapsed="false">
      <c r="A249" s="105" t="n">
        <v>24818</v>
      </c>
      <c r="B249" s="143" t="s">
        <v>4465</v>
      </c>
      <c r="C249" s="31" t="s">
        <v>865</v>
      </c>
      <c r="D249" s="36" t="s">
        <v>864</v>
      </c>
      <c r="E249" s="31" t="s">
        <v>10</v>
      </c>
      <c r="F249" s="33" t="s">
        <v>4364</v>
      </c>
      <c r="G249" s="124" t="n">
        <v>43314</v>
      </c>
      <c r="H249" s="94" t="n">
        <v>8</v>
      </c>
      <c r="I249" s="95"/>
    </row>
    <row r="250" s="98" customFormat="true" ht="14" hidden="false" customHeight="false" outlineLevel="0" collapsed="false">
      <c r="A250" s="91" t="n">
        <v>24918</v>
      </c>
      <c r="B250" s="142" t="s">
        <v>4466</v>
      </c>
      <c r="C250" s="31" t="s">
        <v>866</v>
      </c>
      <c r="D250" s="33" t="s">
        <v>33</v>
      </c>
      <c r="E250" s="31" t="s">
        <v>3875</v>
      </c>
      <c r="F250" s="33" t="s">
        <v>3918</v>
      </c>
      <c r="G250" s="124" t="n">
        <v>43314</v>
      </c>
      <c r="H250" s="94" t="n">
        <v>8</v>
      </c>
      <c r="I250" s="95"/>
    </row>
    <row r="251" s="98" customFormat="true" ht="14" hidden="false" customHeight="false" outlineLevel="0" collapsed="false">
      <c r="A251" s="105" t="n">
        <v>25018</v>
      </c>
      <c r="B251" s="143" t="s">
        <v>4467</v>
      </c>
      <c r="C251" s="31" t="s">
        <v>867</v>
      </c>
      <c r="D251" s="33" t="s">
        <v>153</v>
      </c>
      <c r="E251" s="31" t="s">
        <v>3875</v>
      </c>
      <c r="F251" s="33" t="s">
        <v>3918</v>
      </c>
      <c r="G251" s="124" t="n">
        <v>43318</v>
      </c>
      <c r="H251" s="94" t="n">
        <v>8</v>
      </c>
      <c r="I251" s="95"/>
    </row>
    <row r="252" s="98" customFormat="true" ht="14" hidden="false" customHeight="false" outlineLevel="0" collapsed="false">
      <c r="A252" s="105" t="n">
        <v>25118</v>
      </c>
      <c r="B252" s="142" t="s">
        <v>4457</v>
      </c>
      <c r="C252" s="31" t="s">
        <v>868</v>
      </c>
      <c r="D252" s="33" t="s">
        <v>648</v>
      </c>
      <c r="E252" s="31" t="s">
        <v>11</v>
      </c>
      <c r="F252" s="33" t="s">
        <v>4468</v>
      </c>
      <c r="G252" s="124" t="n">
        <v>43319</v>
      </c>
      <c r="H252" s="94" t="n">
        <v>8</v>
      </c>
      <c r="I252" s="95"/>
    </row>
    <row r="253" s="98" customFormat="true" ht="14" hidden="false" customHeight="false" outlineLevel="0" collapsed="false">
      <c r="A253" s="105" t="n">
        <v>25218</v>
      </c>
      <c r="B253" s="142" t="s">
        <v>4469</v>
      </c>
      <c r="C253" s="31" t="s">
        <v>869</v>
      </c>
      <c r="D253" s="33" t="s">
        <v>130</v>
      </c>
      <c r="E253" s="31" t="s">
        <v>3875</v>
      </c>
      <c r="F253" s="33" t="s">
        <v>3945</v>
      </c>
      <c r="G253" s="124" t="n">
        <v>43319</v>
      </c>
      <c r="H253" s="94" t="n">
        <v>8</v>
      </c>
      <c r="I253" s="95"/>
    </row>
    <row r="254" s="98" customFormat="true" ht="14" hidden="false" customHeight="false" outlineLevel="0" collapsed="false">
      <c r="A254" s="91" t="n">
        <v>25318</v>
      </c>
      <c r="B254" s="143" t="s">
        <v>4470</v>
      </c>
      <c r="C254" s="31" t="s">
        <v>870</v>
      </c>
      <c r="D254" s="33" t="s">
        <v>871</v>
      </c>
      <c r="E254" s="31" t="s">
        <v>3863</v>
      </c>
      <c r="F254" s="33" t="s">
        <v>4471</v>
      </c>
      <c r="G254" s="124" t="n">
        <v>43321</v>
      </c>
      <c r="H254" s="94" t="n">
        <v>8</v>
      </c>
      <c r="I254" s="95"/>
    </row>
    <row r="255" s="98" customFormat="true" ht="14" hidden="false" customHeight="false" outlineLevel="0" collapsed="false">
      <c r="A255" s="105" t="n">
        <v>25418</v>
      </c>
      <c r="B255" s="143" t="s">
        <v>4472</v>
      </c>
      <c r="C255" s="31" t="s">
        <v>872</v>
      </c>
      <c r="D255" s="33" t="s">
        <v>873</v>
      </c>
      <c r="E255" s="31" t="s">
        <v>3852</v>
      </c>
      <c r="F255" s="33" t="s">
        <v>4073</v>
      </c>
      <c r="G255" s="124" t="n">
        <v>43321</v>
      </c>
      <c r="H255" s="94" t="n">
        <v>8</v>
      </c>
      <c r="I255" s="95"/>
    </row>
    <row r="256" s="98" customFormat="true" ht="14" hidden="false" customHeight="false" outlineLevel="0" collapsed="false">
      <c r="A256" s="105" t="n">
        <v>25518</v>
      </c>
      <c r="B256" s="143" t="s">
        <v>4473</v>
      </c>
      <c r="C256" s="31" t="s">
        <v>874</v>
      </c>
      <c r="D256" s="33" t="s">
        <v>255</v>
      </c>
      <c r="E256" s="31" t="s">
        <v>3852</v>
      </c>
      <c r="F256" s="33" t="s">
        <v>3869</v>
      </c>
      <c r="G256" s="124" t="n">
        <v>43322</v>
      </c>
      <c r="H256" s="94" t="n">
        <v>8</v>
      </c>
      <c r="I256" s="95"/>
    </row>
    <row r="257" s="98" customFormat="true" ht="14" hidden="false" customHeight="false" outlineLevel="0" collapsed="false">
      <c r="A257" s="105" t="n">
        <v>25618</v>
      </c>
      <c r="B257" s="143" t="s">
        <v>4474</v>
      </c>
      <c r="C257" s="31" t="s">
        <v>875</v>
      </c>
      <c r="D257" s="33" t="s">
        <v>255</v>
      </c>
      <c r="E257" s="31" t="s">
        <v>3852</v>
      </c>
      <c r="F257" s="33" t="s">
        <v>3869</v>
      </c>
      <c r="G257" s="124" t="n">
        <v>43322</v>
      </c>
      <c r="H257" s="94" t="n">
        <v>8</v>
      </c>
      <c r="I257" s="95"/>
    </row>
    <row r="258" s="98" customFormat="true" ht="14" hidden="false" customHeight="false" outlineLevel="0" collapsed="false">
      <c r="A258" s="91" t="n">
        <v>25718</v>
      </c>
      <c r="B258" s="142" t="s">
        <v>4475</v>
      </c>
      <c r="C258" s="31" t="s">
        <v>876</v>
      </c>
      <c r="D258" s="33" t="s">
        <v>813</v>
      </c>
      <c r="E258" s="31" t="s">
        <v>3875</v>
      </c>
      <c r="F258" s="33" t="s">
        <v>3853</v>
      </c>
      <c r="G258" s="124" t="n">
        <v>43322</v>
      </c>
      <c r="H258" s="94" t="n">
        <v>8</v>
      </c>
      <c r="I258" s="95"/>
    </row>
    <row r="259" s="98" customFormat="true" ht="14.5" hidden="false" customHeight="false" outlineLevel="0" collapsed="false">
      <c r="A259" s="105" t="n">
        <v>25818</v>
      </c>
      <c r="B259" s="142" t="s">
        <v>4476</v>
      </c>
      <c r="C259" s="31" t="s">
        <v>877</v>
      </c>
      <c r="D259" s="36" t="s">
        <v>139</v>
      </c>
      <c r="E259" s="31" t="s">
        <v>10</v>
      </c>
      <c r="F259" s="33" t="s">
        <v>4306</v>
      </c>
      <c r="G259" s="124" t="n">
        <v>43322</v>
      </c>
      <c r="H259" s="94" t="n">
        <v>8</v>
      </c>
      <c r="I259" s="95"/>
    </row>
    <row r="260" s="98" customFormat="true" ht="14" hidden="false" customHeight="false" outlineLevel="0" collapsed="false">
      <c r="A260" s="105" t="n">
        <v>25918</v>
      </c>
      <c r="B260" s="143" t="s">
        <v>4477</v>
      </c>
      <c r="C260" s="31" t="s">
        <v>878</v>
      </c>
      <c r="D260" s="33" t="s">
        <v>255</v>
      </c>
      <c r="E260" s="31" t="s">
        <v>3875</v>
      </c>
      <c r="F260" s="33" t="s">
        <v>4346</v>
      </c>
      <c r="G260" s="124" t="n">
        <v>43326</v>
      </c>
      <c r="H260" s="94" t="n">
        <v>8</v>
      </c>
      <c r="I260" s="95"/>
    </row>
    <row r="261" s="98" customFormat="true" ht="14.5" hidden="false" customHeight="false" outlineLevel="0" collapsed="false">
      <c r="A261" s="105" t="n">
        <v>26018</v>
      </c>
      <c r="B261" s="143" t="s">
        <v>4478</v>
      </c>
      <c r="C261" s="31" t="s">
        <v>879</v>
      </c>
      <c r="D261" s="36" t="s">
        <v>139</v>
      </c>
      <c r="E261" s="31" t="s">
        <v>13</v>
      </c>
      <c r="F261" s="33" t="s">
        <v>3987</v>
      </c>
      <c r="G261" s="124" t="n">
        <v>43326</v>
      </c>
      <c r="H261" s="94" t="n">
        <v>8</v>
      </c>
      <c r="I261" s="95"/>
    </row>
    <row r="262" s="98" customFormat="true" ht="14" hidden="false" customHeight="false" outlineLevel="0" collapsed="false">
      <c r="A262" s="91" t="n">
        <v>26118</v>
      </c>
      <c r="B262" s="143" t="s">
        <v>4479</v>
      </c>
      <c r="C262" s="31" t="s">
        <v>880</v>
      </c>
      <c r="D262" s="33" t="s">
        <v>87</v>
      </c>
      <c r="E262" s="31" t="s">
        <v>3852</v>
      </c>
      <c r="F262" s="33" t="s">
        <v>3853</v>
      </c>
      <c r="G262" s="124" t="n">
        <v>43327</v>
      </c>
      <c r="H262" s="94" t="n">
        <v>8</v>
      </c>
      <c r="I262" s="95"/>
    </row>
    <row r="263" s="98" customFormat="true" ht="14" hidden="false" customHeight="false" outlineLevel="0" collapsed="false">
      <c r="A263" s="105" t="n">
        <v>26218</v>
      </c>
      <c r="B263" s="143" t="s">
        <v>4480</v>
      </c>
      <c r="C263" s="31" t="s">
        <v>881</v>
      </c>
      <c r="D263" s="33" t="s">
        <v>87</v>
      </c>
      <c r="E263" s="31" t="s">
        <v>3852</v>
      </c>
      <c r="F263" s="33" t="s">
        <v>3869</v>
      </c>
      <c r="G263" s="124" t="n">
        <v>43327</v>
      </c>
      <c r="H263" s="94" t="n">
        <v>8</v>
      </c>
      <c r="I263" s="95"/>
    </row>
    <row r="264" s="98" customFormat="true" ht="14" hidden="false" customHeight="false" outlineLevel="0" collapsed="false">
      <c r="A264" s="105" t="n">
        <v>26318</v>
      </c>
      <c r="B264" s="143" t="s">
        <v>4481</v>
      </c>
      <c r="C264" s="31" t="s">
        <v>882</v>
      </c>
      <c r="D264" s="33" t="s">
        <v>87</v>
      </c>
      <c r="E264" s="31" t="s">
        <v>3852</v>
      </c>
      <c r="F264" s="33" t="s">
        <v>3876</v>
      </c>
      <c r="G264" s="124" t="n">
        <v>43327</v>
      </c>
      <c r="H264" s="94" t="n">
        <v>8</v>
      </c>
      <c r="I264" s="95"/>
    </row>
    <row r="265" s="98" customFormat="true" ht="14" hidden="false" customHeight="false" outlineLevel="0" collapsed="false">
      <c r="A265" s="105" t="n">
        <v>26418</v>
      </c>
      <c r="B265" s="143" t="s">
        <v>4482</v>
      </c>
      <c r="C265" s="31" t="s">
        <v>883</v>
      </c>
      <c r="D265" s="33" t="s">
        <v>87</v>
      </c>
      <c r="E265" s="31" t="s">
        <v>3852</v>
      </c>
      <c r="F265" s="33" t="s">
        <v>3918</v>
      </c>
      <c r="G265" s="124" t="n">
        <v>43327</v>
      </c>
      <c r="H265" s="94" t="n">
        <v>8</v>
      </c>
      <c r="I265" s="95"/>
    </row>
    <row r="266" s="98" customFormat="true" ht="14" hidden="false" customHeight="false" outlineLevel="0" collapsed="false">
      <c r="A266" s="91" t="n">
        <v>26518</v>
      </c>
      <c r="B266" s="142" t="s">
        <v>4483</v>
      </c>
      <c r="C266" s="31" t="s">
        <v>884</v>
      </c>
      <c r="D266" s="33" t="s">
        <v>328</v>
      </c>
      <c r="E266" s="31" t="s">
        <v>3875</v>
      </c>
      <c r="F266" s="33" t="s">
        <v>3892</v>
      </c>
      <c r="G266" s="124" t="n">
        <v>43329</v>
      </c>
      <c r="H266" s="94" t="n">
        <v>8</v>
      </c>
      <c r="I266" s="95"/>
    </row>
    <row r="267" s="98" customFormat="true" ht="14" hidden="false" customHeight="false" outlineLevel="0" collapsed="false">
      <c r="A267" s="105" t="n">
        <v>26618</v>
      </c>
      <c r="B267" s="143" t="s">
        <v>4484</v>
      </c>
      <c r="C267" s="31" t="s">
        <v>885</v>
      </c>
      <c r="D267" s="33" t="s">
        <v>85</v>
      </c>
      <c r="E267" s="31" t="s">
        <v>3875</v>
      </c>
      <c r="F267" s="33" t="s">
        <v>4485</v>
      </c>
      <c r="G267" s="124" t="n">
        <v>43329</v>
      </c>
      <c r="H267" s="94" t="n">
        <v>8</v>
      </c>
      <c r="I267" s="95"/>
    </row>
    <row r="268" s="98" customFormat="true" ht="14" hidden="false" customHeight="false" outlineLevel="0" collapsed="false">
      <c r="A268" s="105" t="n">
        <v>26718</v>
      </c>
      <c r="B268" s="142" t="s">
        <v>4486</v>
      </c>
      <c r="C268" s="31" t="s">
        <v>886</v>
      </c>
      <c r="D268" s="33" t="s">
        <v>43</v>
      </c>
      <c r="E268" s="31" t="s">
        <v>3875</v>
      </c>
      <c r="F268" s="33" t="s">
        <v>4349</v>
      </c>
      <c r="G268" s="124" t="n">
        <v>43332</v>
      </c>
      <c r="H268" s="94" t="n">
        <v>8</v>
      </c>
      <c r="I268" s="95"/>
    </row>
    <row r="269" s="98" customFormat="true" ht="14" hidden="false" customHeight="false" outlineLevel="0" collapsed="false">
      <c r="A269" s="105" t="n">
        <v>26818</v>
      </c>
      <c r="B269" s="143" t="s">
        <v>4487</v>
      </c>
      <c r="C269" s="31" t="s">
        <v>887</v>
      </c>
      <c r="D269" s="33" t="s">
        <v>768</v>
      </c>
      <c r="E269" s="31" t="s">
        <v>3875</v>
      </c>
      <c r="F269" s="33" t="s">
        <v>3945</v>
      </c>
      <c r="G269" s="124" t="n">
        <v>43332</v>
      </c>
      <c r="H269" s="94" t="n">
        <v>8</v>
      </c>
      <c r="I269" s="95"/>
    </row>
    <row r="270" s="98" customFormat="true" ht="14.5" hidden="false" customHeight="false" outlineLevel="0" collapsed="false">
      <c r="A270" s="91" t="n">
        <v>26918</v>
      </c>
      <c r="B270" s="143" t="s">
        <v>4488</v>
      </c>
      <c r="C270" s="31" t="s">
        <v>888</v>
      </c>
      <c r="D270" s="36" t="s">
        <v>331</v>
      </c>
      <c r="E270" s="31" t="s">
        <v>13</v>
      </c>
      <c r="F270" s="33" t="s">
        <v>4289</v>
      </c>
      <c r="G270" s="124" t="n">
        <v>43334</v>
      </c>
      <c r="H270" s="94" t="n">
        <v>8</v>
      </c>
      <c r="I270" s="95"/>
    </row>
    <row r="271" s="98" customFormat="true" ht="14" hidden="false" customHeight="false" outlineLevel="0" collapsed="false">
      <c r="A271" s="105" t="n">
        <v>27018</v>
      </c>
      <c r="B271" s="143" t="s">
        <v>4489</v>
      </c>
      <c r="C271" s="31" t="s">
        <v>889</v>
      </c>
      <c r="D271" s="33" t="s">
        <v>205</v>
      </c>
      <c r="E271" s="31" t="s">
        <v>13</v>
      </c>
      <c r="F271" s="33" t="s">
        <v>3987</v>
      </c>
      <c r="G271" s="124" t="n">
        <v>43334</v>
      </c>
      <c r="H271" s="94" t="n">
        <v>8</v>
      </c>
      <c r="I271" s="95"/>
    </row>
    <row r="272" s="98" customFormat="true" ht="14" hidden="false" customHeight="false" outlineLevel="0" collapsed="false">
      <c r="A272" s="105" t="n">
        <v>27118</v>
      </c>
      <c r="B272" s="142" t="s">
        <v>4490</v>
      </c>
      <c r="C272" s="31" t="s">
        <v>890</v>
      </c>
      <c r="D272" s="33" t="s">
        <v>873</v>
      </c>
      <c r="E272" s="31" t="s">
        <v>3852</v>
      </c>
      <c r="F272" s="33" t="s">
        <v>3903</v>
      </c>
      <c r="G272" s="124" t="n">
        <v>43339</v>
      </c>
      <c r="H272" s="94" t="n">
        <v>8</v>
      </c>
      <c r="I272" s="95"/>
    </row>
    <row r="273" s="98" customFormat="true" ht="14" hidden="false" customHeight="false" outlineLevel="0" collapsed="false">
      <c r="A273" s="105" t="n">
        <v>27218</v>
      </c>
      <c r="B273" s="142" t="s">
        <v>4491</v>
      </c>
      <c r="C273" s="31" t="s">
        <v>891</v>
      </c>
      <c r="D273" s="33" t="s">
        <v>892</v>
      </c>
      <c r="E273" s="31" t="s">
        <v>3875</v>
      </c>
      <c r="F273" s="33" t="s">
        <v>4412</v>
      </c>
      <c r="G273" s="124" t="n">
        <v>43340</v>
      </c>
      <c r="H273" s="94" t="n">
        <v>8</v>
      </c>
      <c r="I273" s="95"/>
    </row>
    <row r="274" s="98" customFormat="true" ht="28" hidden="false" customHeight="false" outlineLevel="0" collapsed="false">
      <c r="A274" s="91" t="n">
        <v>27318</v>
      </c>
      <c r="B274" s="142" t="s">
        <v>4492</v>
      </c>
      <c r="C274" s="31" t="s">
        <v>893</v>
      </c>
      <c r="D274" s="33" t="s">
        <v>894</v>
      </c>
      <c r="E274" s="31" t="s">
        <v>10</v>
      </c>
      <c r="F274" s="33" t="s">
        <v>4493</v>
      </c>
      <c r="G274" s="124" t="n">
        <v>43341</v>
      </c>
      <c r="H274" s="94" t="n">
        <v>8</v>
      </c>
      <c r="I274" s="95"/>
    </row>
    <row r="275" s="98" customFormat="true" ht="14" hidden="false" customHeight="false" outlineLevel="0" collapsed="false">
      <c r="A275" s="105" t="n">
        <v>27418</v>
      </c>
      <c r="B275" s="142" t="s">
        <v>4494</v>
      </c>
      <c r="C275" s="31" t="s">
        <v>895</v>
      </c>
      <c r="D275" s="33" t="s">
        <v>293</v>
      </c>
      <c r="E275" s="31" t="s">
        <v>3875</v>
      </c>
      <c r="F275" s="33" t="s">
        <v>4331</v>
      </c>
      <c r="G275" s="124" t="n">
        <v>43341</v>
      </c>
      <c r="H275" s="94" t="n">
        <v>8</v>
      </c>
      <c r="I275" s="95"/>
    </row>
    <row r="276" s="98" customFormat="true" ht="14" hidden="false" customHeight="false" outlineLevel="0" collapsed="false">
      <c r="A276" s="105" t="n">
        <v>27518</v>
      </c>
      <c r="B276" s="142" t="s">
        <v>4495</v>
      </c>
      <c r="C276" s="31" t="s">
        <v>896</v>
      </c>
      <c r="D276" s="33" t="s">
        <v>306</v>
      </c>
      <c r="E276" s="31" t="s">
        <v>3875</v>
      </c>
      <c r="F276" s="33" t="s">
        <v>4337</v>
      </c>
      <c r="G276" s="124" t="n">
        <v>43341</v>
      </c>
      <c r="H276" s="94" t="n">
        <v>8</v>
      </c>
      <c r="I276" s="95"/>
    </row>
    <row r="277" s="98" customFormat="true" ht="14.5" hidden="false" customHeight="false" outlineLevel="0" collapsed="false">
      <c r="A277" s="105" t="n">
        <v>27618</v>
      </c>
      <c r="B277" s="143" t="s">
        <v>4496</v>
      </c>
      <c r="C277" s="31" t="s">
        <v>897</v>
      </c>
      <c r="D277" s="36" t="s">
        <v>898</v>
      </c>
      <c r="E277" s="31" t="s">
        <v>10</v>
      </c>
      <c r="F277" s="33" t="s">
        <v>4408</v>
      </c>
      <c r="G277" s="124" t="n">
        <v>43342</v>
      </c>
      <c r="H277" s="94" t="n">
        <v>8</v>
      </c>
      <c r="I277" s="95"/>
    </row>
    <row r="278" s="98" customFormat="true" ht="14.5" hidden="false" customHeight="false" outlineLevel="0" collapsed="false">
      <c r="A278" s="91" t="n">
        <v>27718</v>
      </c>
      <c r="B278" s="143" t="s">
        <v>4497</v>
      </c>
      <c r="C278" s="31" t="s">
        <v>899</v>
      </c>
      <c r="D278" s="36" t="s">
        <v>898</v>
      </c>
      <c r="E278" s="31" t="s">
        <v>10</v>
      </c>
      <c r="F278" s="33" t="s">
        <v>4408</v>
      </c>
      <c r="G278" s="124" t="n">
        <v>43342</v>
      </c>
      <c r="H278" s="94" t="n">
        <v>8</v>
      </c>
      <c r="I278" s="95"/>
    </row>
    <row r="279" s="98" customFormat="true" ht="14.5" hidden="false" customHeight="false" outlineLevel="0" collapsed="false">
      <c r="A279" s="105" t="n">
        <v>27818</v>
      </c>
      <c r="B279" s="142" t="s">
        <v>4498</v>
      </c>
      <c r="C279" s="31" t="s">
        <v>900</v>
      </c>
      <c r="D279" s="36" t="s">
        <v>331</v>
      </c>
      <c r="E279" s="31" t="s">
        <v>10</v>
      </c>
      <c r="F279" s="33" t="s">
        <v>3928</v>
      </c>
      <c r="G279" s="124" t="n">
        <v>43342</v>
      </c>
      <c r="H279" s="94" t="n">
        <v>8</v>
      </c>
      <c r="I279" s="95"/>
    </row>
    <row r="280" s="98" customFormat="true" ht="14" hidden="false" customHeight="false" outlineLevel="0" collapsed="false">
      <c r="A280" s="105" t="n">
        <v>27918</v>
      </c>
      <c r="B280" s="142" t="s">
        <v>4499</v>
      </c>
      <c r="C280" s="31" t="s">
        <v>901</v>
      </c>
      <c r="D280" s="33" t="s">
        <v>394</v>
      </c>
      <c r="E280" s="31" t="s">
        <v>3875</v>
      </c>
      <c r="F280" s="33" t="s">
        <v>3945</v>
      </c>
      <c r="G280" s="124" t="n">
        <v>43343</v>
      </c>
      <c r="H280" s="94" t="n">
        <v>8</v>
      </c>
      <c r="I280" s="95"/>
    </row>
    <row r="281" s="98" customFormat="true" ht="14.5" hidden="false" customHeight="false" outlineLevel="0" collapsed="false">
      <c r="A281" s="105" t="n">
        <v>28018</v>
      </c>
      <c r="B281" s="142" t="s">
        <v>4500</v>
      </c>
      <c r="C281" s="31" t="s">
        <v>902</v>
      </c>
      <c r="D281" s="36" t="s">
        <v>903</v>
      </c>
      <c r="E281" s="31" t="s">
        <v>13</v>
      </c>
      <c r="F281" s="33" t="s">
        <v>4306</v>
      </c>
      <c r="G281" s="124" t="n">
        <v>43343</v>
      </c>
      <c r="H281" s="94" t="n">
        <v>8</v>
      </c>
      <c r="I281" s="95"/>
    </row>
    <row r="282" s="98" customFormat="true" ht="14" hidden="false" customHeight="false" outlineLevel="0" collapsed="false">
      <c r="A282" s="91" t="n">
        <v>28118</v>
      </c>
      <c r="B282" s="142" t="s">
        <v>4501</v>
      </c>
      <c r="C282" s="31" t="s">
        <v>904</v>
      </c>
      <c r="D282" s="33" t="s">
        <v>91</v>
      </c>
      <c r="E282" s="31" t="s">
        <v>3852</v>
      </c>
      <c r="F282" s="33" t="s">
        <v>4047</v>
      </c>
      <c r="G282" s="124" t="n">
        <v>43349</v>
      </c>
      <c r="H282" s="94" t="n">
        <v>9</v>
      </c>
      <c r="I282" s="95"/>
    </row>
    <row r="283" s="98" customFormat="true" ht="14" hidden="false" customHeight="false" outlineLevel="0" collapsed="false">
      <c r="A283" s="105" t="n">
        <v>28218</v>
      </c>
      <c r="B283" s="142" t="s">
        <v>4502</v>
      </c>
      <c r="C283" s="31" t="s">
        <v>905</v>
      </c>
      <c r="D283" s="33" t="s">
        <v>873</v>
      </c>
      <c r="E283" s="31" t="s">
        <v>3852</v>
      </c>
      <c r="F283" s="33" t="s">
        <v>4321</v>
      </c>
      <c r="G283" s="124" t="n">
        <v>43353</v>
      </c>
      <c r="H283" s="94" t="n">
        <v>9</v>
      </c>
      <c r="I283" s="95"/>
    </row>
    <row r="284" s="98" customFormat="true" ht="14" hidden="false" customHeight="false" outlineLevel="0" collapsed="false">
      <c r="A284" s="105" t="n">
        <v>28318</v>
      </c>
      <c r="B284" s="142"/>
      <c r="C284" s="146" t="s">
        <v>4503</v>
      </c>
      <c r="D284" s="146"/>
      <c r="E284" s="146"/>
      <c r="F284" s="146"/>
      <c r="G284" s="146"/>
      <c r="H284" s="94" t="n">
        <v>9</v>
      </c>
      <c r="I284" s="95"/>
    </row>
    <row r="285" s="98" customFormat="true" ht="14" hidden="false" customHeight="false" outlineLevel="0" collapsed="false">
      <c r="A285" s="105" t="n">
        <v>28418</v>
      </c>
      <c r="B285" s="142" t="s">
        <v>4504</v>
      </c>
      <c r="C285" s="31" t="s">
        <v>906</v>
      </c>
      <c r="D285" s="33" t="s">
        <v>873</v>
      </c>
      <c r="E285" s="31" t="s">
        <v>3852</v>
      </c>
      <c r="F285" s="33" t="s">
        <v>3855</v>
      </c>
      <c r="G285" s="124" t="n">
        <v>43353</v>
      </c>
      <c r="H285" s="94" t="n">
        <v>9</v>
      </c>
      <c r="I285" s="95"/>
    </row>
    <row r="286" s="98" customFormat="true" ht="14" hidden="false" customHeight="false" outlineLevel="0" collapsed="false">
      <c r="A286" s="91" t="n">
        <v>28518</v>
      </c>
      <c r="B286" s="142" t="s">
        <v>4505</v>
      </c>
      <c r="C286" s="31" t="s">
        <v>907</v>
      </c>
      <c r="D286" s="33" t="s">
        <v>873</v>
      </c>
      <c r="E286" s="31" t="s">
        <v>3852</v>
      </c>
      <c r="F286" s="33" t="s">
        <v>4350</v>
      </c>
      <c r="G286" s="124" t="n">
        <v>43353</v>
      </c>
      <c r="H286" s="94" t="n">
        <v>9</v>
      </c>
      <c r="I286" s="95"/>
    </row>
    <row r="287" s="98" customFormat="true" ht="14" hidden="false" customHeight="false" outlineLevel="0" collapsed="false">
      <c r="A287" s="105" t="n">
        <v>28618</v>
      </c>
      <c r="B287" s="142" t="s">
        <v>4506</v>
      </c>
      <c r="C287" s="31" t="s">
        <v>908</v>
      </c>
      <c r="D287" s="33" t="s">
        <v>873</v>
      </c>
      <c r="E287" s="31" t="s">
        <v>3852</v>
      </c>
      <c r="F287" s="33" t="s">
        <v>4337</v>
      </c>
      <c r="G287" s="124" t="n">
        <v>43353</v>
      </c>
      <c r="H287" s="94" t="n">
        <v>9</v>
      </c>
      <c r="I287" s="95"/>
    </row>
    <row r="288" s="98" customFormat="true" ht="14" hidden="false" customHeight="false" outlineLevel="0" collapsed="false">
      <c r="A288" s="105" t="n">
        <v>28718</v>
      </c>
      <c r="B288" s="143" t="s">
        <v>4507</v>
      </c>
      <c r="C288" s="46" t="s">
        <v>909</v>
      </c>
      <c r="D288" s="33" t="s">
        <v>873</v>
      </c>
      <c r="E288" s="31" t="s">
        <v>3852</v>
      </c>
      <c r="F288" s="33" t="s">
        <v>3969</v>
      </c>
      <c r="G288" s="124" t="n">
        <v>43353</v>
      </c>
      <c r="H288" s="94" t="n">
        <v>9</v>
      </c>
      <c r="I288" s="95"/>
    </row>
    <row r="289" s="98" customFormat="true" ht="14" hidden="false" customHeight="false" outlineLevel="0" collapsed="false">
      <c r="A289" s="105" t="n">
        <v>28818</v>
      </c>
      <c r="B289" s="142" t="s">
        <v>4508</v>
      </c>
      <c r="C289" s="31" t="s">
        <v>910</v>
      </c>
      <c r="D289" s="33" t="s">
        <v>873</v>
      </c>
      <c r="E289" s="31" t="s">
        <v>3852</v>
      </c>
      <c r="F289" s="33" t="s">
        <v>4332</v>
      </c>
      <c r="G289" s="124" t="n">
        <v>43353</v>
      </c>
      <c r="H289" s="94" t="n">
        <v>9</v>
      </c>
      <c r="I289" s="95"/>
    </row>
    <row r="290" s="98" customFormat="true" ht="14" hidden="false" customHeight="false" outlineLevel="0" collapsed="false">
      <c r="A290" s="91" t="n">
        <v>28918</v>
      </c>
      <c r="B290" s="142" t="s">
        <v>4509</v>
      </c>
      <c r="C290" s="31" t="s">
        <v>911</v>
      </c>
      <c r="D290" s="33" t="s">
        <v>91</v>
      </c>
      <c r="E290" s="31" t="s">
        <v>3875</v>
      </c>
      <c r="F290" s="33" t="s">
        <v>4073</v>
      </c>
      <c r="G290" s="124" t="n">
        <v>43355</v>
      </c>
      <c r="H290" s="94" t="n">
        <v>9</v>
      </c>
      <c r="I290" s="95"/>
    </row>
    <row r="291" s="98" customFormat="true" ht="14.5" hidden="false" customHeight="false" outlineLevel="0" collapsed="false">
      <c r="A291" s="105" t="n">
        <v>29018</v>
      </c>
      <c r="B291" s="142" t="s">
        <v>4510</v>
      </c>
      <c r="C291" s="31" t="s">
        <v>912</v>
      </c>
      <c r="D291" s="36" t="s">
        <v>331</v>
      </c>
      <c r="E291" s="31" t="s">
        <v>13</v>
      </c>
      <c r="F291" s="33" t="s">
        <v>3987</v>
      </c>
      <c r="G291" s="124" t="n">
        <v>43355</v>
      </c>
      <c r="H291" s="94" t="n">
        <v>9</v>
      </c>
      <c r="I291" s="95"/>
    </row>
    <row r="292" s="98" customFormat="true" ht="14.5" hidden="false" customHeight="false" outlineLevel="0" collapsed="false">
      <c r="A292" s="105" t="n">
        <v>29118</v>
      </c>
      <c r="B292" s="142" t="s">
        <v>4511</v>
      </c>
      <c r="C292" s="31" t="s">
        <v>913</v>
      </c>
      <c r="D292" s="36" t="s">
        <v>557</v>
      </c>
      <c r="E292" s="31" t="s">
        <v>13</v>
      </c>
      <c r="F292" s="33" t="s">
        <v>4512</v>
      </c>
      <c r="G292" s="124" t="n">
        <v>43355</v>
      </c>
      <c r="H292" s="94" t="n">
        <v>9</v>
      </c>
      <c r="I292" s="95"/>
    </row>
    <row r="293" s="98" customFormat="true" ht="14" hidden="false" customHeight="false" outlineLevel="0" collapsed="false">
      <c r="A293" s="105" t="n">
        <v>29218</v>
      </c>
      <c r="B293" s="142" t="s">
        <v>4513</v>
      </c>
      <c r="C293" s="31" t="s">
        <v>914</v>
      </c>
      <c r="D293" s="33" t="s">
        <v>91</v>
      </c>
      <c r="E293" s="31" t="s">
        <v>3852</v>
      </c>
      <c r="F293" s="33" t="s">
        <v>4335</v>
      </c>
      <c r="G293" s="124" t="n">
        <v>43356</v>
      </c>
      <c r="H293" s="94" t="n">
        <v>9</v>
      </c>
      <c r="I293" s="95"/>
    </row>
    <row r="294" s="98" customFormat="true" ht="14" hidden="false" customHeight="false" outlineLevel="0" collapsed="false">
      <c r="A294" s="91" t="n">
        <v>29318</v>
      </c>
      <c r="B294" s="142" t="s">
        <v>4514</v>
      </c>
      <c r="C294" s="31" t="s">
        <v>915</v>
      </c>
      <c r="D294" s="33" t="s">
        <v>280</v>
      </c>
      <c r="E294" s="31" t="s">
        <v>3852</v>
      </c>
      <c r="F294" s="33" t="s">
        <v>3869</v>
      </c>
      <c r="G294" s="124" t="n">
        <v>43325</v>
      </c>
      <c r="H294" s="94" t="n">
        <v>8</v>
      </c>
      <c r="I294" s="95"/>
    </row>
    <row r="295" s="98" customFormat="true" ht="14.5" hidden="false" customHeight="false" outlineLevel="0" collapsed="false">
      <c r="A295" s="105" t="n">
        <v>29418</v>
      </c>
      <c r="B295" s="142" t="s">
        <v>4515</v>
      </c>
      <c r="C295" s="31" t="s">
        <v>916</v>
      </c>
      <c r="D295" s="36" t="s">
        <v>557</v>
      </c>
      <c r="E295" s="31" t="s">
        <v>13</v>
      </c>
      <c r="F295" s="33" t="s">
        <v>4323</v>
      </c>
      <c r="G295" s="124" t="n">
        <v>43356</v>
      </c>
      <c r="H295" s="94" t="n">
        <v>9</v>
      </c>
      <c r="I295" s="95"/>
    </row>
    <row r="296" s="98" customFormat="true" ht="14" hidden="false" customHeight="false" outlineLevel="0" collapsed="false">
      <c r="A296" s="105" t="n">
        <v>29518</v>
      </c>
      <c r="B296" s="142" t="s">
        <v>4516</v>
      </c>
      <c r="C296" s="31" t="s">
        <v>917</v>
      </c>
      <c r="D296" s="33" t="s">
        <v>306</v>
      </c>
      <c r="E296" s="31" t="s">
        <v>3875</v>
      </c>
      <c r="F296" s="33" t="s">
        <v>4332</v>
      </c>
      <c r="G296" s="124" t="n">
        <v>43356</v>
      </c>
      <c r="H296" s="94" t="n">
        <v>9</v>
      </c>
      <c r="I296" s="95"/>
    </row>
    <row r="297" s="98" customFormat="true" ht="14" hidden="false" customHeight="false" outlineLevel="0" collapsed="false">
      <c r="A297" s="105" t="n">
        <v>29618</v>
      </c>
      <c r="B297" s="142" t="s">
        <v>4517</v>
      </c>
      <c r="C297" s="31" t="s">
        <v>918</v>
      </c>
      <c r="D297" s="33" t="s">
        <v>85</v>
      </c>
      <c r="E297" s="31" t="s">
        <v>3852</v>
      </c>
      <c r="F297" s="33" t="s">
        <v>3869</v>
      </c>
      <c r="G297" s="124" t="n">
        <v>43356</v>
      </c>
      <c r="H297" s="94" t="n">
        <v>9</v>
      </c>
      <c r="I297" s="95"/>
    </row>
    <row r="298" s="98" customFormat="true" ht="14" hidden="false" customHeight="false" outlineLevel="0" collapsed="false">
      <c r="A298" s="91" t="n">
        <v>29718</v>
      </c>
      <c r="B298" s="142" t="s">
        <v>4518</v>
      </c>
      <c r="C298" s="31" t="s">
        <v>919</v>
      </c>
      <c r="D298" s="33" t="s">
        <v>271</v>
      </c>
      <c r="E298" s="31" t="s">
        <v>3852</v>
      </c>
      <c r="F298" s="33" t="s">
        <v>4327</v>
      </c>
      <c r="G298" s="124" t="n">
        <v>43357</v>
      </c>
      <c r="H298" s="94" t="n">
        <v>9</v>
      </c>
      <c r="I298" s="95"/>
    </row>
    <row r="299" s="98" customFormat="true" ht="14" hidden="false" customHeight="false" outlineLevel="0" collapsed="false">
      <c r="A299" s="105" t="n">
        <v>29818</v>
      </c>
      <c r="B299" s="142" t="s">
        <v>4519</v>
      </c>
      <c r="C299" s="31" t="s">
        <v>920</v>
      </c>
      <c r="D299" s="33" t="s">
        <v>79</v>
      </c>
      <c r="E299" s="31" t="s">
        <v>3852</v>
      </c>
      <c r="F299" s="33" t="s">
        <v>4088</v>
      </c>
      <c r="G299" s="124" t="n">
        <v>43357</v>
      </c>
      <c r="H299" s="94" t="n">
        <v>9</v>
      </c>
      <c r="I299" s="95"/>
    </row>
    <row r="300" s="98" customFormat="true" ht="14" hidden="false" customHeight="false" outlineLevel="0" collapsed="false">
      <c r="A300" s="105" t="n">
        <v>29918</v>
      </c>
      <c r="B300" s="142" t="s">
        <v>4520</v>
      </c>
      <c r="C300" s="31" t="s">
        <v>921</v>
      </c>
      <c r="D300" s="33" t="s">
        <v>79</v>
      </c>
      <c r="E300" s="31" t="s">
        <v>3852</v>
      </c>
      <c r="F300" s="33" t="s">
        <v>4321</v>
      </c>
      <c r="G300" s="124" t="n">
        <v>43357</v>
      </c>
      <c r="H300" s="94" t="n">
        <v>9</v>
      </c>
      <c r="I300" s="95"/>
    </row>
    <row r="301" s="98" customFormat="true" ht="14" hidden="false" customHeight="false" outlineLevel="0" collapsed="false">
      <c r="A301" s="105" t="n">
        <v>30018</v>
      </c>
      <c r="B301" s="142" t="s">
        <v>4521</v>
      </c>
      <c r="C301" s="31" t="s">
        <v>922</v>
      </c>
      <c r="D301" s="33" t="s">
        <v>185</v>
      </c>
      <c r="E301" s="31" t="s">
        <v>3852</v>
      </c>
      <c r="F301" s="33" t="s">
        <v>4332</v>
      </c>
      <c r="G301" s="124" t="n">
        <v>43357</v>
      </c>
      <c r="H301" s="94" t="n">
        <v>9</v>
      </c>
      <c r="I301" s="95"/>
    </row>
    <row r="302" s="98" customFormat="true" ht="14" hidden="false" customHeight="false" outlineLevel="0" collapsed="false">
      <c r="A302" s="91" t="n">
        <v>30118</v>
      </c>
      <c r="B302" s="142" t="s">
        <v>4522</v>
      </c>
      <c r="C302" s="31" t="s">
        <v>923</v>
      </c>
      <c r="D302" s="33" t="s">
        <v>121</v>
      </c>
      <c r="E302" s="31" t="s">
        <v>3852</v>
      </c>
      <c r="F302" s="33" t="s">
        <v>4321</v>
      </c>
      <c r="G302" s="124" t="n">
        <v>43357</v>
      </c>
      <c r="H302" s="94" t="n">
        <v>9</v>
      </c>
      <c r="I302" s="95"/>
    </row>
    <row r="303" s="98" customFormat="true" ht="14" hidden="false" customHeight="false" outlineLevel="0" collapsed="false">
      <c r="A303" s="105" t="n">
        <v>30218</v>
      </c>
      <c r="B303" s="142" t="s">
        <v>4523</v>
      </c>
      <c r="C303" s="31" t="s">
        <v>924</v>
      </c>
      <c r="D303" s="33" t="s">
        <v>121</v>
      </c>
      <c r="E303" s="31" t="s">
        <v>3852</v>
      </c>
      <c r="F303" s="33" t="s">
        <v>3969</v>
      </c>
      <c r="G303" s="124" t="n">
        <v>43357</v>
      </c>
      <c r="H303" s="94" t="n">
        <v>9</v>
      </c>
      <c r="I303" s="95"/>
    </row>
    <row r="304" s="98" customFormat="true" ht="14" hidden="false" customHeight="false" outlineLevel="0" collapsed="false">
      <c r="A304" s="105" t="n">
        <v>30318</v>
      </c>
      <c r="B304" s="142" t="s">
        <v>4524</v>
      </c>
      <c r="C304" s="31" t="s">
        <v>925</v>
      </c>
      <c r="D304" s="33" t="s">
        <v>85</v>
      </c>
      <c r="E304" s="31" t="s">
        <v>3875</v>
      </c>
      <c r="F304" s="33" t="s">
        <v>4321</v>
      </c>
      <c r="G304" s="124" t="n">
        <v>43360</v>
      </c>
      <c r="H304" s="94" t="n">
        <v>9</v>
      </c>
      <c r="I304" s="95"/>
      <c r="J304" s="95"/>
      <c r="K304" s="95"/>
    </row>
    <row r="305" s="95" customFormat="true" ht="14" hidden="false" customHeight="false" outlineLevel="0" collapsed="false">
      <c r="A305" s="105" t="n">
        <v>30418</v>
      </c>
      <c r="B305" s="142" t="s">
        <v>4525</v>
      </c>
      <c r="C305" s="31" t="s">
        <v>926</v>
      </c>
      <c r="D305" s="33" t="s">
        <v>927</v>
      </c>
      <c r="E305" s="31" t="s">
        <v>3863</v>
      </c>
      <c r="F305" s="33" t="s">
        <v>4342</v>
      </c>
      <c r="G305" s="124" t="n">
        <v>43360</v>
      </c>
      <c r="H305" s="94" t="n">
        <v>9</v>
      </c>
    </row>
    <row r="306" s="95" customFormat="true" ht="14.5" hidden="false" customHeight="false" outlineLevel="0" collapsed="false">
      <c r="A306" s="91" t="n">
        <v>30518</v>
      </c>
      <c r="B306" s="142" t="s">
        <v>4526</v>
      </c>
      <c r="C306" s="31" t="s">
        <v>928</v>
      </c>
      <c r="D306" s="36" t="s">
        <v>646</v>
      </c>
      <c r="E306" s="31" t="s">
        <v>10</v>
      </c>
      <c r="F306" s="33" t="s">
        <v>4136</v>
      </c>
      <c r="G306" s="124" t="n">
        <v>43360</v>
      </c>
      <c r="H306" s="94" t="n">
        <v>9</v>
      </c>
    </row>
    <row r="307" s="95" customFormat="true" ht="14.5" hidden="false" customHeight="false" outlineLevel="0" collapsed="false">
      <c r="A307" s="105" t="n">
        <v>30618</v>
      </c>
      <c r="B307" s="142" t="s">
        <v>4527</v>
      </c>
      <c r="C307" s="31" t="s">
        <v>929</v>
      </c>
      <c r="D307" s="36" t="s">
        <v>205</v>
      </c>
      <c r="E307" s="31" t="s">
        <v>13</v>
      </c>
      <c r="F307" s="33" t="s">
        <v>4528</v>
      </c>
      <c r="G307" s="124" t="n">
        <v>43360</v>
      </c>
      <c r="H307" s="94" t="n">
        <v>9</v>
      </c>
    </row>
    <row r="308" s="95" customFormat="true" ht="14" hidden="false" customHeight="false" outlineLevel="0" collapsed="false">
      <c r="A308" s="105" t="n">
        <v>30718</v>
      </c>
      <c r="B308" s="142" t="s">
        <v>4529</v>
      </c>
      <c r="C308" s="31" t="s">
        <v>930</v>
      </c>
      <c r="D308" s="33" t="s">
        <v>931</v>
      </c>
      <c r="E308" s="31" t="s">
        <v>3875</v>
      </c>
      <c r="F308" s="33" t="s">
        <v>3945</v>
      </c>
      <c r="G308" s="124" t="n">
        <v>43361</v>
      </c>
      <c r="H308" s="94" t="n">
        <v>9</v>
      </c>
    </row>
    <row r="309" s="95" customFormat="true" ht="14" hidden="false" customHeight="false" outlineLevel="0" collapsed="false">
      <c r="A309" s="105" t="n">
        <v>30818</v>
      </c>
      <c r="B309" s="142" t="s">
        <v>4530</v>
      </c>
      <c r="C309" s="31" t="s">
        <v>932</v>
      </c>
      <c r="D309" s="33" t="s">
        <v>91</v>
      </c>
      <c r="E309" s="31" t="s">
        <v>3852</v>
      </c>
      <c r="F309" s="33" t="s">
        <v>3855</v>
      </c>
      <c r="G309" s="124" t="n">
        <v>43331</v>
      </c>
      <c r="H309" s="94" t="n">
        <v>8</v>
      </c>
    </row>
    <row r="310" s="95" customFormat="true" ht="14.5" hidden="false" customHeight="false" outlineLevel="0" collapsed="false">
      <c r="A310" s="91" t="n">
        <v>30918</v>
      </c>
      <c r="B310" s="142" t="s">
        <v>4531</v>
      </c>
      <c r="C310" s="31" t="s">
        <v>933</v>
      </c>
      <c r="D310" s="36" t="s">
        <v>532</v>
      </c>
      <c r="E310" s="31" t="s">
        <v>10</v>
      </c>
      <c r="F310" s="33" t="s">
        <v>4354</v>
      </c>
      <c r="G310" s="124" t="n">
        <v>43363</v>
      </c>
      <c r="H310" s="94" t="n">
        <v>9</v>
      </c>
    </row>
    <row r="311" s="95" customFormat="true" ht="14" hidden="false" customHeight="false" outlineLevel="0" collapsed="false">
      <c r="A311" s="105" t="n">
        <v>31018</v>
      </c>
      <c r="B311" s="142" t="s">
        <v>4532</v>
      </c>
      <c r="C311" s="31" t="s">
        <v>934</v>
      </c>
      <c r="D311" s="33" t="s">
        <v>454</v>
      </c>
      <c r="E311" s="31" t="s">
        <v>3875</v>
      </c>
      <c r="F311" s="33" t="s">
        <v>3876</v>
      </c>
      <c r="G311" s="124" t="n">
        <v>43363</v>
      </c>
      <c r="H311" s="94" t="n">
        <v>9</v>
      </c>
    </row>
    <row r="312" s="95" customFormat="true" ht="14" hidden="false" customHeight="false" outlineLevel="0" collapsed="false">
      <c r="A312" s="105" t="n">
        <v>31118</v>
      </c>
      <c r="B312" s="143" t="s">
        <v>4533</v>
      </c>
      <c r="C312" s="31" t="s">
        <v>935</v>
      </c>
      <c r="D312" s="33" t="s">
        <v>91</v>
      </c>
      <c r="E312" s="31" t="s">
        <v>3852</v>
      </c>
      <c r="F312" s="33" t="s">
        <v>4373</v>
      </c>
      <c r="G312" s="124" t="n">
        <v>43333</v>
      </c>
      <c r="H312" s="94" t="n">
        <v>8</v>
      </c>
    </row>
    <row r="313" s="95" customFormat="true" ht="14" hidden="false" customHeight="false" outlineLevel="0" collapsed="false">
      <c r="A313" s="105" t="n">
        <v>31218</v>
      </c>
      <c r="B313" s="143" t="s">
        <v>4534</v>
      </c>
      <c r="C313" s="31" t="s">
        <v>936</v>
      </c>
      <c r="D313" s="33" t="s">
        <v>130</v>
      </c>
      <c r="E313" s="31" t="s">
        <v>3852</v>
      </c>
      <c r="F313" s="33" t="s">
        <v>3969</v>
      </c>
      <c r="G313" s="124" t="n">
        <v>43368</v>
      </c>
      <c r="H313" s="94" t="n">
        <v>9</v>
      </c>
    </row>
    <row r="314" s="95" customFormat="true" ht="14" hidden="false" customHeight="false" outlineLevel="0" collapsed="false">
      <c r="A314" s="91" t="n">
        <v>31318</v>
      </c>
      <c r="B314" s="143" t="s">
        <v>4535</v>
      </c>
      <c r="C314" s="31" t="s">
        <v>937</v>
      </c>
      <c r="D314" s="33" t="s">
        <v>306</v>
      </c>
      <c r="E314" s="31" t="s">
        <v>3852</v>
      </c>
      <c r="F314" s="33" t="s">
        <v>4227</v>
      </c>
      <c r="G314" s="124" t="n">
        <v>43368</v>
      </c>
      <c r="H314" s="94" t="n">
        <v>9</v>
      </c>
    </row>
    <row r="315" s="95" customFormat="true" ht="14" hidden="false" customHeight="false" outlineLevel="0" collapsed="false">
      <c r="A315" s="105" t="n">
        <v>31418</v>
      </c>
      <c r="B315" s="143" t="s">
        <v>4536</v>
      </c>
      <c r="C315" s="31" t="s">
        <v>938</v>
      </c>
      <c r="D315" s="33" t="s">
        <v>306</v>
      </c>
      <c r="E315" s="31" t="s">
        <v>3852</v>
      </c>
      <c r="F315" s="33" t="s">
        <v>4468</v>
      </c>
      <c r="G315" s="124" t="n">
        <v>43337</v>
      </c>
      <c r="H315" s="94" t="n">
        <v>8</v>
      </c>
    </row>
    <row r="316" s="95" customFormat="true" ht="14" hidden="false" customHeight="false" outlineLevel="0" collapsed="false">
      <c r="A316" s="105" t="n">
        <v>31518</v>
      </c>
      <c r="B316" s="142" t="s">
        <v>4537</v>
      </c>
      <c r="C316" s="31" t="s">
        <v>939</v>
      </c>
      <c r="D316" s="33" t="s">
        <v>768</v>
      </c>
      <c r="E316" s="31" t="s">
        <v>3875</v>
      </c>
      <c r="F316" s="33" t="s">
        <v>4339</v>
      </c>
      <c r="G316" s="124" t="n">
        <v>43376</v>
      </c>
      <c r="H316" s="94" t="n">
        <v>10</v>
      </c>
    </row>
    <row r="317" s="95" customFormat="true" ht="14" hidden="false" customHeight="false" outlineLevel="0" collapsed="false">
      <c r="A317" s="105" t="n">
        <v>31618</v>
      </c>
      <c r="B317" s="142" t="s">
        <v>4538</v>
      </c>
      <c r="C317" s="31" t="s">
        <v>940</v>
      </c>
      <c r="D317" s="33" t="s">
        <v>394</v>
      </c>
      <c r="E317" s="31" t="s">
        <v>3875</v>
      </c>
      <c r="F317" s="33" t="s">
        <v>3934</v>
      </c>
      <c r="G317" s="124" t="n">
        <v>43377</v>
      </c>
      <c r="H317" s="94" t="n">
        <v>10</v>
      </c>
    </row>
    <row r="318" s="95" customFormat="true" ht="14" hidden="false" customHeight="false" outlineLevel="0" collapsed="false">
      <c r="A318" s="91" t="n">
        <v>31718</v>
      </c>
      <c r="B318" s="142" t="s">
        <v>4539</v>
      </c>
      <c r="C318" s="31" t="s">
        <v>941</v>
      </c>
      <c r="D318" s="33" t="s">
        <v>942</v>
      </c>
      <c r="E318" s="31" t="s">
        <v>3863</v>
      </c>
      <c r="F318" s="33" t="s">
        <v>4342</v>
      </c>
      <c r="G318" s="124" t="n">
        <v>43377</v>
      </c>
      <c r="H318" s="94" t="n">
        <v>10</v>
      </c>
    </row>
    <row r="319" s="95" customFormat="true" ht="14" hidden="false" customHeight="false" outlineLevel="0" collapsed="false">
      <c r="A319" s="105" t="n">
        <v>31818</v>
      </c>
      <c r="B319" s="142" t="s">
        <v>4540</v>
      </c>
      <c r="C319" s="31" t="s">
        <v>943</v>
      </c>
      <c r="D319" s="33" t="s">
        <v>212</v>
      </c>
      <c r="E319" s="31" t="s">
        <v>3875</v>
      </c>
      <c r="F319" s="33" t="s">
        <v>3853</v>
      </c>
      <c r="G319" s="124" t="n">
        <v>43377</v>
      </c>
      <c r="H319" s="94" t="n">
        <v>10</v>
      </c>
    </row>
    <row r="320" s="95" customFormat="true" ht="14" hidden="false" customHeight="false" outlineLevel="0" collapsed="false">
      <c r="A320" s="105" t="n">
        <v>31918</v>
      </c>
      <c r="B320" s="142" t="s">
        <v>4541</v>
      </c>
      <c r="C320" s="31" t="s">
        <v>944</v>
      </c>
      <c r="D320" s="33" t="s">
        <v>768</v>
      </c>
      <c r="E320" s="31" t="s">
        <v>3875</v>
      </c>
      <c r="F320" s="33" t="s">
        <v>4321</v>
      </c>
      <c r="G320" s="124" t="n">
        <v>43378</v>
      </c>
      <c r="H320" s="94" t="n">
        <v>10</v>
      </c>
      <c r="J320" s="98"/>
      <c r="K320" s="98"/>
    </row>
    <row r="321" s="98" customFormat="true" ht="14" hidden="false" customHeight="false" outlineLevel="0" collapsed="false">
      <c r="A321" s="105" t="n">
        <v>32018</v>
      </c>
      <c r="B321" s="142" t="s">
        <v>4542</v>
      </c>
      <c r="C321" s="31" t="s">
        <v>945</v>
      </c>
      <c r="D321" s="33" t="s">
        <v>946</v>
      </c>
      <c r="E321" s="31" t="s">
        <v>3875</v>
      </c>
      <c r="F321" s="33" t="s">
        <v>4543</v>
      </c>
      <c r="G321" s="124" t="n">
        <v>43381</v>
      </c>
      <c r="H321" s="94" t="n">
        <v>10</v>
      </c>
      <c r="I321" s="95"/>
    </row>
    <row r="322" s="98" customFormat="true" ht="14" hidden="false" customHeight="false" outlineLevel="0" collapsed="false">
      <c r="A322" s="91" t="n">
        <v>32118</v>
      </c>
      <c r="B322" s="142" t="s">
        <v>4544</v>
      </c>
      <c r="C322" s="31" t="s">
        <v>947</v>
      </c>
      <c r="D322" s="33" t="s">
        <v>948</v>
      </c>
      <c r="E322" s="31" t="s">
        <v>3875</v>
      </c>
      <c r="F322" s="33" t="s">
        <v>3864</v>
      </c>
      <c r="G322" s="124" t="n">
        <v>43381</v>
      </c>
      <c r="H322" s="94" t="n">
        <v>10</v>
      </c>
      <c r="I322" s="95"/>
    </row>
    <row r="323" s="98" customFormat="true" ht="14" hidden="false" customHeight="false" outlineLevel="0" collapsed="false">
      <c r="A323" s="105" t="n">
        <v>32218</v>
      </c>
      <c r="B323" s="143" t="s">
        <v>4545</v>
      </c>
      <c r="C323" s="31" t="s">
        <v>949</v>
      </c>
      <c r="D323" s="33" t="s">
        <v>950</v>
      </c>
      <c r="E323" s="31" t="s">
        <v>3875</v>
      </c>
      <c r="F323" s="33" t="s">
        <v>4543</v>
      </c>
      <c r="G323" s="124" t="n">
        <v>43382</v>
      </c>
      <c r="H323" s="94" t="n">
        <v>10</v>
      </c>
      <c r="I323" s="95"/>
    </row>
    <row r="324" s="98" customFormat="true" ht="15.5" hidden="false" customHeight="false" outlineLevel="0" collapsed="false">
      <c r="A324" s="105" t="n">
        <v>32318</v>
      </c>
      <c r="B324" s="143" t="s">
        <v>4546</v>
      </c>
      <c r="C324" s="31" t="s">
        <v>899</v>
      </c>
      <c r="D324" s="33" t="s">
        <v>627</v>
      </c>
      <c r="E324" s="31" t="s">
        <v>3875</v>
      </c>
      <c r="F324" s="33" t="s">
        <v>4327</v>
      </c>
      <c r="G324" s="124" t="n">
        <v>43382</v>
      </c>
      <c r="H324" s="94" t="n">
        <v>10</v>
      </c>
      <c r="I324" s="95"/>
      <c r="J324" s="125"/>
    </row>
    <row r="325" s="98" customFormat="true" ht="14" hidden="false" customHeight="false" outlineLevel="0" collapsed="false">
      <c r="A325" s="105" t="n">
        <v>32418</v>
      </c>
      <c r="B325" s="143" t="s">
        <v>4547</v>
      </c>
      <c r="C325" s="31" t="s">
        <v>951</v>
      </c>
      <c r="D325" s="33" t="s">
        <v>91</v>
      </c>
      <c r="E325" s="31" t="s">
        <v>3875</v>
      </c>
      <c r="F325" s="33" t="s">
        <v>4548</v>
      </c>
      <c r="G325" s="124" t="n">
        <v>43388</v>
      </c>
      <c r="H325" s="94" t="n">
        <v>10</v>
      </c>
      <c r="I325" s="95"/>
    </row>
    <row r="326" s="98" customFormat="true" ht="14" hidden="false" customHeight="false" outlineLevel="0" collapsed="false">
      <c r="A326" s="91" t="n">
        <v>32518</v>
      </c>
      <c r="B326" s="143" t="s">
        <v>4549</v>
      </c>
      <c r="C326" s="31" t="s">
        <v>952</v>
      </c>
      <c r="D326" s="33" t="s">
        <v>953</v>
      </c>
      <c r="E326" s="31" t="s">
        <v>3875</v>
      </c>
      <c r="F326" s="33" t="s">
        <v>4332</v>
      </c>
      <c r="G326" s="124" t="n">
        <v>43390</v>
      </c>
      <c r="H326" s="94" t="n">
        <v>10</v>
      </c>
      <c r="I326" s="95"/>
    </row>
    <row r="327" s="98" customFormat="true" ht="14.5" hidden="false" customHeight="false" outlineLevel="0" collapsed="false">
      <c r="A327" s="105" t="n">
        <v>32618</v>
      </c>
      <c r="B327" s="143" t="s">
        <v>4550</v>
      </c>
      <c r="C327" s="31" t="s">
        <v>954</v>
      </c>
      <c r="D327" s="36" t="s">
        <v>130</v>
      </c>
      <c r="E327" s="31" t="s">
        <v>3852</v>
      </c>
      <c r="F327" s="33" t="s">
        <v>4327</v>
      </c>
      <c r="G327" s="124" t="n">
        <v>43391</v>
      </c>
      <c r="H327" s="94" t="n">
        <v>10</v>
      </c>
      <c r="I327" s="95"/>
    </row>
    <row r="328" s="98" customFormat="true" ht="14.5" hidden="false" customHeight="false" outlineLevel="0" collapsed="false">
      <c r="A328" s="105" t="n">
        <v>32718</v>
      </c>
      <c r="B328" s="143" t="s">
        <v>4551</v>
      </c>
      <c r="C328" s="31" t="s">
        <v>955</v>
      </c>
      <c r="D328" s="36" t="s">
        <v>141</v>
      </c>
      <c r="E328" s="31" t="s">
        <v>3852</v>
      </c>
      <c r="F328" s="33" t="s">
        <v>3876</v>
      </c>
      <c r="G328" s="124" t="n">
        <v>43391</v>
      </c>
      <c r="H328" s="94" t="n">
        <v>10</v>
      </c>
      <c r="I328" s="95"/>
    </row>
    <row r="329" s="98" customFormat="true" ht="14.5" hidden="false" customHeight="false" outlineLevel="0" collapsed="false">
      <c r="A329" s="105" t="n">
        <v>32818</v>
      </c>
      <c r="B329" s="143" t="s">
        <v>4552</v>
      </c>
      <c r="C329" s="31" t="s">
        <v>956</v>
      </c>
      <c r="D329" s="36" t="s">
        <v>141</v>
      </c>
      <c r="E329" s="31" t="s">
        <v>3852</v>
      </c>
      <c r="F329" s="33" t="s">
        <v>3975</v>
      </c>
      <c r="G329" s="124" t="n">
        <v>43391</v>
      </c>
      <c r="H329" s="94" t="n">
        <v>10</v>
      </c>
      <c r="I329" s="95"/>
    </row>
    <row r="330" s="98" customFormat="true" ht="14.5" hidden="false" customHeight="false" outlineLevel="0" collapsed="false">
      <c r="A330" s="91" t="n">
        <v>32918</v>
      </c>
      <c r="B330" s="143" t="s">
        <v>4553</v>
      </c>
      <c r="C330" s="31" t="s">
        <v>957</v>
      </c>
      <c r="D330" s="36" t="s">
        <v>367</v>
      </c>
      <c r="E330" s="31" t="s">
        <v>3852</v>
      </c>
      <c r="F330" s="33" t="s">
        <v>3918</v>
      </c>
      <c r="G330" s="124" t="n">
        <v>43391</v>
      </c>
      <c r="H330" s="94" t="n">
        <v>10</v>
      </c>
      <c r="I330" s="95"/>
    </row>
    <row r="331" s="98" customFormat="true" ht="14" hidden="false" customHeight="false" outlineLevel="0" collapsed="false">
      <c r="A331" s="105" t="n">
        <v>33018</v>
      </c>
      <c r="B331" s="143" t="s">
        <v>4554</v>
      </c>
      <c r="C331" s="31" t="s">
        <v>958</v>
      </c>
      <c r="D331" s="33" t="s">
        <v>693</v>
      </c>
      <c r="E331" s="31" t="s">
        <v>3852</v>
      </c>
      <c r="F331" s="33" t="s">
        <v>3892</v>
      </c>
      <c r="G331" s="124" t="n">
        <v>43391</v>
      </c>
      <c r="H331" s="94" t="n">
        <v>10</v>
      </c>
      <c r="I331" s="95"/>
    </row>
    <row r="332" s="98" customFormat="true" ht="14" hidden="false" customHeight="false" outlineLevel="0" collapsed="false">
      <c r="A332" s="105" t="n">
        <v>33118</v>
      </c>
      <c r="B332" s="143" t="s">
        <v>4555</v>
      </c>
      <c r="C332" s="31" t="s">
        <v>959</v>
      </c>
      <c r="D332" s="33" t="s">
        <v>693</v>
      </c>
      <c r="E332" s="31" t="s">
        <v>3852</v>
      </c>
      <c r="F332" s="33" t="s">
        <v>4088</v>
      </c>
      <c r="G332" s="124" t="n">
        <v>43391</v>
      </c>
      <c r="H332" s="94" t="n">
        <v>10</v>
      </c>
      <c r="I332" s="95"/>
    </row>
    <row r="333" s="98" customFormat="true" ht="14" hidden="false" customHeight="false" outlineLevel="0" collapsed="false">
      <c r="A333" s="105" t="n">
        <v>33218</v>
      </c>
      <c r="B333" s="143" t="s">
        <v>4556</v>
      </c>
      <c r="C333" s="31" t="s">
        <v>960</v>
      </c>
      <c r="D333" s="33" t="s">
        <v>300</v>
      </c>
      <c r="E333" s="31" t="s">
        <v>3852</v>
      </c>
      <c r="F333" s="33" t="s">
        <v>4346</v>
      </c>
      <c r="G333" s="124" t="n">
        <v>43391</v>
      </c>
      <c r="H333" s="94" t="n">
        <v>10</v>
      </c>
      <c r="I333" s="95"/>
    </row>
    <row r="334" s="98" customFormat="true" ht="14" hidden="false" customHeight="false" outlineLevel="0" collapsed="false">
      <c r="A334" s="91" t="n">
        <v>33318</v>
      </c>
      <c r="B334" s="143" t="s">
        <v>4557</v>
      </c>
      <c r="C334" s="31" t="s">
        <v>961</v>
      </c>
      <c r="D334" s="33" t="s">
        <v>300</v>
      </c>
      <c r="E334" s="31" t="s">
        <v>3852</v>
      </c>
      <c r="F334" s="33" t="s">
        <v>3918</v>
      </c>
      <c r="G334" s="124" t="n">
        <v>43391</v>
      </c>
      <c r="H334" s="94" t="n">
        <v>10</v>
      </c>
      <c r="I334" s="95"/>
    </row>
    <row r="335" s="98" customFormat="true" ht="14" hidden="false" customHeight="false" outlineLevel="0" collapsed="false">
      <c r="A335" s="105" t="n">
        <v>33418</v>
      </c>
      <c r="B335" s="143" t="s">
        <v>4558</v>
      </c>
      <c r="C335" s="31" t="s">
        <v>962</v>
      </c>
      <c r="D335" s="33" t="s">
        <v>300</v>
      </c>
      <c r="E335" s="31" t="s">
        <v>3852</v>
      </c>
      <c r="F335" s="33" t="s">
        <v>4373</v>
      </c>
      <c r="G335" s="124" t="n">
        <v>43391</v>
      </c>
      <c r="H335" s="94" t="n">
        <v>10</v>
      </c>
      <c r="I335" s="95"/>
    </row>
    <row r="336" s="98" customFormat="true" ht="14" hidden="false" customHeight="false" outlineLevel="0" collapsed="false">
      <c r="A336" s="105" t="n">
        <v>33518</v>
      </c>
      <c r="B336" s="143" t="s">
        <v>4559</v>
      </c>
      <c r="C336" s="31" t="s">
        <v>963</v>
      </c>
      <c r="D336" s="33" t="s">
        <v>91</v>
      </c>
      <c r="E336" s="31" t="s">
        <v>3852</v>
      </c>
      <c r="F336" s="33" t="s">
        <v>4335</v>
      </c>
      <c r="G336" s="124" t="n">
        <v>43391</v>
      </c>
      <c r="H336" s="94" t="n">
        <v>10</v>
      </c>
      <c r="I336" s="95"/>
      <c r="J336" s="95"/>
      <c r="K336" s="95"/>
    </row>
    <row r="337" s="95" customFormat="true" ht="14" hidden="false" customHeight="false" outlineLevel="0" collapsed="false">
      <c r="A337" s="105" t="n">
        <v>33618</v>
      </c>
      <c r="B337" s="143" t="s">
        <v>4560</v>
      </c>
      <c r="C337" s="31" t="s">
        <v>964</v>
      </c>
      <c r="D337" s="33" t="s">
        <v>218</v>
      </c>
      <c r="E337" s="31" t="s">
        <v>3875</v>
      </c>
      <c r="F337" s="33" t="s">
        <v>3876</v>
      </c>
      <c r="G337" s="124" t="n">
        <v>43391</v>
      </c>
      <c r="H337" s="94" t="n">
        <v>10</v>
      </c>
    </row>
    <row r="338" s="95" customFormat="true" ht="14" hidden="false" customHeight="false" outlineLevel="0" collapsed="false">
      <c r="A338" s="91" t="n">
        <v>33718</v>
      </c>
      <c r="B338" s="143" t="s">
        <v>4561</v>
      </c>
      <c r="C338" s="31" t="s">
        <v>965</v>
      </c>
      <c r="D338" s="33" t="s">
        <v>91</v>
      </c>
      <c r="E338" s="31" t="s">
        <v>3875</v>
      </c>
      <c r="F338" s="33" t="s">
        <v>4417</v>
      </c>
      <c r="G338" s="124" t="n">
        <v>43391</v>
      </c>
      <c r="H338" s="94" t="n">
        <v>10</v>
      </c>
    </row>
    <row r="339" s="95" customFormat="true" ht="14" hidden="false" customHeight="false" outlineLevel="0" collapsed="false">
      <c r="A339" s="105" t="n">
        <v>33818</v>
      </c>
      <c r="B339" s="143" t="s">
        <v>4562</v>
      </c>
      <c r="C339" s="31" t="s">
        <v>966</v>
      </c>
      <c r="D339" s="33" t="s">
        <v>967</v>
      </c>
      <c r="E339" s="31" t="s">
        <v>10</v>
      </c>
      <c r="F339" s="33" t="s">
        <v>4563</v>
      </c>
      <c r="G339" s="124" t="n">
        <v>43391</v>
      </c>
      <c r="H339" s="94" t="n">
        <v>10</v>
      </c>
    </row>
    <row r="340" s="95" customFormat="true" ht="14.5" hidden="false" customHeight="false" outlineLevel="0" collapsed="false">
      <c r="A340" s="105" t="n">
        <v>33918</v>
      </c>
      <c r="B340" s="143" t="s">
        <v>4564</v>
      </c>
      <c r="C340" s="31" t="s">
        <v>968</v>
      </c>
      <c r="D340" s="36" t="s">
        <v>969</v>
      </c>
      <c r="E340" s="31" t="s">
        <v>10</v>
      </c>
      <c r="F340" s="33" t="s">
        <v>4289</v>
      </c>
      <c r="G340" s="124" t="n">
        <v>43395</v>
      </c>
      <c r="H340" s="94" t="n">
        <v>10</v>
      </c>
    </row>
    <row r="341" s="95" customFormat="true" ht="14.5" hidden="false" customHeight="false" outlineLevel="0" collapsed="false">
      <c r="A341" s="105" t="n">
        <v>34018</v>
      </c>
      <c r="B341" s="143" t="s">
        <v>4565</v>
      </c>
      <c r="C341" s="31" t="s">
        <v>970</v>
      </c>
      <c r="D341" s="36" t="s">
        <v>173</v>
      </c>
      <c r="E341" s="31" t="s">
        <v>10</v>
      </c>
      <c r="F341" s="33" t="s">
        <v>3956</v>
      </c>
      <c r="G341" s="124" t="n">
        <v>43396</v>
      </c>
      <c r="H341" s="94" t="n">
        <v>10</v>
      </c>
    </row>
    <row r="342" s="95" customFormat="true" ht="14" hidden="false" customHeight="false" outlineLevel="0" collapsed="false">
      <c r="A342" s="91" t="n">
        <v>34118</v>
      </c>
      <c r="B342" s="143" t="s">
        <v>4566</v>
      </c>
      <c r="C342" s="31" t="s">
        <v>971</v>
      </c>
      <c r="D342" s="33" t="s">
        <v>91</v>
      </c>
      <c r="E342" s="31" t="s">
        <v>3875</v>
      </c>
      <c r="F342" s="33" t="s">
        <v>3945</v>
      </c>
      <c r="G342" s="124" t="n">
        <v>43396</v>
      </c>
      <c r="H342" s="94" t="n">
        <v>10</v>
      </c>
    </row>
    <row r="343" s="95" customFormat="true" ht="14" hidden="false" customHeight="false" outlineLevel="0" collapsed="false">
      <c r="A343" s="105" t="n">
        <v>34218</v>
      </c>
      <c r="B343" s="143" t="s">
        <v>4567</v>
      </c>
      <c r="C343" s="31" t="s">
        <v>972</v>
      </c>
      <c r="D343" s="33" t="s">
        <v>973</v>
      </c>
      <c r="E343" s="31" t="s">
        <v>3875</v>
      </c>
      <c r="F343" s="33" t="s">
        <v>4543</v>
      </c>
      <c r="G343" s="124" t="n">
        <v>43398</v>
      </c>
      <c r="H343" s="94" t="n">
        <v>10</v>
      </c>
    </row>
    <row r="344" s="95" customFormat="true" ht="14" hidden="false" customHeight="false" outlineLevel="0" collapsed="false">
      <c r="A344" s="105" t="n">
        <v>34318</v>
      </c>
      <c r="B344" s="142" t="s">
        <v>4568</v>
      </c>
      <c r="C344" s="31" t="s">
        <v>974</v>
      </c>
      <c r="D344" s="33" t="s">
        <v>157</v>
      </c>
      <c r="E344" s="31" t="s">
        <v>3875</v>
      </c>
      <c r="F344" s="33" t="s">
        <v>4332</v>
      </c>
      <c r="G344" s="124" t="n">
        <v>43398</v>
      </c>
      <c r="H344" s="94" t="n">
        <v>10</v>
      </c>
    </row>
    <row r="345" s="95" customFormat="true" ht="14.5" hidden="false" customHeight="false" outlineLevel="0" collapsed="false">
      <c r="A345" s="105" t="n">
        <v>34418</v>
      </c>
      <c r="B345" s="143" t="s">
        <v>4569</v>
      </c>
      <c r="C345" s="31" t="s">
        <v>975</v>
      </c>
      <c r="D345" s="36" t="s">
        <v>976</v>
      </c>
      <c r="E345" s="31" t="s">
        <v>13</v>
      </c>
      <c r="F345" s="33" t="s">
        <v>4323</v>
      </c>
      <c r="G345" s="124" t="n">
        <v>43403</v>
      </c>
      <c r="H345" s="94" t="n">
        <v>10</v>
      </c>
    </row>
    <row r="346" s="95" customFormat="true" ht="14" hidden="false" customHeight="false" outlineLevel="0" collapsed="false">
      <c r="A346" s="91" t="n">
        <v>34518</v>
      </c>
      <c r="B346" s="142" t="s">
        <v>4570</v>
      </c>
      <c r="C346" s="31" t="s">
        <v>977</v>
      </c>
      <c r="D346" s="33" t="s">
        <v>532</v>
      </c>
      <c r="E346" s="31" t="s">
        <v>10</v>
      </c>
      <c r="F346" s="33" t="s">
        <v>3956</v>
      </c>
      <c r="G346" s="124" t="n">
        <v>43405</v>
      </c>
      <c r="H346" s="94" t="n">
        <v>11</v>
      </c>
    </row>
    <row r="347" s="95" customFormat="true" ht="14" hidden="false" customHeight="false" outlineLevel="0" collapsed="false">
      <c r="A347" s="105" t="n">
        <v>34618</v>
      </c>
      <c r="B347" s="142" t="s">
        <v>4571</v>
      </c>
      <c r="C347" s="31" t="s">
        <v>978</v>
      </c>
      <c r="D347" s="33" t="s">
        <v>979</v>
      </c>
      <c r="E347" s="31" t="s">
        <v>3863</v>
      </c>
      <c r="F347" s="33" t="s">
        <v>3880</v>
      </c>
      <c r="G347" s="124" t="n">
        <v>43412</v>
      </c>
      <c r="H347" s="94" t="n">
        <v>11</v>
      </c>
    </row>
    <row r="348" s="95" customFormat="true" ht="14" hidden="false" customHeight="false" outlineLevel="0" collapsed="false">
      <c r="A348" s="105" t="n">
        <v>34718</v>
      </c>
      <c r="B348" s="142" t="s">
        <v>4572</v>
      </c>
      <c r="C348" s="31" t="s">
        <v>980</v>
      </c>
      <c r="D348" s="33" t="s">
        <v>979</v>
      </c>
      <c r="E348" s="31" t="s">
        <v>3863</v>
      </c>
      <c r="F348" s="33" t="s">
        <v>3880</v>
      </c>
      <c r="G348" s="124" t="n">
        <v>43412</v>
      </c>
      <c r="H348" s="94" t="n">
        <v>11</v>
      </c>
    </row>
    <row r="349" s="95" customFormat="true" ht="14" hidden="false" customHeight="false" outlineLevel="0" collapsed="false">
      <c r="A349" s="105" t="n">
        <v>34818</v>
      </c>
      <c r="B349" s="142" t="s">
        <v>4573</v>
      </c>
      <c r="C349" s="31" t="s">
        <v>981</v>
      </c>
      <c r="D349" s="33" t="s">
        <v>946</v>
      </c>
      <c r="E349" s="31" t="s">
        <v>3875</v>
      </c>
      <c r="F349" s="33" t="s">
        <v>4543</v>
      </c>
      <c r="G349" s="124" t="n">
        <v>43413</v>
      </c>
      <c r="H349" s="94" t="n">
        <v>11</v>
      </c>
    </row>
    <row r="350" s="95" customFormat="true" ht="14" hidden="false" customHeight="false" outlineLevel="0" collapsed="false">
      <c r="A350" s="91" t="n">
        <v>34918</v>
      </c>
      <c r="B350" s="142" t="s">
        <v>4574</v>
      </c>
      <c r="C350" s="31" t="s">
        <v>982</v>
      </c>
      <c r="D350" s="33" t="s">
        <v>983</v>
      </c>
      <c r="E350" s="31" t="s">
        <v>3875</v>
      </c>
      <c r="F350" s="33" t="s">
        <v>3892</v>
      </c>
      <c r="G350" s="124" t="n">
        <v>43413</v>
      </c>
      <c r="H350" s="94" t="n">
        <v>11</v>
      </c>
    </row>
    <row r="351" s="95" customFormat="true" ht="14" hidden="false" customHeight="false" outlineLevel="0" collapsed="false">
      <c r="A351" s="105" t="n">
        <v>35018</v>
      </c>
      <c r="B351" s="143" t="s">
        <v>4575</v>
      </c>
      <c r="C351" s="31" t="s">
        <v>984</v>
      </c>
      <c r="D351" s="33" t="s">
        <v>111</v>
      </c>
      <c r="E351" s="31" t="s">
        <v>3875</v>
      </c>
      <c r="F351" s="33" t="s">
        <v>3892</v>
      </c>
      <c r="G351" s="124" t="n">
        <v>43413</v>
      </c>
      <c r="H351" s="94" t="n">
        <v>11</v>
      </c>
    </row>
    <row r="352" s="95" customFormat="true" ht="14" hidden="false" customHeight="false" outlineLevel="0" collapsed="false">
      <c r="A352" s="105" t="n">
        <v>35118</v>
      </c>
      <c r="B352" s="142" t="s">
        <v>4576</v>
      </c>
      <c r="C352" s="31" t="s">
        <v>985</v>
      </c>
      <c r="D352" s="33" t="s">
        <v>986</v>
      </c>
      <c r="E352" s="31" t="s">
        <v>3875</v>
      </c>
      <c r="F352" s="33" t="s">
        <v>4342</v>
      </c>
      <c r="G352" s="124" t="n">
        <v>43414</v>
      </c>
      <c r="H352" s="94" t="s">
        <v>3850</v>
      </c>
    </row>
    <row r="353" s="95" customFormat="true" ht="14" hidden="false" customHeight="false" outlineLevel="0" collapsed="false">
      <c r="A353" s="105" t="n">
        <v>35218</v>
      </c>
      <c r="B353" s="142" t="s">
        <v>4577</v>
      </c>
      <c r="C353" s="31" t="s">
        <v>987</v>
      </c>
      <c r="D353" s="33" t="s">
        <v>141</v>
      </c>
      <c r="E353" s="31" t="s">
        <v>3852</v>
      </c>
      <c r="F353" s="33" t="s">
        <v>4170</v>
      </c>
      <c r="G353" s="124" t="n">
        <v>43418</v>
      </c>
      <c r="H353" s="94" t="s">
        <v>3850</v>
      </c>
    </row>
    <row r="354" s="95" customFormat="true" ht="14" hidden="false" customHeight="false" outlineLevel="0" collapsed="false">
      <c r="A354" s="105" t="n">
        <v>35318</v>
      </c>
      <c r="B354" s="142" t="s">
        <v>4578</v>
      </c>
      <c r="C354" s="31" t="s">
        <v>988</v>
      </c>
      <c r="D354" s="33" t="s">
        <v>306</v>
      </c>
      <c r="E354" s="31" t="s">
        <v>3852</v>
      </c>
      <c r="F354" s="33" t="s">
        <v>4579</v>
      </c>
      <c r="G354" s="124" t="n">
        <v>43418</v>
      </c>
      <c r="H354" s="94" t="s">
        <v>3850</v>
      </c>
    </row>
    <row r="355" s="95" customFormat="true" ht="14" hidden="false" customHeight="false" outlineLevel="0" collapsed="false">
      <c r="A355" s="105" t="n">
        <v>35418</v>
      </c>
      <c r="B355" s="142" t="s">
        <v>4580</v>
      </c>
      <c r="C355" s="31" t="s">
        <v>989</v>
      </c>
      <c r="D355" s="33" t="s">
        <v>300</v>
      </c>
      <c r="E355" s="31" t="s">
        <v>3852</v>
      </c>
      <c r="F355" s="33" t="s">
        <v>4332</v>
      </c>
      <c r="G355" s="124" t="n">
        <v>43418</v>
      </c>
      <c r="H355" s="94" t="s">
        <v>3850</v>
      </c>
    </row>
    <row r="356" s="95" customFormat="true" ht="14" hidden="false" customHeight="false" outlineLevel="0" collapsed="false">
      <c r="A356" s="105" t="n">
        <v>35518</v>
      </c>
      <c r="B356" s="142" t="s">
        <v>4581</v>
      </c>
      <c r="C356" s="31" t="s">
        <v>990</v>
      </c>
      <c r="D356" s="33" t="s">
        <v>85</v>
      </c>
      <c r="E356" s="31" t="s">
        <v>3852</v>
      </c>
      <c r="F356" s="33" t="s">
        <v>3869</v>
      </c>
      <c r="G356" s="124" t="n">
        <v>43418</v>
      </c>
      <c r="H356" s="94" t="s">
        <v>3850</v>
      </c>
    </row>
    <row r="357" s="95" customFormat="true" ht="14" hidden="false" customHeight="false" outlineLevel="0" collapsed="false">
      <c r="A357" s="105" t="n">
        <v>35618</v>
      </c>
      <c r="B357" s="142" t="s">
        <v>4582</v>
      </c>
      <c r="C357" s="31" t="s">
        <v>991</v>
      </c>
      <c r="D357" s="33" t="s">
        <v>111</v>
      </c>
      <c r="E357" s="31" t="s">
        <v>3852</v>
      </c>
      <c r="F357" s="33" t="s">
        <v>3869</v>
      </c>
      <c r="G357" s="124" t="n">
        <v>43418</v>
      </c>
      <c r="H357" s="94" t="s">
        <v>3850</v>
      </c>
    </row>
    <row r="358" s="95" customFormat="true" ht="14" hidden="false" customHeight="false" outlineLevel="0" collapsed="false">
      <c r="A358" s="105" t="n">
        <v>35718</v>
      </c>
      <c r="B358" s="142" t="s">
        <v>4583</v>
      </c>
      <c r="C358" s="31" t="s">
        <v>992</v>
      </c>
      <c r="D358" s="33" t="s">
        <v>675</v>
      </c>
      <c r="E358" s="31" t="s">
        <v>3852</v>
      </c>
      <c r="F358" s="33" t="s">
        <v>4351</v>
      </c>
      <c r="G358" s="124" t="n">
        <v>43418</v>
      </c>
      <c r="H358" s="94" t="s">
        <v>3850</v>
      </c>
    </row>
    <row r="359" s="95" customFormat="true" ht="14" hidden="false" customHeight="false" outlineLevel="0" collapsed="false">
      <c r="A359" s="105" t="n">
        <v>35818</v>
      </c>
      <c r="B359" s="142" t="s">
        <v>4584</v>
      </c>
      <c r="C359" s="31" t="s">
        <v>993</v>
      </c>
      <c r="D359" s="33" t="s">
        <v>146</v>
      </c>
      <c r="E359" s="31" t="s">
        <v>3852</v>
      </c>
      <c r="F359" s="33" t="s">
        <v>3989</v>
      </c>
      <c r="G359" s="124" t="n">
        <v>43418</v>
      </c>
      <c r="H359" s="94" t="s">
        <v>3850</v>
      </c>
    </row>
    <row r="360" s="95" customFormat="true" ht="14" hidden="false" customHeight="false" outlineLevel="0" collapsed="false">
      <c r="A360" s="105" t="n">
        <v>35918</v>
      </c>
      <c r="B360" s="142" t="s">
        <v>4585</v>
      </c>
      <c r="C360" s="31" t="s">
        <v>994</v>
      </c>
      <c r="D360" s="33" t="s">
        <v>367</v>
      </c>
      <c r="E360" s="31" t="s">
        <v>3852</v>
      </c>
      <c r="F360" s="33" t="s">
        <v>4332</v>
      </c>
      <c r="G360" s="124" t="n">
        <v>43418</v>
      </c>
      <c r="H360" s="94" t="s">
        <v>3850</v>
      </c>
    </row>
    <row r="361" s="95" customFormat="true" ht="14" hidden="false" customHeight="false" outlineLevel="0" collapsed="false">
      <c r="A361" s="105" t="n">
        <v>36018</v>
      </c>
      <c r="B361" s="142" t="s">
        <v>4586</v>
      </c>
      <c r="C361" s="31" t="s">
        <v>995</v>
      </c>
      <c r="D361" s="33" t="s">
        <v>996</v>
      </c>
      <c r="E361" s="31" t="s">
        <v>3875</v>
      </c>
      <c r="F361" s="33" t="s">
        <v>3853</v>
      </c>
      <c r="G361" s="124" t="n">
        <v>43423</v>
      </c>
      <c r="H361" s="94" t="s">
        <v>3850</v>
      </c>
    </row>
    <row r="362" s="95" customFormat="true" ht="14" hidden="false" customHeight="false" outlineLevel="0" collapsed="false">
      <c r="A362" s="91" t="n">
        <v>36118</v>
      </c>
      <c r="B362" s="142" t="s">
        <v>4587</v>
      </c>
      <c r="C362" s="31" t="s">
        <v>997</v>
      </c>
      <c r="D362" s="33" t="s">
        <v>713</v>
      </c>
      <c r="E362" s="31" t="s">
        <v>10</v>
      </c>
      <c r="F362" s="33" t="s">
        <v>3956</v>
      </c>
      <c r="G362" s="124" t="n">
        <v>43424</v>
      </c>
      <c r="H362" s="94" t="s">
        <v>3850</v>
      </c>
    </row>
    <row r="363" s="95" customFormat="true" ht="14" hidden="false" customHeight="false" outlineLevel="0" collapsed="false">
      <c r="A363" s="105" t="n">
        <v>36218</v>
      </c>
      <c r="B363" s="142" t="s">
        <v>4588</v>
      </c>
      <c r="C363" s="31" t="s">
        <v>998</v>
      </c>
      <c r="D363" s="33" t="s">
        <v>255</v>
      </c>
      <c r="E363" s="31" t="s">
        <v>3875</v>
      </c>
      <c r="F363" s="33" t="s">
        <v>4387</v>
      </c>
      <c r="G363" s="124" t="n">
        <v>43425</v>
      </c>
      <c r="H363" s="94" t="s">
        <v>3850</v>
      </c>
    </row>
    <row r="364" s="95" customFormat="true" ht="14" hidden="false" customHeight="false" outlineLevel="0" collapsed="false">
      <c r="A364" s="105" t="n">
        <v>36318</v>
      </c>
      <c r="B364" s="142" t="s">
        <v>4589</v>
      </c>
      <c r="C364" s="31" t="s">
        <v>999</v>
      </c>
      <c r="D364" s="33" t="s">
        <v>153</v>
      </c>
      <c r="E364" s="31" t="s">
        <v>3875</v>
      </c>
      <c r="F364" s="33" t="s">
        <v>4338</v>
      </c>
      <c r="G364" s="124" t="n">
        <v>43427</v>
      </c>
      <c r="H364" s="94" t="s">
        <v>3850</v>
      </c>
    </row>
    <row r="365" s="95" customFormat="true" ht="14" hidden="false" customHeight="false" outlineLevel="0" collapsed="false">
      <c r="A365" s="105" t="n">
        <v>36418</v>
      </c>
      <c r="B365" s="142" t="s">
        <v>4590</v>
      </c>
      <c r="C365" s="31" t="s">
        <v>1000</v>
      </c>
      <c r="D365" s="33" t="s">
        <v>91</v>
      </c>
      <c r="E365" s="31" t="s">
        <v>3875</v>
      </c>
      <c r="F365" s="33" t="s">
        <v>3945</v>
      </c>
      <c r="G365" s="124" t="n">
        <v>43427</v>
      </c>
      <c r="H365" s="94" t="s">
        <v>3850</v>
      </c>
    </row>
    <row r="366" s="95" customFormat="true" ht="14" hidden="false" customHeight="false" outlineLevel="0" collapsed="false">
      <c r="A366" s="91" t="n">
        <v>36518</v>
      </c>
      <c r="B366" s="142" t="s">
        <v>4591</v>
      </c>
      <c r="C366" s="31" t="s">
        <v>1001</v>
      </c>
      <c r="D366" s="33" t="s">
        <v>91</v>
      </c>
      <c r="E366" s="31" t="s">
        <v>3875</v>
      </c>
      <c r="F366" s="33" t="s">
        <v>4351</v>
      </c>
      <c r="G366" s="124" t="n">
        <v>43427</v>
      </c>
      <c r="H366" s="94" t="s">
        <v>3850</v>
      </c>
    </row>
    <row r="367" s="95" customFormat="true" ht="14" hidden="false" customHeight="false" outlineLevel="0" collapsed="false">
      <c r="A367" s="105" t="n">
        <v>36618</v>
      </c>
      <c r="B367" s="142" t="s">
        <v>4592</v>
      </c>
      <c r="C367" s="31" t="s">
        <v>1002</v>
      </c>
      <c r="D367" s="33" t="s">
        <v>91</v>
      </c>
      <c r="E367" s="31" t="s">
        <v>3875</v>
      </c>
      <c r="F367" s="33" t="s">
        <v>4338</v>
      </c>
      <c r="G367" s="124" t="n">
        <v>43427</v>
      </c>
      <c r="H367" s="94" t="s">
        <v>3850</v>
      </c>
    </row>
    <row r="368" s="95" customFormat="true" ht="14" hidden="false" customHeight="false" outlineLevel="0" collapsed="false">
      <c r="A368" s="105" t="n">
        <v>36718</v>
      </c>
      <c r="B368" s="142" t="s">
        <v>4593</v>
      </c>
      <c r="C368" s="47" t="s">
        <v>1003</v>
      </c>
      <c r="D368" s="33" t="s">
        <v>193</v>
      </c>
      <c r="E368" s="31" t="s">
        <v>3852</v>
      </c>
      <c r="F368" s="33" t="s">
        <v>4337</v>
      </c>
      <c r="G368" s="124" t="n">
        <v>43430</v>
      </c>
      <c r="H368" s="94" t="s">
        <v>3850</v>
      </c>
    </row>
    <row r="369" s="95" customFormat="true" ht="14" hidden="false" customHeight="false" outlineLevel="0" collapsed="false">
      <c r="A369" s="105" t="n">
        <v>36818</v>
      </c>
      <c r="B369" s="142" t="s">
        <v>4594</v>
      </c>
      <c r="C369" s="31" t="s">
        <v>1004</v>
      </c>
      <c r="D369" s="33" t="s">
        <v>91</v>
      </c>
      <c r="E369" s="31" t="s">
        <v>3852</v>
      </c>
      <c r="F369" s="33" t="s">
        <v>4595</v>
      </c>
      <c r="G369" s="124" t="n">
        <v>43430</v>
      </c>
      <c r="H369" s="94" t="s">
        <v>3850</v>
      </c>
    </row>
    <row r="370" s="95" customFormat="true" ht="14" hidden="false" customHeight="false" outlineLevel="0" collapsed="false">
      <c r="A370" s="91" t="n">
        <v>36918</v>
      </c>
      <c r="B370" s="142" t="s">
        <v>4596</v>
      </c>
      <c r="C370" s="31" t="s">
        <v>1005</v>
      </c>
      <c r="D370" s="33" t="s">
        <v>91</v>
      </c>
      <c r="E370" s="31" t="s">
        <v>3852</v>
      </c>
      <c r="F370" s="33" t="s">
        <v>4339</v>
      </c>
      <c r="G370" s="124" t="n">
        <v>43430</v>
      </c>
      <c r="H370" s="94" t="s">
        <v>3850</v>
      </c>
    </row>
    <row r="371" s="95" customFormat="true" ht="14" hidden="false" customHeight="false" outlineLevel="0" collapsed="false">
      <c r="A371" s="105" t="n">
        <v>37018</v>
      </c>
      <c r="B371" s="142" t="s">
        <v>4597</v>
      </c>
      <c r="C371" s="31" t="s">
        <v>1006</v>
      </c>
      <c r="D371" s="33" t="s">
        <v>91</v>
      </c>
      <c r="E371" s="31" t="s">
        <v>3852</v>
      </c>
      <c r="F371" s="33" t="s">
        <v>3876</v>
      </c>
      <c r="G371" s="124" t="n">
        <v>43430</v>
      </c>
      <c r="H371" s="94" t="s">
        <v>3850</v>
      </c>
    </row>
    <row r="372" s="95" customFormat="true" ht="14" hidden="false" customHeight="false" outlineLevel="0" collapsed="false">
      <c r="A372" s="105" t="n">
        <v>37118</v>
      </c>
      <c r="B372" s="142" t="s">
        <v>4598</v>
      </c>
      <c r="C372" s="31" t="s">
        <v>1007</v>
      </c>
      <c r="D372" s="33" t="s">
        <v>1008</v>
      </c>
      <c r="E372" s="31" t="s">
        <v>3852</v>
      </c>
      <c r="F372" s="33" t="s">
        <v>3989</v>
      </c>
      <c r="G372" s="124" t="n">
        <v>43430</v>
      </c>
      <c r="H372" s="94" t="s">
        <v>3850</v>
      </c>
    </row>
    <row r="373" s="95" customFormat="true" ht="14" hidden="false" customHeight="false" outlineLevel="0" collapsed="false">
      <c r="A373" s="105" t="n">
        <v>37218</v>
      </c>
      <c r="B373" s="142" t="s">
        <v>4599</v>
      </c>
      <c r="C373" s="31" t="s">
        <v>1009</v>
      </c>
      <c r="D373" s="33" t="s">
        <v>79</v>
      </c>
      <c r="E373" s="31" t="s">
        <v>3852</v>
      </c>
      <c r="F373" s="33" t="s">
        <v>3945</v>
      </c>
      <c r="G373" s="124" t="n">
        <v>43430</v>
      </c>
      <c r="H373" s="94" t="s">
        <v>3850</v>
      </c>
    </row>
    <row r="374" s="95" customFormat="true" ht="14" hidden="false" customHeight="false" outlineLevel="0" collapsed="false">
      <c r="A374" s="91" t="n">
        <v>37318</v>
      </c>
      <c r="B374" s="142" t="s">
        <v>4600</v>
      </c>
      <c r="C374" s="31" t="s">
        <v>1010</v>
      </c>
      <c r="D374" s="33" t="s">
        <v>222</v>
      </c>
      <c r="E374" s="31" t="s">
        <v>3852</v>
      </c>
      <c r="F374" s="33" t="s">
        <v>4332</v>
      </c>
      <c r="G374" s="124" t="n">
        <v>43430</v>
      </c>
      <c r="H374" s="94" t="s">
        <v>3850</v>
      </c>
    </row>
    <row r="375" s="95" customFormat="true" ht="14" hidden="false" customHeight="false" outlineLevel="0" collapsed="false">
      <c r="A375" s="105" t="n">
        <v>37418</v>
      </c>
      <c r="B375" s="142" t="s">
        <v>4601</v>
      </c>
      <c r="C375" s="31" t="s">
        <v>1011</v>
      </c>
      <c r="D375" s="33" t="s">
        <v>255</v>
      </c>
      <c r="E375" s="31" t="s">
        <v>3852</v>
      </c>
      <c r="F375" s="33" t="s">
        <v>4321</v>
      </c>
      <c r="G375" s="124" t="n">
        <v>43430</v>
      </c>
      <c r="H375" s="94" t="s">
        <v>3850</v>
      </c>
    </row>
    <row r="376" s="95" customFormat="true" ht="14" hidden="false" customHeight="false" outlineLevel="0" collapsed="false">
      <c r="A376" s="105" t="n">
        <v>37518</v>
      </c>
      <c r="B376" s="142" t="s">
        <v>4602</v>
      </c>
      <c r="C376" s="31" t="s">
        <v>1012</v>
      </c>
      <c r="D376" s="33" t="s">
        <v>1013</v>
      </c>
      <c r="E376" s="31" t="s">
        <v>3852</v>
      </c>
      <c r="F376" s="33" t="s">
        <v>3869</v>
      </c>
      <c r="G376" s="124" t="n">
        <v>43430</v>
      </c>
      <c r="H376" s="94" t="s">
        <v>3850</v>
      </c>
    </row>
    <row r="377" s="95" customFormat="true" ht="14" hidden="false" customHeight="false" outlineLevel="0" collapsed="false">
      <c r="A377" s="105" t="n">
        <v>37618</v>
      </c>
      <c r="B377" s="143" t="s">
        <v>4603</v>
      </c>
      <c r="C377" s="31" t="s">
        <v>1014</v>
      </c>
      <c r="D377" s="33" t="s">
        <v>1015</v>
      </c>
      <c r="E377" s="31" t="s">
        <v>3852</v>
      </c>
      <c r="F377" s="33" t="s">
        <v>4332</v>
      </c>
      <c r="G377" s="124" t="n">
        <v>43433</v>
      </c>
      <c r="H377" s="94" t="s">
        <v>3850</v>
      </c>
    </row>
    <row r="378" s="95" customFormat="true" ht="14" hidden="false" customHeight="false" outlineLevel="0" collapsed="false">
      <c r="A378" s="91" t="n">
        <v>37718</v>
      </c>
      <c r="B378" s="143" t="s">
        <v>4604</v>
      </c>
      <c r="C378" s="31" t="s">
        <v>1016</v>
      </c>
      <c r="D378" s="33" t="s">
        <v>1017</v>
      </c>
      <c r="E378" s="31" t="s">
        <v>3852</v>
      </c>
      <c r="F378" s="33" t="s">
        <v>4605</v>
      </c>
      <c r="G378" s="124" t="n">
        <v>43433</v>
      </c>
      <c r="H378" s="94" t="s">
        <v>3850</v>
      </c>
    </row>
    <row r="379" s="95" customFormat="true" ht="14" hidden="false" customHeight="false" outlineLevel="0" collapsed="false">
      <c r="A379" s="105" t="n">
        <v>37818</v>
      </c>
      <c r="B379" s="143" t="s">
        <v>4606</v>
      </c>
      <c r="C379" s="31" t="s">
        <v>1018</v>
      </c>
      <c r="D379" s="33" t="s">
        <v>79</v>
      </c>
      <c r="E379" s="31" t="s">
        <v>3852</v>
      </c>
      <c r="F379" s="33" t="s">
        <v>3989</v>
      </c>
      <c r="G379" s="124" t="n">
        <v>43433</v>
      </c>
      <c r="H379" s="94" t="s">
        <v>3850</v>
      </c>
    </row>
    <row r="380" s="95" customFormat="true" ht="14" hidden="false" customHeight="false" outlineLevel="0" collapsed="false">
      <c r="A380" s="105" t="n">
        <v>37918</v>
      </c>
      <c r="B380" s="143" t="s">
        <v>4607</v>
      </c>
      <c r="C380" s="31" t="s">
        <v>1019</v>
      </c>
      <c r="D380" s="33" t="s">
        <v>1020</v>
      </c>
      <c r="E380" s="31" t="s">
        <v>3852</v>
      </c>
      <c r="F380" s="33" t="s">
        <v>3969</v>
      </c>
      <c r="G380" s="124" t="n">
        <v>43433</v>
      </c>
      <c r="H380" s="94" t="s">
        <v>3850</v>
      </c>
    </row>
    <row r="381" s="95" customFormat="true" ht="14" hidden="false" customHeight="false" outlineLevel="0" collapsed="false">
      <c r="A381" s="105" t="n">
        <v>38018</v>
      </c>
      <c r="B381" s="142" t="s">
        <v>4608</v>
      </c>
      <c r="C381" s="31" t="s">
        <v>1021</v>
      </c>
      <c r="D381" s="33" t="s">
        <v>693</v>
      </c>
      <c r="E381" s="31" t="s">
        <v>3852</v>
      </c>
      <c r="F381" s="33" t="s">
        <v>4332</v>
      </c>
      <c r="G381" s="124" t="n">
        <v>43433</v>
      </c>
      <c r="H381" s="94" t="s">
        <v>3850</v>
      </c>
    </row>
    <row r="382" s="95" customFormat="true" ht="14" hidden="false" customHeight="false" outlineLevel="0" collapsed="false">
      <c r="A382" s="91" t="n">
        <v>38118</v>
      </c>
      <c r="B382" s="142" t="s">
        <v>4609</v>
      </c>
      <c r="C382" s="31" t="s">
        <v>1022</v>
      </c>
      <c r="D382" s="33" t="s">
        <v>85</v>
      </c>
      <c r="E382" s="31" t="s">
        <v>3875</v>
      </c>
      <c r="F382" s="33" t="s">
        <v>3892</v>
      </c>
      <c r="G382" s="124" t="n">
        <v>43433</v>
      </c>
      <c r="H382" s="94" t="s">
        <v>3850</v>
      </c>
    </row>
    <row r="383" s="95" customFormat="true" ht="14" hidden="false" customHeight="false" outlineLevel="0" collapsed="false">
      <c r="A383" s="105" t="n">
        <v>38218</v>
      </c>
      <c r="B383" s="142" t="s">
        <v>4610</v>
      </c>
      <c r="C383" s="31" t="s">
        <v>1023</v>
      </c>
      <c r="D383" s="33" t="s">
        <v>127</v>
      </c>
      <c r="E383" s="31" t="s">
        <v>3863</v>
      </c>
      <c r="F383" s="33" t="s">
        <v>3864</v>
      </c>
      <c r="G383" s="124" t="n">
        <v>43433</v>
      </c>
      <c r="H383" s="94" t="s">
        <v>3850</v>
      </c>
    </row>
    <row r="384" s="95" customFormat="true" ht="14" hidden="false" customHeight="false" outlineLevel="0" collapsed="false">
      <c r="A384" s="105" t="n">
        <v>38318</v>
      </c>
      <c r="B384" s="142" t="s">
        <v>4611</v>
      </c>
      <c r="C384" s="31" t="s">
        <v>1024</v>
      </c>
      <c r="D384" s="33" t="s">
        <v>33</v>
      </c>
      <c r="E384" s="31" t="s">
        <v>3875</v>
      </c>
      <c r="F384" s="33" t="s">
        <v>3864</v>
      </c>
      <c r="G384" s="124" t="n">
        <v>43433</v>
      </c>
      <c r="H384" s="94" t="s">
        <v>3850</v>
      </c>
    </row>
    <row r="385" s="95" customFormat="true" ht="14" hidden="false" customHeight="false" outlineLevel="0" collapsed="false">
      <c r="A385" s="105" t="n">
        <v>38418</v>
      </c>
      <c r="B385" s="142" t="s">
        <v>4612</v>
      </c>
      <c r="C385" s="31" t="s">
        <v>1025</v>
      </c>
      <c r="D385" s="33" t="s">
        <v>871</v>
      </c>
      <c r="E385" s="31" t="s">
        <v>3863</v>
      </c>
      <c r="F385" s="33" t="s">
        <v>4613</v>
      </c>
      <c r="G385" s="124" t="n">
        <v>43434</v>
      </c>
      <c r="H385" s="94" t="s">
        <v>3850</v>
      </c>
    </row>
    <row r="386" s="95" customFormat="true" ht="14" hidden="false" customHeight="false" outlineLevel="0" collapsed="false">
      <c r="A386" s="91" t="n">
        <v>38518</v>
      </c>
      <c r="B386" s="142" t="s">
        <v>4614</v>
      </c>
      <c r="C386" s="31" t="s">
        <v>1026</v>
      </c>
      <c r="D386" s="33" t="s">
        <v>871</v>
      </c>
      <c r="E386" s="31" t="s">
        <v>3863</v>
      </c>
      <c r="F386" s="33" t="s">
        <v>4613</v>
      </c>
      <c r="G386" s="124" t="n">
        <v>43434</v>
      </c>
      <c r="H386" s="94" t="s">
        <v>3850</v>
      </c>
    </row>
    <row r="387" s="95" customFormat="true" ht="14" hidden="false" customHeight="false" outlineLevel="0" collapsed="false">
      <c r="A387" s="105" t="n">
        <v>38618</v>
      </c>
      <c r="B387" s="142" t="s">
        <v>4615</v>
      </c>
      <c r="C387" s="31" t="s">
        <v>1027</v>
      </c>
      <c r="D387" s="33" t="s">
        <v>157</v>
      </c>
      <c r="E387" s="31" t="s">
        <v>3875</v>
      </c>
      <c r="F387" s="33" t="s">
        <v>4321</v>
      </c>
      <c r="G387" s="124" t="n">
        <v>43437</v>
      </c>
      <c r="H387" s="94" t="s">
        <v>3850</v>
      </c>
    </row>
    <row r="388" s="95" customFormat="true" ht="14" hidden="false" customHeight="false" outlineLevel="0" collapsed="false">
      <c r="A388" s="105" t="n">
        <v>38718</v>
      </c>
      <c r="B388" s="142" t="s">
        <v>4616</v>
      </c>
      <c r="C388" s="31" t="s">
        <v>1028</v>
      </c>
      <c r="D388" s="33" t="s">
        <v>1029</v>
      </c>
      <c r="E388" s="31" t="s">
        <v>3863</v>
      </c>
      <c r="F388" s="33" t="s">
        <v>4412</v>
      </c>
      <c r="G388" s="124" t="n">
        <v>43437</v>
      </c>
      <c r="H388" s="94" t="s">
        <v>3850</v>
      </c>
    </row>
    <row r="389" s="95" customFormat="true" ht="14" hidden="false" customHeight="false" outlineLevel="0" collapsed="false">
      <c r="A389" s="105" t="n">
        <v>38818</v>
      </c>
      <c r="B389" s="142" t="s">
        <v>4617</v>
      </c>
      <c r="C389" s="31" t="s">
        <v>1030</v>
      </c>
      <c r="D389" s="33" t="s">
        <v>87</v>
      </c>
      <c r="E389" s="31" t="s">
        <v>3863</v>
      </c>
      <c r="F389" s="33" t="s">
        <v>3864</v>
      </c>
      <c r="G389" s="124" t="n">
        <v>43437</v>
      </c>
      <c r="H389" s="94" t="s">
        <v>3850</v>
      </c>
    </row>
    <row r="390" s="95" customFormat="true" ht="14" hidden="false" customHeight="false" outlineLevel="0" collapsed="false">
      <c r="A390" s="91" t="n">
        <v>38918</v>
      </c>
      <c r="B390" s="142" t="s">
        <v>4618</v>
      </c>
      <c r="C390" s="31" t="s">
        <v>1031</v>
      </c>
      <c r="D390" s="33" t="s">
        <v>87</v>
      </c>
      <c r="E390" s="31" t="s">
        <v>3863</v>
      </c>
      <c r="F390" s="33" t="s">
        <v>3864</v>
      </c>
      <c r="G390" s="124" t="n">
        <v>43437</v>
      </c>
      <c r="H390" s="94" t="s">
        <v>3850</v>
      </c>
    </row>
    <row r="391" s="95" customFormat="true" ht="14" hidden="false" customHeight="false" outlineLevel="0" collapsed="false">
      <c r="A391" s="105" t="n">
        <v>39018</v>
      </c>
      <c r="B391" s="142" t="s">
        <v>4619</v>
      </c>
      <c r="C391" s="31" t="s">
        <v>1032</v>
      </c>
      <c r="D391" s="33" t="s">
        <v>1029</v>
      </c>
      <c r="E391" s="31" t="s">
        <v>3863</v>
      </c>
      <c r="F391" s="33" t="s">
        <v>4412</v>
      </c>
      <c r="G391" s="124" t="n">
        <v>43437</v>
      </c>
      <c r="H391" s="94" t="s">
        <v>3850</v>
      </c>
    </row>
    <row r="392" s="95" customFormat="true" ht="14" hidden="false" customHeight="false" outlineLevel="0" collapsed="false">
      <c r="A392" s="105" t="n">
        <v>39118</v>
      </c>
      <c r="B392" s="142" t="s">
        <v>4620</v>
      </c>
      <c r="C392" s="31" t="s">
        <v>1033</v>
      </c>
      <c r="D392" s="33" t="s">
        <v>367</v>
      </c>
      <c r="E392" s="31" t="s">
        <v>3852</v>
      </c>
      <c r="F392" s="33" t="s">
        <v>4334</v>
      </c>
      <c r="G392" s="124" t="n">
        <v>43438</v>
      </c>
      <c r="H392" s="94" t="s">
        <v>3850</v>
      </c>
    </row>
    <row r="393" s="95" customFormat="true" ht="14" hidden="false" customHeight="false" outlineLevel="0" collapsed="false">
      <c r="A393" s="105" t="n">
        <v>39218</v>
      </c>
      <c r="B393" s="142" t="s">
        <v>4621</v>
      </c>
      <c r="C393" s="31" t="s">
        <v>1034</v>
      </c>
      <c r="D393" s="33" t="s">
        <v>293</v>
      </c>
      <c r="E393" s="31" t="s">
        <v>3852</v>
      </c>
      <c r="F393" s="33" t="s">
        <v>4127</v>
      </c>
      <c r="G393" s="124" t="n">
        <v>43438</v>
      </c>
      <c r="H393" s="94" t="s">
        <v>3850</v>
      </c>
    </row>
    <row r="394" s="95" customFormat="true" ht="14" hidden="false" customHeight="false" outlineLevel="0" collapsed="false">
      <c r="A394" s="91" t="n">
        <v>39318</v>
      </c>
      <c r="B394" s="142" t="s">
        <v>4622</v>
      </c>
      <c r="C394" s="31" t="s">
        <v>1035</v>
      </c>
      <c r="D394" s="33" t="s">
        <v>293</v>
      </c>
      <c r="E394" s="31" t="s">
        <v>3852</v>
      </c>
      <c r="F394" s="33" t="s">
        <v>3969</v>
      </c>
      <c r="G394" s="124" t="n">
        <v>43438</v>
      </c>
      <c r="H394" s="94" t="s">
        <v>3850</v>
      </c>
    </row>
    <row r="395" s="95" customFormat="true" ht="14" hidden="false" customHeight="false" outlineLevel="0" collapsed="false">
      <c r="A395" s="105" t="n">
        <v>39418</v>
      </c>
      <c r="B395" s="142" t="s">
        <v>4623</v>
      </c>
      <c r="C395" s="31" t="s">
        <v>1036</v>
      </c>
      <c r="D395" s="33" t="s">
        <v>293</v>
      </c>
      <c r="E395" s="31" t="s">
        <v>3852</v>
      </c>
      <c r="F395" s="33" t="s">
        <v>4346</v>
      </c>
      <c r="G395" s="124" t="n">
        <v>43438</v>
      </c>
      <c r="H395" s="94" t="s">
        <v>3850</v>
      </c>
    </row>
    <row r="396" s="95" customFormat="true" ht="14" hidden="false" customHeight="false" outlineLevel="0" collapsed="false">
      <c r="A396" s="105" t="n">
        <v>39518</v>
      </c>
      <c r="B396" s="142" t="s">
        <v>4624</v>
      </c>
      <c r="C396" s="31" t="s">
        <v>1037</v>
      </c>
      <c r="D396" s="33" t="s">
        <v>293</v>
      </c>
      <c r="E396" s="31" t="s">
        <v>3852</v>
      </c>
      <c r="F396" s="33" t="s">
        <v>3869</v>
      </c>
      <c r="G396" s="124" t="n">
        <v>43438</v>
      </c>
      <c r="H396" s="94" t="s">
        <v>3850</v>
      </c>
    </row>
    <row r="397" s="95" customFormat="true" ht="14" hidden="false" customHeight="false" outlineLevel="0" collapsed="false">
      <c r="A397" s="105" t="n">
        <v>39618</v>
      </c>
      <c r="B397" s="142" t="s">
        <v>4625</v>
      </c>
      <c r="C397" s="31" t="s">
        <v>1038</v>
      </c>
      <c r="D397" s="33" t="s">
        <v>293</v>
      </c>
      <c r="E397" s="31" t="s">
        <v>3852</v>
      </c>
      <c r="F397" s="33" t="s">
        <v>3876</v>
      </c>
      <c r="G397" s="124" t="n">
        <v>43438</v>
      </c>
      <c r="H397" s="94" t="s">
        <v>3850</v>
      </c>
    </row>
    <row r="398" s="95" customFormat="true" ht="14" hidden="false" customHeight="false" outlineLevel="0" collapsed="false">
      <c r="A398" s="91" t="n">
        <v>39718</v>
      </c>
      <c r="B398" s="142" t="s">
        <v>4626</v>
      </c>
      <c r="C398" s="31" t="s">
        <v>1039</v>
      </c>
      <c r="D398" s="33" t="s">
        <v>1040</v>
      </c>
      <c r="E398" s="31" t="s">
        <v>3852</v>
      </c>
      <c r="F398" s="33" t="s">
        <v>4332</v>
      </c>
      <c r="G398" s="124" t="n">
        <v>43438</v>
      </c>
      <c r="H398" s="94" t="s">
        <v>3850</v>
      </c>
    </row>
    <row r="399" s="95" customFormat="true" ht="14" hidden="false" customHeight="false" outlineLevel="0" collapsed="false">
      <c r="A399" s="105" t="n">
        <v>39818</v>
      </c>
      <c r="B399" s="142" t="s">
        <v>4627</v>
      </c>
      <c r="C399" s="31" t="s">
        <v>1041</v>
      </c>
      <c r="D399" s="33" t="s">
        <v>226</v>
      </c>
      <c r="E399" s="31" t="s">
        <v>3852</v>
      </c>
      <c r="F399" s="33" t="s">
        <v>3989</v>
      </c>
      <c r="G399" s="124" t="n">
        <v>43438</v>
      </c>
      <c r="H399" s="94" t="s">
        <v>3850</v>
      </c>
    </row>
    <row r="400" s="95" customFormat="true" ht="14" hidden="false" customHeight="false" outlineLevel="0" collapsed="false">
      <c r="A400" s="105" t="n">
        <v>39918</v>
      </c>
      <c r="B400" s="142" t="s">
        <v>4628</v>
      </c>
      <c r="C400" s="31" t="s">
        <v>1042</v>
      </c>
      <c r="D400" s="33" t="s">
        <v>79</v>
      </c>
      <c r="E400" s="31" t="s">
        <v>3852</v>
      </c>
      <c r="F400" s="33" t="s">
        <v>4332</v>
      </c>
      <c r="G400" s="124" t="n">
        <v>43438</v>
      </c>
      <c r="H400" s="94" t="s">
        <v>3850</v>
      </c>
    </row>
    <row r="401" s="95" customFormat="true" ht="14" hidden="false" customHeight="false" outlineLevel="0" collapsed="false">
      <c r="A401" s="91" t="n">
        <v>40018</v>
      </c>
      <c r="B401" s="142" t="s">
        <v>4629</v>
      </c>
      <c r="C401" s="31" t="s">
        <v>1043</v>
      </c>
      <c r="D401" s="33" t="s">
        <v>79</v>
      </c>
      <c r="E401" s="31" t="s">
        <v>3852</v>
      </c>
      <c r="F401" s="33" t="s">
        <v>4321</v>
      </c>
      <c r="G401" s="124" t="n">
        <v>43438</v>
      </c>
      <c r="H401" s="94" t="s">
        <v>3850</v>
      </c>
    </row>
    <row r="402" s="95" customFormat="true" ht="14" hidden="false" customHeight="false" outlineLevel="0" collapsed="false">
      <c r="A402" s="105" t="n">
        <v>40118</v>
      </c>
      <c r="B402" s="142" t="s">
        <v>4630</v>
      </c>
      <c r="C402" s="31" t="s">
        <v>1044</v>
      </c>
      <c r="D402" s="33" t="s">
        <v>79</v>
      </c>
      <c r="E402" s="31" t="s">
        <v>3852</v>
      </c>
      <c r="F402" s="33" t="s">
        <v>3855</v>
      </c>
      <c r="G402" s="124" t="n">
        <v>43438</v>
      </c>
      <c r="H402" s="94" t="s">
        <v>3850</v>
      </c>
    </row>
    <row r="403" s="95" customFormat="true" ht="14" hidden="false" customHeight="false" outlineLevel="0" collapsed="false">
      <c r="A403" s="105" t="n">
        <v>40218</v>
      </c>
      <c r="B403" s="142" t="s">
        <v>4631</v>
      </c>
      <c r="C403" s="31" t="s">
        <v>1045</v>
      </c>
      <c r="D403" s="33" t="s">
        <v>79</v>
      </c>
      <c r="E403" s="31" t="s">
        <v>3852</v>
      </c>
      <c r="F403" s="33" t="s">
        <v>3969</v>
      </c>
      <c r="G403" s="124" t="n">
        <v>43438</v>
      </c>
      <c r="H403" s="94" t="s">
        <v>3850</v>
      </c>
    </row>
    <row r="404" s="95" customFormat="true" ht="14" hidden="false" customHeight="false" outlineLevel="0" collapsed="false">
      <c r="A404" s="105" t="n">
        <v>40318</v>
      </c>
      <c r="B404" s="142" t="s">
        <v>4632</v>
      </c>
      <c r="C404" s="31" t="s">
        <v>1046</v>
      </c>
      <c r="D404" s="33" t="s">
        <v>191</v>
      </c>
      <c r="E404" s="31" t="s">
        <v>3852</v>
      </c>
      <c r="F404" s="33" t="s">
        <v>4468</v>
      </c>
      <c r="G404" s="124" t="n">
        <v>43438</v>
      </c>
      <c r="H404" s="94" t="s">
        <v>3850</v>
      </c>
    </row>
    <row r="405" s="95" customFormat="true" ht="14" hidden="false" customHeight="false" outlineLevel="0" collapsed="false">
      <c r="A405" s="91" t="n">
        <v>40418</v>
      </c>
      <c r="B405" s="142" t="s">
        <v>4633</v>
      </c>
      <c r="C405" s="31" t="s">
        <v>1047</v>
      </c>
      <c r="D405" s="33" t="s">
        <v>76</v>
      </c>
      <c r="E405" s="31" t="s">
        <v>3852</v>
      </c>
      <c r="F405" s="33" t="s">
        <v>4227</v>
      </c>
      <c r="G405" s="124" t="n">
        <v>43438</v>
      </c>
      <c r="H405" s="94" t="s">
        <v>3850</v>
      </c>
    </row>
    <row r="406" s="95" customFormat="true" ht="14" hidden="false" customHeight="false" outlineLevel="0" collapsed="false">
      <c r="A406" s="105" t="n">
        <v>40518</v>
      </c>
      <c r="B406" s="142" t="s">
        <v>4634</v>
      </c>
      <c r="C406" s="31" t="s">
        <v>1048</v>
      </c>
      <c r="D406" s="33" t="s">
        <v>76</v>
      </c>
      <c r="E406" s="31" t="s">
        <v>3852</v>
      </c>
      <c r="F406" s="33" t="s">
        <v>4635</v>
      </c>
      <c r="G406" s="124" t="n">
        <v>43438</v>
      </c>
      <c r="H406" s="94" t="s">
        <v>3850</v>
      </c>
      <c r="J406" s="98"/>
      <c r="K406" s="98"/>
    </row>
    <row r="407" customFormat="false" ht="14" hidden="false" customHeight="false" outlineLevel="0" collapsed="false">
      <c r="A407" s="105" t="n">
        <v>40618</v>
      </c>
      <c r="B407" s="142" t="s">
        <v>4636</v>
      </c>
      <c r="C407" s="31" t="s">
        <v>1049</v>
      </c>
      <c r="D407" s="33" t="s">
        <v>163</v>
      </c>
      <c r="E407" s="31" t="s">
        <v>3852</v>
      </c>
      <c r="F407" s="33" t="s">
        <v>4337</v>
      </c>
      <c r="G407" s="124" t="n">
        <v>43438</v>
      </c>
      <c r="H407" s="127" t="s">
        <v>3850</v>
      </c>
    </row>
    <row r="408" customFormat="false" ht="14" hidden="false" customHeight="false" outlineLevel="0" collapsed="false">
      <c r="A408" s="91" t="n">
        <v>40718</v>
      </c>
      <c r="B408" s="142" t="s">
        <v>4637</v>
      </c>
      <c r="C408" s="31" t="s">
        <v>1050</v>
      </c>
      <c r="D408" s="33" t="s">
        <v>1051</v>
      </c>
      <c r="E408" s="31" t="s">
        <v>3863</v>
      </c>
      <c r="F408" s="33" t="s">
        <v>4342</v>
      </c>
      <c r="G408" s="124" t="n">
        <v>43440</v>
      </c>
      <c r="H408" s="127" t="s">
        <v>3850</v>
      </c>
    </row>
    <row r="409" customFormat="false" ht="14" hidden="false" customHeight="false" outlineLevel="0" collapsed="false">
      <c r="A409" s="105" t="n">
        <v>40818</v>
      </c>
      <c r="B409" s="142" t="s">
        <v>4638</v>
      </c>
      <c r="C409" s="31" t="s">
        <v>1052</v>
      </c>
      <c r="D409" s="33" t="s">
        <v>1053</v>
      </c>
      <c r="E409" s="31" t="s">
        <v>3875</v>
      </c>
      <c r="F409" s="33" t="s">
        <v>3866</v>
      </c>
      <c r="G409" s="124" t="n">
        <v>43440</v>
      </c>
      <c r="H409" s="127" t="s">
        <v>3850</v>
      </c>
    </row>
    <row r="410" customFormat="false" ht="14" hidden="false" customHeight="false" outlineLevel="0" collapsed="false">
      <c r="A410" s="105" t="n">
        <v>40918</v>
      </c>
      <c r="B410" s="142" t="s">
        <v>4639</v>
      </c>
      <c r="C410" s="31" t="s">
        <v>1054</v>
      </c>
      <c r="D410" s="33" t="s">
        <v>768</v>
      </c>
      <c r="E410" s="31" t="s">
        <v>3875</v>
      </c>
      <c r="F410" s="33" t="s">
        <v>4073</v>
      </c>
      <c r="G410" s="124" t="n">
        <v>43440</v>
      </c>
      <c r="H410" s="127" t="s">
        <v>3850</v>
      </c>
    </row>
    <row r="411" customFormat="false" ht="14" hidden="false" customHeight="false" outlineLevel="0" collapsed="false">
      <c r="A411" s="105" t="n">
        <v>41018</v>
      </c>
      <c r="B411" s="142" t="s">
        <v>4640</v>
      </c>
      <c r="C411" s="31" t="s">
        <v>1055</v>
      </c>
      <c r="D411" s="33" t="s">
        <v>127</v>
      </c>
      <c r="E411" s="31" t="s">
        <v>3863</v>
      </c>
      <c r="F411" s="33" t="s">
        <v>3864</v>
      </c>
      <c r="G411" s="124" t="s">
        <v>4641</v>
      </c>
      <c r="H411" s="127" t="s">
        <v>3850</v>
      </c>
    </row>
    <row r="412" customFormat="false" ht="14" hidden="false" customHeight="false" outlineLevel="0" collapsed="false">
      <c r="A412" s="91" t="n">
        <v>41118</v>
      </c>
      <c r="B412" s="142" t="s">
        <v>4642</v>
      </c>
      <c r="C412" s="31" t="s">
        <v>1056</v>
      </c>
      <c r="D412" s="33" t="s">
        <v>76</v>
      </c>
      <c r="E412" s="31" t="s">
        <v>3863</v>
      </c>
      <c r="F412" s="33" t="s">
        <v>3864</v>
      </c>
      <c r="G412" s="124" t="n">
        <v>43440</v>
      </c>
      <c r="H412" s="127" t="s">
        <v>3850</v>
      </c>
    </row>
    <row r="413" customFormat="false" ht="14" hidden="false" customHeight="false" outlineLevel="0" collapsed="false">
      <c r="A413" s="105" t="n">
        <v>41218</v>
      </c>
      <c r="B413" s="142" t="s">
        <v>4643</v>
      </c>
      <c r="C413" s="31" t="s">
        <v>1057</v>
      </c>
      <c r="D413" s="33" t="s">
        <v>94</v>
      </c>
      <c r="E413" s="31" t="s">
        <v>3875</v>
      </c>
      <c r="F413" s="33" t="s">
        <v>4468</v>
      </c>
      <c r="G413" s="124" t="n">
        <v>43441</v>
      </c>
      <c r="H413" s="127" t="s">
        <v>3850</v>
      </c>
    </row>
    <row r="414" customFormat="false" ht="14" hidden="false" customHeight="false" outlineLevel="0" collapsed="false">
      <c r="A414" s="105" t="n">
        <v>41318</v>
      </c>
      <c r="B414" s="142" t="s">
        <v>4644</v>
      </c>
      <c r="C414" s="31" t="s">
        <v>1058</v>
      </c>
      <c r="D414" s="33" t="s">
        <v>1059</v>
      </c>
      <c r="E414" s="31" t="s">
        <v>3875</v>
      </c>
      <c r="F414" s="33" t="s">
        <v>3869</v>
      </c>
      <c r="G414" s="124" t="n">
        <v>43445</v>
      </c>
      <c r="H414" s="127" t="s">
        <v>3850</v>
      </c>
    </row>
    <row r="415" customFormat="false" ht="14" hidden="false" customHeight="false" outlineLevel="0" collapsed="false">
      <c r="A415" s="91" t="n">
        <v>41418</v>
      </c>
      <c r="B415" s="142" t="s">
        <v>4645</v>
      </c>
      <c r="C415" s="31" t="s">
        <v>1060</v>
      </c>
      <c r="D415" s="33" t="s">
        <v>102</v>
      </c>
      <c r="E415" s="31" t="s">
        <v>3875</v>
      </c>
      <c r="F415" s="33" t="s">
        <v>4351</v>
      </c>
      <c r="G415" s="124" t="n">
        <v>43445</v>
      </c>
      <c r="H415" s="127" t="s">
        <v>3850</v>
      </c>
    </row>
    <row r="416" customFormat="false" ht="14" hidden="false" customHeight="false" outlineLevel="0" collapsed="false">
      <c r="A416" s="105" t="n">
        <v>41518</v>
      </c>
      <c r="B416" s="142" t="s">
        <v>4646</v>
      </c>
      <c r="C416" s="31" t="s">
        <v>1061</v>
      </c>
      <c r="D416" s="33" t="s">
        <v>111</v>
      </c>
      <c r="E416" s="31" t="s">
        <v>3875</v>
      </c>
      <c r="F416" s="33" t="s">
        <v>3903</v>
      </c>
      <c r="G416" s="124" t="n">
        <v>43445</v>
      </c>
      <c r="H416" s="127" t="s">
        <v>3850</v>
      </c>
    </row>
    <row r="417" customFormat="false" ht="14" hidden="false" customHeight="false" outlineLevel="0" collapsed="false">
      <c r="A417" s="105" t="n">
        <v>41618</v>
      </c>
      <c r="B417" s="142" t="s">
        <v>4647</v>
      </c>
      <c r="C417" s="31" t="s">
        <v>1062</v>
      </c>
      <c r="D417" s="33" t="s">
        <v>1063</v>
      </c>
      <c r="E417" s="31" t="s">
        <v>3863</v>
      </c>
      <c r="F417" s="33" t="s">
        <v>3864</v>
      </c>
      <c r="G417" s="124" t="n">
        <v>43445</v>
      </c>
      <c r="H417" s="127" t="s">
        <v>3850</v>
      </c>
    </row>
    <row r="418" customFormat="false" ht="14" hidden="false" customHeight="false" outlineLevel="0" collapsed="false">
      <c r="A418" s="105" t="n">
        <v>41718</v>
      </c>
      <c r="B418" s="142" t="s">
        <v>4648</v>
      </c>
      <c r="C418" s="31" t="s">
        <v>1064</v>
      </c>
      <c r="D418" s="33" t="s">
        <v>94</v>
      </c>
      <c r="E418" s="31" t="s">
        <v>3875</v>
      </c>
      <c r="F418" s="33" t="s">
        <v>3918</v>
      </c>
      <c r="G418" s="124" t="n">
        <v>43445</v>
      </c>
      <c r="H418" s="127" t="s">
        <v>3850</v>
      </c>
    </row>
    <row r="419" customFormat="false" ht="14" hidden="false" customHeight="false" outlineLevel="0" collapsed="false">
      <c r="A419" s="91" t="n">
        <v>41818</v>
      </c>
      <c r="B419" s="142" t="s">
        <v>4649</v>
      </c>
      <c r="C419" s="31" t="s">
        <v>1065</v>
      </c>
      <c r="D419" s="33" t="s">
        <v>1053</v>
      </c>
      <c r="E419" s="31" t="s">
        <v>3875</v>
      </c>
      <c r="F419" s="33" t="s">
        <v>4337</v>
      </c>
      <c r="G419" s="124" t="n">
        <v>43446</v>
      </c>
      <c r="H419" s="127" t="s">
        <v>3850</v>
      </c>
    </row>
    <row r="420" customFormat="false" ht="14" hidden="false" customHeight="false" outlineLevel="0" collapsed="false">
      <c r="A420" s="105" t="n">
        <v>41918</v>
      </c>
      <c r="B420" s="142" t="s">
        <v>4650</v>
      </c>
      <c r="C420" s="31" t="s">
        <v>1066</v>
      </c>
      <c r="D420" s="33" t="s">
        <v>601</v>
      </c>
      <c r="E420" s="31" t="s">
        <v>3875</v>
      </c>
      <c r="F420" s="33" t="s">
        <v>3903</v>
      </c>
      <c r="G420" s="124" t="n">
        <v>43448</v>
      </c>
      <c r="H420" s="127" t="s">
        <v>3850</v>
      </c>
    </row>
    <row r="421" customFormat="false" ht="14" hidden="false" customHeight="false" outlineLevel="0" collapsed="false">
      <c r="A421" s="105" t="n">
        <v>42018</v>
      </c>
      <c r="B421" s="142" t="s">
        <v>4651</v>
      </c>
      <c r="C421" s="31" t="s">
        <v>1067</v>
      </c>
      <c r="D421" s="33" t="s">
        <v>91</v>
      </c>
      <c r="E421" s="31" t="s">
        <v>3875</v>
      </c>
      <c r="F421" s="33" t="s">
        <v>4321</v>
      </c>
      <c r="G421" s="124" t="n">
        <v>43448</v>
      </c>
      <c r="H421" s="127" t="s">
        <v>3850</v>
      </c>
    </row>
    <row r="422" customFormat="false" ht="14" hidden="false" customHeight="false" outlineLevel="0" collapsed="false">
      <c r="A422" s="91" t="n">
        <v>42118</v>
      </c>
      <c r="B422" s="142" t="s">
        <v>4652</v>
      </c>
      <c r="C422" s="31" t="s">
        <v>1068</v>
      </c>
      <c r="D422" s="33" t="s">
        <v>130</v>
      </c>
      <c r="E422" s="31" t="s">
        <v>3875</v>
      </c>
      <c r="F422" s="33" t="s">
        <v>3903</v>
      </c>
      <c r="G422" s="124" t="n">
        <v>43448</v>
      </c>
      <c r="H422" s="127" t="s">
        <v>3850</v>
      </c>
    </row>
    <row r="423" customFormat="false" ht="14" hidden="false" customHeight="false" outlineLevel="0" collapsed="false">
      <c r="A423" s="105" t="n">
        <v>42218</v>
      </c>
      <c r="B423" s="142" t="s">
        <v>4653</v>
      </c>
      <c r="C423" s="31" t="s">
        <v>1069</v>
      </c>
      <c r="D423" s="33" t="s">
        <v>130</v>
      </c>
      <c r="E423" s="31" t="s">
        <v>3875</v>
      </c>
      <c r="F423" s="33" t="s">
        <v>3903</v>
      </c>
      <c r="G423" s="124" t="n">
        <v>43448</v>
      </c>
      <c r="H423" s="127" t="s">
        <v>3850</v>
      </c>
    </row>
    <row r="424" customFormat="false" ht="14" hidden="false" customHeight="false" outlineLevel="0" collapsed="false">
      <c r="A424" s="105" t="n">
        <v>42318</v>
      </c>
      <c r="B424" s="142" t="s">
        <v>4654</v>
      </c>
      <c r="C424" s="31" t="s">
        <v>1070</v>
      </c>
      <c r="D424" s="33" t="s">
        <v>102</v>
      </c>
      <c r="E424" s="31" t="s">
        <v>3875</v>
      </c>
      <c r="F424" s="33" t="s">
        <v>3903</v>
      </c>
      <c r="G424" s="124" t="n">
        <v>43448</v>
      </c>
      <c r="H424" s="127" t="s">
        <v>3850</v>
      </c>
    </row>
    <row r="425" customFormat="false" ht="14" hidden="false" customHeight="false" outlineLevel="0" collapsed="false">
      <c r="A425" s="105" t="n">
        <v>42418</v>
      </c>
      <c r="B425" s="142" t="s">
        <v>4655</v>
      </c>
      <c r="C425" s="31" t="s">
        <v>1071</v>
      </c>
      <c r="D425" s="33" t="s">
        <v>43</v>
      </c>
      <c r="E425" s="31" t="s">
        <v>3852</v>
      </c>
      <c r="F425" s="33" t="s">
        <v>3975</v>
      </c>
      <c r="G425" s="124" t="n">
        <v>43451</v>
      </c>
      <c r="H425" s="127" t="s">
        <v>3850</v>
      </c>
    </row>
    <row r="426" customFormat="false" ht="14" hidden="false" customHeight="false" outlineLevel="0" collapsed="false">
      <c r="A426" s="91" t="n">
        <v>42518</v>
      </c>
      <c r="B426" s="142" t="s">
        <v>4656</v>
      </c>
      <c r="C426" s="31" t="s">
        <v>1072</v>
      </c>
      <c r="D426" s="33" t="s">
        <v>85</v>
      </c>
      <c r="E426" s="31" t="s">
        <v>3852</v>
      </c>
      <c r="F426" s="33" t="s">
        <v>3876</v>
      </c>
      <c r="G426" s="124" t="n">
        <v>43451</v>
      </c>
      <c r="H426" s="127" t="s">
        <v>3850</v>
      </c>
    </row>
    <row r="427" customFormat="false" ht="14" hidden="false" customHeight="false" outlineLevel="0" collapsed="false">
      <c r="A427" s="105" t="n">
        <v>42618</v>
      </c>
      <c r="B427" s="142" t="s">
        <v>4657</v>
      </c>
      <c r="C427" s="31" t="s">
        <v>1073</v>
      </c>
      <c r="D427" s="33" t="s">
        <v>1074</v>
      </c>
      <c r="E427" s="31" t="s">
        <v>3852</v>
      </c>
      <c r="F427" s="33" t="s">
        <v>4321</v>
      </c>
      <c r="G427" s="124" t="n">
        <v>43451</v>
      </c>
      <c r="H427" s="127" t="s">
        <v>3850</v>
      </c>
    </row>
    <row r="428" customFormat="false" ht="14" hidden="false" customHeight="false" outlineLevel="0" collapsed="false">
      <c r="A428" s="105" t="n">
        <v>42718</v>
      </c>
      <c r="B428" s="142" t="s">
        <v>4658</v>
      </c>
      <c r="C428" s="31" t="s">
        <v>1075</v>
      </c>
      <c r="D428" s="33" t="s">
        <v>772</v>
      </c>
      <c r="E428" s="31" t="s">
        <v>3852</v>
      </c>
      <c r="F428" s="33" t="s">
        <v>3918</v>
      </c>
      <c r="G428" s="124" t="n">
        <v>43451</v>
      </c>
      <c r="H428" s="127" t="s">
        <v>3850</v>
      </c>
    </row>
    <row r="429" customFormat="false" ht="14" hidden="false" customHeight="false" outlineLevel="0" collapsed="false">
      <c r="A429" s="91" t="n">
        <v>42818</v>
      </c>
      <c r="B429" s="142" t="s">
        <v>4659</v>
      </c>
      <c r="C429" s="31" t="s">
        <v>1076</v>
      </c>
      <c r="D429" s="33" t="s">
        <v>772</v>
      </c>
      <c r="E429" s="31" t="s">
        <v>3852</v>
      </c>
      <c r="F429" s="33" t="s">
        <v>4330</v>
      </c>
      <c r="G429" s="124" t="n">
        <v>43451</v>
      </c>
      <c r="H429" s="127" t="s">
        <v>3850</v>
      </c>
    </row>
    <row r="430" customFormat="false" ht="14" hidden="false" customHeight="false" outlineLevel="0" collapsed="false">
      <c r="A430" s="105" t="n">
        <v>42918</v>
      </c>
      <c r="B430" s="142" t="s">
        <v>4660</v>
      </c>
      <c r="C430" s="31" t="s">
        <v>1077</v>
      </c>
      <c r="D430" s="33" t="s">
        <v>772</v>
      </c>
      <c r="E430" s="31" t="s">
        <v>3852</v>
      </c>
      <c r="F430" s="33" t="s">
        <v>3855</v>
      </c>
      <c r="G430" s="124" t="n">
        <v>43451</v>
      </c>
      <c r="H430" s="127" t="s">
        <v>3850</v>
      </c>
    </row>
    <row r="431" customFormat="false" ht="14" hidden="false" customHeight="false" outlineLevel="0" collapsed="false">
      <c r="A431" s="105" t="n">
        <v>43018</v>
      </c>
      <c r="B431" s="142" t="s">
        <v>4661</v>
      </c>
      <c r="C431" s="31" t="s">
        <v>1078</v>
      </c>
      <c r="D431" s="33" t="s">
        <v>111</v>
      </c>
      <c r="E431" s="31" t="s">
        <v>3852</v>
      </c>
      <c r="F431" s="33" t="s">
        <v>3918</v>
      </c>
      <c r="G431" s="124" t="n">
        <v>43451</v>
      </c>
      <c r="H431" s="127" t="s">
        <v>3850</v>
      </c>
    </row>
    <row r="432" customFormat="false" ht="14" hidden="false" customHeight="false" outlineLevel="0" collapsed="false">
      <c r="A432" s="105" t="n">
        <v>43118</v>
      </c>
      <c r="B432" s="142" t="s">
        <v>4662</v>
      </c>
      <c r="C432" s="31" t="s">
        <v>1079</v>
      </c>
      <c r="D432" s="33" t="s">
        <v>111</v>
      </c>
      <c r="E432" s="31" t="s">
        <v>3852</v>
      </c>
      <c r="F432" s="33" t="s">
        <v>4332</v>
      </c>
      <c r="G432" s="124" t="n">
        <v>43451</v>
      </c>
      <c r="H432" s="127" t="s">
        <v>3850</v>
      </c>
    </row>
    <row r="433" customFormat="false" ht="14" hidden="false" customHeight="false" outlineLevel="0" collapsed="false">
      <c r="A433" s="91" t="n">
        <v>43218</v>
      </c>
      <c r="B433" s="142" t="s">
        <v>4663</v>
      </c>
      <c r="C433" s="31" t="s">
        <v>1080</v>
      </c>
      <c r="D433" s="33" t="s">
        <v>111</v>
      </c>
      <c r="E433" s="31" t="s">
        <v>3852</v>
      </c>
      <c r="F433" s="33" t="s">
        <v>3855</v>
      </c>
      <c r="G433" s="124" t="n">
        <v>43451</v>
      </c>
      <c r="H433" s="127" t="s">
        <v>3850</v>
      </c>
    </row>
    <row r="434" customFormat="false" ht="14" hidden="false" customHeight="false" outlineLevel="0" collapsed="false">
      <c r="A434" s="105" t="n">
        <v>43318</v>
      </c>
      <c r="B434" s="142" t="s">
        <v>4664</v>
      </c>
      <c r="C434" s="31" t="s">
        <v>1081</v>
      </c>
      <c r="D434" s="33" t="s">
        <v>111</v>
      </c>
      <c r="E434" s="31" t="s">
        <v>3852</v>
      </c>
      <c r="F434" s="33" t="s">
        <v>4088</v>
      </c>
      <c r="G434" s="124" t="n">
        <v>43451</v>
      </c>
      <c r="H434" s="127" t="s">
        <v>3850</v>
      </c>
    </row>
    <row r="435" customFormat="false" ht="14" hidden="false" customHeight="false" outlineLevel="0" collapsed="false">
      <c r="A435" s="147" t="n">
        <v>43418</v>
      </c>
      <c r="B435" s="142" t="s">
        <v>4665</v>
      </c>
      <c r="C435" s="31" t="s">
        <v>1082</v>
      </c>
      <c r="D435" s="33" t="s">
        <v>713</v>
      </c>
      <c r="E435" s="31" t="s">
        <v>10</v>
      </c>
      <c r="F435" s="33" t="s">
        <v>3956</v>
      </c>
      <c r="G435" s="124" t="n">
        <v>43453</v>
      </c>
      <c r="H435" s="127" t="s">
        <v>3850</v>
      </c>
    </row>
    <row r="436" customFormat="false" ht="14" hidden="false" customHeight="false" outlineLevel="0" collapsed="false">
      <c r="A436" s="148" t="n">
        <v>43518</v>
      </c>
      <c r="B436" s="149" t="s">
        <v>4666</v>
      </c>
      <c r="C436" s="31" t="s">
        <v>1083</v>
      </c>
      <c r="D436" s="33" t="s">
        <v>543</v>
      </c>
      <c r="E436" s="31" t="s">
        <v>3875</v>
      </c>
      <c r="F436" s="33" t="s">
        <v>3918</v>
      </c>
      <c r="G436" s="124" t="n">
        <v>43453</v>
      </c>
      <c r="H436" s="127" t="s">
        <v>3850</v>
      </c>
    </row>
    <row r="437" customFormat="false" ht="14" hidden="false" customHeight="false" outlineLevel="0" collapsed="false">
      <c r="A437" s="147" t="n">
        <v>43618</v>
      </c>
      <c r="B437" s="142" t="s">
        <v>4667</v>
      </c>
      <c r="C437" s="31" t="s">
        <v>1084</v>
      </c>
      <c r="D437" s="33" t="s">
        <v>91</v>
      </c>
      <c r="E437" s="31" t="s">
        <v>3875</v>
      </c>
      <c r="F437" s="33" t="s">
        <v>3945</v>
      </c>
      <c r="G437" s="124" t="n">
        <v>43453</v>
      </c>
      <c r="H437" s="127" t="s">
        <v>3850</v>
      </c>
    </row>
    <row r="438" customFormat="false" ht="14" hidden="false" customHeight="false" outlineLevel="0" collapsed="false">
      <c r="A438" s="147" t="n">
        <v>43718</v>
      </c>
      <c r="B438" s="150" t="s">
        <v>4668</v>
      </c>
      <c r="C438" s="31" t="s">
        <v>1085</v>
      </c>
      <c r="D438" s="33" t="s">
        <v>454</v>
      </c>
      <c r="E438" s="31" t="s">
        <v>3875</v>
      </c>
      <c r="F438" s="33" t="s">
        <v>3869</v>
      </c>
      <c r="G438" s="124" t="n">
        <v>43453</v>
      </c>
      <c r="H438" s="127" t="s">
        <v>3850</v>
      </c>
    </row>
    <row r="439" customFormat="false" ht="14" hidden="false" customHeight="false" outlineLevel="0" collapsed="false">
      <c r="A439" s="147" t="n">
        <v>43818</v>
      </c>
      <c r="B439" s="142" t="s">
        <v>4669</v>
      </c>
      <c r="C439" s="31" t="s">
        <v>1086</v>
      </c>
      <c r="D439" s="33" t="s">
        <v>300</v>
      </c>
      <c r="E439" s="31" t="s">
        <v>3875</v>
      </c>
      <c r="F439" s="33" t="s">
        <v>4088</v>
      </c>
      <c r="G439" s="124" t="n">
        <v>43455</v>
      </c>
      <c r="H439" s="127" t="s">
        <v>3850</v>
      </c>
    </row>
    <row r="440" customFormat="false" ht="14" hidden="false" customHeight="false" outlineLevel="0" collapsed="false">
      <c r="A440" s="148" t="n">
        <v>43918</v>
      </c>
      <c r="B440" s="149" t="s">
        <v>4670</v>
      </c>
      <c r="C440" s="31" t="s">
        <v>1087</v>
      </c>
      <c r="D440" s="33" t="s">
        <v>125</v>
      </c>
      <c r="E440" s="31" t="s">
        <v>3875</v>
      </c>
      <c r="F440" s="33" t="s">
        <v>4337</v>
      </c>
      <c r="G440" s="124" t="n">
        <v>43455</v>
      </c>
      <c r="H440" s="127" t="s">
        <v>3850</v>
      </c>
    </row>
    <row r="441" customFormat="false" ht="14" hidden="false" customHeight="false" outlineLevel="0" collapsed="false">
      <c r="A441" s="147" t="n">
        <v>44018</v>
      </c>
      <c r="B441" s="142" t="s">
        <v>4671</v>
      </c>
      <c r="C441" s="31" t="s">
        <v>1088</v>
      </c>
      <c r="D441" s="33" t="s">
        <v>306</v>
      </c>
      <c r="E441" s="31" t="s">
        <v>3875</v>
      </c>
      <c r="F441" s="33" t="s">
        <v>4073</v>
      </c>
      <c r="G441" s="124" t="n">
        <v>43455</v>
      </c>
      <c r="H441" s="127" t="s">
        <v>3850</v>
      </c>
    </row>
    <row r="442" customFormat="false" ht="14" hidden="false" customHeight="false" outlineLevel="0" collapsed="false">
      <c r="A442" s="147" t="n">
        <v>44118</v>
      </c>
      <c r="B442" s="142" t="s">
        <v>4672</v>
      </c>
      <c r="C442" s="31" t="s">
        <v>1089</v>
      </c>
      <c r="D442" s="33" t="s">
        <v>127</v>
      </c>
      <c r="E442" s="31" t="s">
        <v>3863</v>
      </c>
      <c r="F442" s="33" t="s">
        <v>4673</v>
      </c>
      <c r="G442" s="124" t="n">
        <v>43461</v>
      </c>
      <c r="H442" s="127" t="s">
        <v>3850</v>
      </c>
    </row>
    <row r="443" customFormat="false" ht="14" hidden="false" customHeight="false" outlineLevel="0" collapsed="false">
      <c r="A443" s="148" t="n">
        <v>44218</v>
      </c>
      <c r="B443" s="149" t="s">
        <v>4674</v>
      </c>
      <c r="C443" s="31" t="s">
        <v>1090</v>
      </c>
      <c r="D443" s="33" t="s">
        <v>331</v>
      </c>
      <c r="E443" s="31" t="s">
        <v>13</v>
      </c>
      <c r="F443" s="33" t="s">
        <v>4528</v>
      </c>
      <c r="G443" s="124" t="n">
        <v>43461</v>
      </c>
      <c r="H443" s="127" t="s">
        <v>3850</v>
      </c>
    </row>
    <row r="444" customFormat="false" ht="14" hidden="false" customHeight="false" outlineLevel="0" collapsed="false">
      <c r="A444" s="147" t="n">
        <v>44318</v>
      </c>
      <c r="B444" s="142" t="s">
        <v>4675</v>
      </c>
      <c r="C444" s="31" t="s">
        <v>1091</v>
      </c>
      <c r="D444" s="33" t="s">
        <v>293</v>
      </c>
      <c r="E444" s="31" t="s">
        <v>3875</v>
      </c>
      <c r="F444" s="33" t="s">
        <v>3945</v>
      </c>
      <c r="G444" s="124" t="n">
        <v>43461</v>
      </c>
      <c r="H444" s="127" t="s">
        <v>3850</v>
      </c>
    </row>
    <row r="445" customFormat="false" ht="14" hidden="false" customHeight="false" outlineLevel="0" collapsed="false">
      <c r="A445" s="147" t="n">
        <v>44418</v>
      </c>
      <c r="B445" s="149" t="s">
        <v>4676</v>
      </c>
      <c r="C445" s="31" t="s">
        <v>1092</v>
      </c>
      <c r="D445" s="33" t="s">
        <v>146</v>
      </c>
      <c r="E445" s="31" t="s">
        <v>3852</v>
      </c>
      <c r="F445" s="33" t="s">
        <v>3969</v>
      </c>
      <c r="G445" s="124" t="n">
        <v>43462</v>
      </c>
      <c r="H445" s="127" t="s">
        <v>3850</v>
      </c>
    </row>
    <row r="446" customFormat="false" ht="14" hidden="false" customHeight="false" outlineLevel="0" collapsed="false">
      <c r="A446" s="147" t="n">
        <v>44518</v>
      </c>
      <c r="B446" s="149" t="s">
        <v>4677</v>
      </c>
      <c r="C446" s="31" t="s">
        <v>1093</v>
      </c>
      <c r="D446" s="33" t="s">
        <v>394</v>
      </c>
      <c r="E446" s="31" t="s">
        <v>3852</v>
      </c>
      <c r="F446" s="33" t="s">
        <v>4350</v>
      </c>
      <c r="G446" s="124" t="n">
        <v>43462</v>
      </c>
      <c r="H446" s="127" t="s">
        <v>3850</v>
      </c>
    </row>
    <row r="447" customFormat="false" ht="14" hidden="false" customHeight="false" outlineLevel="0" collapsed="false">
      <c r="A447" s="148" t="n">
        <v>44618</v>
      </c>
      <c r="B447" s="149" t="s">
        <v>4678</v>
      </c>
      <c r="C447" s="31" t="s">
        <v>1094</v>
      </c>
      <c r="D447" s="33" t="s">
        <v>79</v>
      </c>
      <c r="E447" s="31" t="s">
        <v>3852</v>
      </c>
      <c r="F447" s="33" t="s">
        <v>3918</v>
      </c>
      <c r="G447" s="124" t="n">
        <v>43462</v>
      </c>
      <c r="H447" s="127" t="s">
        <v>3850</v>
      </c>
    </row>
    <row r="448" customFormat="false" ht="14" hidden="false" customHeight="false" outlineLevel="0" collapsed="false">
      <c r="A448" s="147" t="n">
        <v>44718</v>
      </c>
      <c r="B448" s="149" t="s">
        <v>4679</v>
      </c>
      <c r="C448" s="31" t="s">
        <v>1095</v>
      </c>
      <c r="D448" s="33" t="s">
        <v>146</v>
      </c>
      <c r="E448" s="31" t="s">
        <v>3852</v>
      </c>
      <c r="F448" s="33" t="s">
        <v>4331</v>
      </c>
      <c r="G448" s="124" t="n">
        <v>43462</v>
      </c>
      <c r="H448" s="127" t="s">
        <v>3850</v>
      </c>
    </row>
    <row r="449" customFormat="false" ht="14" hidden="false" customHeight="false" outlineLevel="0" collapsed="false">
      <c r="A449" s="147" t="n">
        <v>44818</v>
      </c>
      <c r="B449" s="149" t="s">
        <v>4680</v>
      </c>
      <c r="C449" s="31" t="s">
        <v>1096</v>
      </c>
      <c r="D449" s="33" t="s">
        <v>146</v>
      </c>
      <c r="E449" s="31" t="s">
        <v>3852</v>
      </c>
      <c r="F449" s="33" t="s">
        <v>3975</v>
      </c>
      <c r="G449" s="124" t="n">
        <v>43462</v>
      </c>
      <c r="H449" s="127" t="s">
        <v>3850</v>
      </c>
    </row>
    <row r="450" customFormat="false" ht="14" hidden="false" customHeight="false" outlineLevel="0" collapsed="false">
      <c r="A450" s="148" t="n">
        <v>44918</v>
      </c>
      <c r="B450" s="149" t="s">
        <v>4681</v>
      </c>
      <c r="C450" s="31" t="s">
        <v>1097</v>
      </c>
      <c r="D450" s="33" t="s">
        <v>79</v>
      </c>
      <c r="E450" s="31" t="s">
        <v>3852</v>
      </c>
      <c r="F450" s="33" t="s">
        <v>3869</v>
      </c>
      <c r="G450" s="124" t="n">
        <v>43462</v>
      </c>
      <c r="H450" s="127" t="s">
        <v>3850</v>
      </c>
    </row>
    <row r="451" customFormat="false" ht="14" hidden="false" customHeight="false" outlineLevel="0" collapsed="false">
      <c r="A451" s="147" t="n">
        <v>45018</v>
      </c>
      <c r="B451" s="142" t="s">
        <v>4682</v>
      </c>
      <c r="C451" s="31" t="s">
        <v>1098</v>
      </c>
      <c r="D451" s="33" t="s">
        <v>79</v>
      </c>
      <c r="E451" s="31" t="s">
        <v>3852</v>
      </c>
      <c r="F451" s="33" t="s">
        <v>4346</v>
      </c>
      <c r="G451" s="124" t="n">
        <v>43462</v>
      </c>
      <c r="H451" s="127" t="s">
        <v>3850</v>
      </c>
    </row>
    <row r="452" s="134" customFormat="true" ht="14.5" hidden="false" customHeight="false" outlineLevel="0" collapsed="false">
      <c r="A452" s="151" t="n">
        <v>45118</v>
      </c>
      <c r="B452" s="152" t="s">
        <v>4683</v>
      </c>
      <c r="C452" s="48" t="s">
        <v>1099</v>
      </c>
      <c r="D452" s="49" t="s">
        <v>387</v>
      </c>
      <c r="E452" s="48" t="s">
        <v>4132</v>
      </c>
      <c r="F452" s="49" t="s">
        <v>4340</v>
      </c>
      <c r="G452" s="153" t="n">
        <v>43462</v>
      </c>
      <c r="H452" s="132"/>
      <c r="I452" s="133"/>
    </row>
  </sheetData>
  <autoFilter ref="A1:G452"/>
  <mergeCells count="2">
    <mergeCell ref="J13:N14"/>
    <mergeCell ref="C284:G284"/>
  </mergeCells>
  <conditionalFormatting sqref="B311:B352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LibreOffice/6.0.7.3$Linux_X86_64 LibreOffice_project/00m0$Build-3</Application>
  <Company>CGTI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2011-04-29T18:20:07Z</dcterms:created>
  <dc:creator>CGAA</dc:creator>
  <dc:description/>
  <dc:language>pt-BR</dc:language>
  <cp:lastModifiedBy/>
  <cp:lastPrinted>2019-01-21T12:49:18Z</cp:lastPrinted>
  <dcterms:modified xsi:type="dcterms:W3CDTF">2020-08-06T14:55:49Z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CGTI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