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l\Desktop\Ruleta personalizable\"/>
    </mc:Choice>
  </mc:AlternateContent>
  <xr:revisionPtr revIDLastSave="0" documentId="13_ncr:1_{09ACFAF2-34BE-4188-B3AE-724342C74F43}" xr6:coauthVersionLast="47" xr6:coauthVersionMax="47" xr10:uidLastSave="{00000000-0000-0000-0000-000000000000}"/>
  <bookViews>
    <workbookView xWindow="38290" yWindow="-4760" windowWidth="21820" windowHeight="37900" activeTab="1" xr2:uid="{28D80C40-9526-4F5E-BD9C-73E0333040E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G44" i="2"/>
  <c r="G45" i="2"/>
  <c r="G46" i="2"/>
  <c r="G47" i="2"/>
  <c r="G43" i="2"/>
  <c r="B3" i="2"/>
  <c r="B4" i="2"/>
  <c r="C4" i="2" s="1"/>
  <c r="H27" i="2"/>
  <c r="H39" i="2"/>
  <c r="H28" i="2"/>
  <c r="H29" i="2"/>
  <c r="H30" i="2"/>
  <c r="H31" i="2"/>
  <c r="H32" i="2"/>
  <c r="H33" i="2"/>
  <c r="H34" i="2"/>
  <c r="H35" i="2"/>
  <c r="H36" i="2"/>
  <c r="H37" i="2"/>
  <c r="H38" i="2"/>
  <c r="F18" i="2"/>
  <c r="I18" i="2"/>
  <c r="I12" i="2"/>
  <c r="F12" i="2"/>
  <c r="F15" i="2"/>
  <c r="I15" i="2"/>
  <c r="J15" i="2" s="1"/>
  <c r="B2" i="2"/>
  <c r="C2" i="2" s="1"/>
  <c r="A5" i="2"/>
  <c r="A6" i="2" s="1"/>
  <c r="A7" i="2" s="1"/>
  <c r="A8" i="2" s="1"/>
  <c r="A9" i="2" s="1"/>
  <c r="B9" i="2" s="1"/>
  <c r="C9" i="2" s="1"/>
  <c r="B12" i="1"/>
  <c r="B7" i="1"/>
  <c r="A7" i="1"/>
  <c r="F7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A3" i="1"/>
  <c r="A4" i="1" s="1"/>
  <c r="A5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B6" i="2" l="1"/>
  <c r="C6" i="2" s="1"/>
  <c r="B5" i="2"/>
  <c r="C5" i="2" s="1"/>
  <c r="J18" i="2"/>
  <c r="B8" i="2"/>
  <c r="C8" i="2" s="1"/>
  <c r="B7" i="2"/>
  <c r="C7" i="2" s="1"/>
  <c r="A10" i="2"/>
  <c r="B64" i="1"/>
  <c r="B52" i="1"/>
  <c r="B27" i="1"/>
  <c r="B77" i="1"/>
  <c r="A11" i="2" l="1"/>
  <c r="B10" i="2"/>
  <c r="C10" i="2" s="1"/>
  <c r="A12" i="2" l="1"/>
  <c r="B11" i="2"/>
  <c r="C11" i="2" s="1"/>
  <c r="A13" i="2" l="1"/>
  <c r="B12" i="2"/>
  <c r="C12" i="2" s="1"/>
  <c r="A14" i="2" l="1"/>
  <c r="B13" i="2"/>
  <c r="C13" i="2" s="1"/>
  <c r="B14" i="2" l="1"/>
  <c r="C14" i="2" s="1"/>
  <c r="A15" i="2"/>
  <c r="A16" i="2" l="1"/>
  <c r="B15" i="2"/>
  <c r="C15" i="2" s="1"/>
  <c r="A17" i="2" l="1"/>
  <c r="B16" i="2"/>
  <c r="C16" i="2" s="1"/>
  <c r="A18" i="2" l="1"/>
  <c r="B17" i="2"/>
  <c r="C17" i="2" s="1"/>
  <c r="A19" i="2" l="1"/>
  <c r="B18" i="2"/>
  <c r="C18" i="2" s="1"/>
  <c r="A20" i="2" l="1"/>
  <c r="B19" i="2"/>
  <c r="C19" i="2" s="1"/>
  <c r="A21" i="2" l="1"/>
  <c r="B20" i="2"/>
  <c r="C20" i="2" s="1"/>
  <c r="A22" i="2" l="1"/>
  <c r="B21" i="2"/>
  <c r="C21" i="2" s="1"/>
  <c r="A23" i="2" l="1"/>
  <c r="B22" i="2"/>
  <c r="C22" i="2" s="1"/>
  <c r="A24" i="2" l="1"/>
  <c r="B23" i="2"/>
  <c r="C23" i="2" s="1"/>
  <c r="A25" i="2" l="1"/>
  <c r="B24" i="2"/>
  <c r="C24" i="2" s="1"/>
  <c r="A26" i="2" l="1"/>
  <c r="B25" i="2"/>
  <c r="C25" i="2" s="1"/>
  <c r="A27" i="2" l="1"/>
  <c r="B26" i="2"/>
  <c r="C26" i="2" s="1"/>
  <c r="A28" i="2" l="1"/>
  <c r="B27" i="2"/>
  <c r="C27" i="2" s="1"/>
  <c r="A29" i="2" l="1"/>
  <c r="B28" i="2"/>
  <c r="C28" i="2" s="1"/>
  <c r="B29" i="2" l="1"/>
  <c r="C29" i="2" s="1"/>
  <c r="A30" i="2"/>
  <c r="A31" i="2" l="1"/>
  <c r="B30" i="2"/>
  <c r="C30" i="2" s="1"/>
  <c r="A32" i="2" l="1"/>
  <c r="B31" i="2"/>
  <c r="C31" i="2" s="1"/>
  <c r="A33" i="2" l="1"/>
  <c r="B32" i="2"/>
  <c r="C32" i="2" s="1"/>
  <c r="A34" i="2" l="1"/>
  <c r="B33" i="2"/>
  <c r="C33" i="2" s="1"/>
  <c r="A35" i="2" l="1"/>
  <c r="B34" i="2"/>
  <c r="C34" i="2" s="1"/>
  <c r="A36" i="2" l="1"/>
  <c r="B35" i="2"/>
  <c r="C35" i="2" s="1"/>
  <c r="A37" i="2" l="1"/>
  <c r="B36" i="2"/>
  <c r="C36" i="2" s="1"/>
  <c r="A38" i="2" l="1"/>
  <c r="B37" i="2"/>
  <c r="C37" i="2" s="1"/>
  <c r="A39" i="2" l="1"/>
  <c r="B38" i="2"/>
  <c r="C38" i="2" s="1"/>
  <c r="A40" i="2" l="1"/>
  <c r="B39" i="2"/>
  <c r="C39" i="2" s="1"/>
  <c r="A41" i="2" l="1"/>
  <c r="B40" i="2"/>
  <c r="C40" i="2" s="1"/>
  <c r="A42" i="2" l="1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B54" i="2" l="1"/>
  <c r="C54" i="2" s="1"/>
  <c r="A55" i="2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s="1"/>
  <c r="A65" i="2" l="1"/>
  <c r="B64" i="2"/>
  <c r="C64" i="2" s="1"/>
  <c r="A66" i="2" l="1"/>
  <c r="B65" i="2"/>
  <c r="C65" i="2" s="1"/>
  <c r="B66" i="2" l="1"/>
  <c r="C66" i="2" s="1"/>
  <c r="A67" i="2"/>
  <c r="A68" i="2" l="1"/>
  <c r="B67" i="2"/>
  <c r="C67" i="2" s="1"/>
  <c r="A69" i="2" l="1"/>
  <c r="B68" i="2"/>
  <c r="C68" i="2" s="1"/>
  <c r="A70" i="2" l="1"/>
  <c r="B69" i="2"/>
  <c r="C69" i="2" s="1"/>
  <c r="A71" i="2" l="1"/>
  <c r="B70" i="2"/>
  <c r="C70" i="2" s="1"/>
  <c r="A72" i="2" l="1"/>
  <c r="B71" i="2"/>
  <c r="C71" i="2" s="1"/>
  <c r="A73" i="2" l="1"/>
  <c r="B72" i="2"/>
  <c r="C72" i="2" s="1"/>
  <c r="A74" i="2" l="1"/>
  <c r="B73" i="2"/>
  <c r="C73" i="2" s="1"/>
  <c r="A75" i="2" l="1"/>
  <c r="B74" i="2"/>
  <c r="C74" i="2" s="1"/>
  <c r="A76" i="2" l="1"/>
  <c r="B75" i="2"/>
  <c r="C75" i="2" s="1"/>
  <c r="A77" i="2" l="1"/>
  <c r="B76" i="2"/>
  <c r="C76" i="2" s="1"/>
  <c r="A78" i="2" l="1"/>
  <c r="B77" i="2"/>
  <c r="C77" i="2" s="1"/>
  <c r="A79" i="2" l="1"/>
  <c r="B78" i="2"/>
  <c r="C78" i="2" s="1"/>
  <c r="B79" i="2" l="1"/>
  <c r="C79" i="2" s="1"/>
  <c r="A80" i="2"/>
  <c r="A81" i="2" l="1"/>
  <c r="B80" i="2"/>
  <c r="C80" i="2" s="1"/>
  <c r="A82" i="2" l="1"/>
  <c r="B81" i="2"/>
  <c r="C81" i="2" s="1"/>
  <c r="A83" i="2" l="1"/>
  <c r="B82" i="2"/>
  <c r="C82" i="2" s="1"/>
  <c r="A84" i="2" l="1"/>
  <c r="B83" i="2"/>
  <c r="C83" i="2" s="1"/>
  <c r="A85" i="2" l="1"/>
  <c r="B84" i="2"/>
  <c r="C84" i="2" s="1"/>
  <c r="A86" i="2" l="1"/>
  <c r="B85" i="2"/>
  <c r="C85" i="2" s="1"/>
  <c r="A87" i="2" l="1"/>
  <c r="B86" i="2"/>
  <c r="C86" i="2" s="1"/>
  <c r="A88" i="2" l="1"/>
  <c r="B87" i="2"/>
  <c r="C87" i="2" s="1"/>
  <c r="A89" i="2" l="1"/>
  <c r="B88" i="2"/>
  <c r="C88" i="2" s="1"/>
  <c r="A90" i="2" l="1"/>
  <c r="B89" i="2"/>
  <c r="C89" i="2" s="1"/>
  <c r="A91" i="2" l="1"/>
  <c r="B90" i="2"/>
  <c r="C90" i="2" s="1"/>
  <c r="A92" i="2" l="1"/>
  <c r="B91" i="2"/>
  <c r="C91" i="2" s="1"/>
  <c r="A93" i="2" l="1"/>
  <c r="B92" i="2"/>
  <c r="C92" i="2" s="1"/>
  <c r="A94" i="2" l="1"/>
  <c r="B93" i="2"/>
  <c r="C93" i="2" s="1"/>
  <c r="A95" i="2" l="1"/>
  <c r="B94" i="2"/>
  <c r="C94" i="2" s="1"/>
  <c r="A96" i="2" l="1"/>
  <c r="B95" i="2"/>
  <c r="C95" i="2" s="1"/>
  <c r="A97" i="2" l="1"/>
  <c r="B96" i="2"/>
  <c r="C96" i="2" s="1"/>
  <c r="A98" i="2" l="1"/>
  <c r="B97" i="2"/>
  <c r="C97" i="2" s="1"/>
  <c r="A99" i="2" l="1"/>
  <c r="B98" i="2"/>
  <c r="C98" i="2" s="1"/>
  <c r="A100" i="2" l="1"/>
  <c r="B99" i="2"/>
  <c r="C99" i="2" s="1"/>
  <c r="A101" i="2" l="1"/>
  <c r="B100" i="2"/>
  <c r="C100" i="2" s="1"/>
  <c r="A102" i="2" l="1"/>
  <c r="B101" i="2"/>
  <c r="C101" i="2" s="1"/>
  <c r="A103" i="2" l="1"/>
  <c r="B102" i="2"/>
  <c r="C102" i="2" s="1"/>
  <c r="A104" i="2" l="1"/>
  <c r="B104" i="2" s="1"/>
  <c r="C104" i="2" s="1"/>
  <c r="B103" i="2"/>
  <c r="C103" i="2" s="1"/>
</calcChain>
</file>

<file path=xl/sharedStrings.xml><?xml version="1.0" encoding="utf-8"?>
<sst xmlns="http://schemas.openxmlformats.org/spreadsheetml/2006/main" count="15" uniqueCount="11">
  <si>
    <t>Probabilidad</t>
  </si>
  <si>
    <t>Formula</t>
  </si>
  <si>
    <t>P</t>
  </si>
  <si>
    <t>Formiula</t>
  </si>
  <si>
    <t>Poligono</t>
  </si>
  <si>
    <t>Grados poligono</t>
  </si>
  <si>
    <t>Grados</t>
  </si>
  <si>
    <t>R</t>
  </si>
  <si>
    <t>X nodop 1</t>
  </si>
  <si>
    <t>X hecho a mano</t>
  </si>
  <si>
    <t>con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</si>
</sst>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792EB-A5D3-447D-A618-C363CA8F6BED}" name="Tabla1" displayName="Tabla1" ref="A1:C102" totalsRowShown="0">
  <autoFilter ref="A1:C102" xr:uid="{B50792EB-A5D3-447D-A618-C363CA8F6BED}"/>
  <tableColumns count="3">
    <tableColumn id="1" xr3:uid="{B77DD933-C093-4280-94B5-DF5E4AFE3915}" name="Probabilidad" dataDxfId="5" dataCellStyle="Porcentaje">
      <calculatedColumnFormula>+A1+0.01</calculatedColumnFormula>
    </tableColumn>
    <tableColumn id="2" xr3:uid="{C02E246A-2230-4D94-8C30-A5E5A9120CD3}" name="Formula"/>
    <tableColumn id="3" xr3:uid="{5BB57A66-9409-466C-9F9D-E3598528674C}" name="Grados polig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50436-47ED-477B-80A9-80FB8BB43D2F}" name="Tabla2" displayName="Tabla2" ref="E1:G102" totalsRowShown="0">
  <autoFilter ref="E1:G102" xr:uid="{BCE50436-47ED-477B-80A9-80FB8BB43D2F}"/>
  <tableColumns count="3">
    <tableColumn id="1" xr3:uid="{833544E8-6E52-4897-BBDE-63FB25DB2BA2}" name="Poligono"/>
    <tableColumn id="2" xr3:uid="{642E0370-E793-4343-A82A-ADDCE31EFDAE}" name="Formiula" dataDxfId="4">
      <calculatedColumnFormula>(+Tabla2[[#This Row],[Poligono]]/-2)+75</calculatedColumnFormula>
    </tableColumn>
    <tableColumn id="3" xr3:uid="{9463716D-DEB1-4763-A4B1-D416F8045D59}" name="P" dataDxfId="3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D771FC-829A-4A1B-BEF8-A9BE12A59762}" name="Tabla14" displayName="Tabla14" ref="A1:D104" totalsRowShown="0">
  <autoFilter ref="A1:D104" xr:uid="{23D771FC-829A-4A1B-BEF8-A9BE12A59762}"/>
  <tableColumns count="4">
    <tableColumn id="1" xr3:uid="{7F29292B-5E36-415C-83E6-76D122A3805C}" name="Probabilidad" dataDxfId="2" dataCellStyle="Porcentaje">
      <calculatedColumnFormula>+A1+0.01</calculatedColumnFormula>
    </tableColumn>
    <tableColumn id="4" xr3:uid="{D1F3F6BE-172C-4916-80D3-8AC8AC0F9B4D}" name="Grados" dataDxfId="1" dataCellStyle="Porcentaje">
      <calculatedColumnFormula>+Tabla14[[#This Row],[Probabilidad]]*360</calculatedColumnFormula>
    </tableColumn>
    <tableColumn id="2" xr3:uid="{5699B1E7-882E-4CCC-B705-301EF210F022}" name="Formula" dataDxfId="0">
      <calculatedColumnFormula>0.5*TAN(Tabla14[[#This Row],[Grados]]*2*3.14)+0.5</calculatedColumnFormula>
    </tableColumn>
    <tableColumn id="3" xr3:uid="{76CAEB48-7169-42C1-B40E-C9A5EC93EB04}" name="Grados poligo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8616-81AC-401C-B4C2-DDECC03EEE35}">
  <dimension ref="A1:I102"/>
  <sheetViews>
    <sheetView zoomScale="205" zoomScaleNormal="205" workbookViewId="0">
      <pane ySplit="1" topLeftCell="A48" activePane="bottomLeft" state="frozen"/>
      <selection pane="bottomLeft" sqref="A1:C102"/>
    </sheetView>
  </sheetViews>
  <sheetFormatPr baseColWidth="10" defaultRowHeight="14.5" x14ac:dyDescent="0.35"/>
  <cols>
    <col min="1" max="1" width="11.90625" customWidth="1"/>
  </cols>
  <sheetData>
    <row r="1" spans="1:7" x14ac:dyDescent="0.35">
      <c r="A1" t="s">
        <v>0</v>
      </c>
      <c r="B1" t="s">
        <v>1</v>
      </c>
      <c r="C1" t="s">
        <v>5</v>
      </c>
      <c r="E1" t="s">
        <v>4</v>
      </c>
      <c r="F1" t="s">
        <v>3</v>
      </c>
      <c r="G1" t="s">
        <v>2</v>
      </c>
    </row>
    <row r="2" spans="1:7" x14ac:dyDescent="0.35">
      <c r="A2" s="1">
        <v>0</v>
      </c>
      <c r="E2" s="2">
        <v>0</v>
      </c>
      <c r="F2">
        <f>(+Tabla2[[#This Row],[Poligono]]/-2)+75</f>
        <v>75</v>
      </c>
      <c r="G2" s="1">
        <v>0</v>
      </c>
    </row>
    <row r="3" spans="1:7" x14ac:dyDescent="0.35">
      <c r="A3" s="1">
        <f>+A2+0.01</f>
        <v>0.01</v>
      </c>
      <c r="C3">
        <v>3000</v>
      </c>
      <c r="E3" s="1"/>
      <c r="F3">
        <f>(+Tabla2[[#This Row],[Poligono]]/-2)+75</f>
        <v>75</v>
      </c>
      <c r="G3" s="1">
        <f>+G2+0.01</f>
        <v>0.01</v>
      </c>
    </row>
    <row r="4" spans="1:7" x14ac:dyDescent="0.35">
      <c r="A4" s="1">
        <f t="shared" ref="A4:A67" si="0">+A3+0.01</f>
        <v>0.02</v>
      </c>
      <c r="F4">
        <f>(+Tabla2[[#This Row],[Poligono]]/-2)+75</f>
        <v>75</v>
      </c>
      <c r="G4" s="1">
        <f t="shared" ref="G4:G67" si="1">+G3+0.01</f>
        <v>0.02</v>
      </c>
    </row>
    <row r="5" spans="1:7" x14ac:dyDescent="0.35">
      <c r="A5" s="1">
        <f t="shared" si="0"/>
        <v>0.03</v>
      </c>
      <c r="F5">
        <f>(+Tabla2[[#This Row],[Poligono]]/-2)+75</f>
        <v>75</v>
      </c>
      <c r="G5" s="1">
        <f t="shared" si="1"/>
        <v>0.03</v>
      </c>
    </row>
    <row r="6" spans="1:7" x14ac:dyDescent="0.35">
      <c r="A6" s="1">
        <f t="shared" si="0"/>
        <v>0.04</v>
      </c>
      <c r="F6">
        <f>(+Tabla2[[#This Row],[Poligono]]/-2)+75</f>
        <v>75</v>
      </c>
      <c r="G6" s="1">
        <f t="shared" si="1"/>
        <v>0.04</v>
      </c>
    </row>
    <row r="7" spans="1:7" x14ac:dyDescent="0.35">
      <c r="A7" s="1">
        <f t="shared" si="0"/>
        <v>0.05</v>
      </c>
      <c r="B7">
        <f>+(Tabla1[[#This Row],[Probabilidad]]*-4)*-3500</f>
        <v>700</v>
      </c>
      <c r="C7">
        <v>700</v>
      </c>
      <c r="E7">
        <v>700</v>
      </c>
      <c r="F7">
        <f>+Tabla2[[#This Row],[Poligono]]/35</f>
        <v>20</v>
      </c>
      <c r="G7" s="1">
        <f t="shared" si="1"/>
        <v>0.05</v>
      </c>
    </row>
    <row r="8" spans="1:7" x14ac:dyDescent="0.35">
      <c r="A8" s="1">
        <f t="shared" si="0"/>
        <v>6.0000000000000005E-2</v>
      </c>
      <c r="F8">
        <f>(+Tabla2[[#This Row],[Poligono]]/-2)+75</f>
        <v>75</v>
      </c>
      <c r="G8" s="1">
        <f t="shared" si="1"/>
        <v>6.0000000000000005E-2</v>
      </c>
    </row>
    <row r="9" spans="1:7" x14ac:dyDescent="0.35">
      <c r="A9" s="1">
        <f t="shared" si="0"/>
        <v>7.0000000000000007E-2</v>
      </c>
      <c r="F9">
        <f>(+Tabla2[[#This Row],[Poligono]]/-2)+75</f>
        <v>75</v>
      </c>
      <c r="G9" s="1">
        <f t="shared" si="1"/>
        <v>7.0000000000000007E-2</v>
      </c>
    </row>
    <row r="10" spans="1:7" x14ac:dyDescent="0.35">
      <c r="A10" s="1">
        <f t="shared" si="0"/>
        <v>0.08</v>
      </c>
      <c r="F10">
        <f>(+Tabla2[[#This Row],[Poligono]]/-2)+75</f>
        <v>75</v>
      </c>
      <c r="G10" s="1">
        <f t="shared" si="1"/>
        <v>0.08</v>
      </c>
    </row>
    <row r="11" spans="1:7" x14ac:dyDescent="0.35">
      <c r="A11" s="1">
        <f t="shared" si="0"/>
        <v>0.09</v>
      </c>
      <c r="F11">
        <f>(+Tabla2[[#This Row],[Poligono]]/-2)+75</f>
        <v>75</v>
      </c>
      <c r="G11" s="1">
        <f t="shared" si="1"/>
        <v>0.09</v>
      </c>
    </row>
    <row r="12" spans="1:7" x14ac:dyDescent="0.35">
      <c r="A12" s="1">
        <f t="shared" si="0"/>
        <v>9.9999999999999992E-2</v>
      </c>
      <c r="B12">
        <f>+(Tabla1[[#This Row],[Probabilidad]]-0.25)*-3500</f>
        <v>525.00000000000011</v>
      </c>
      <c r="C12">
        <v>350</v>
      </c>
      <c r="E12">
        <v>350</v>
      </c>
      <c r="F12">
        <f>+Tabla2[[#This Row],[Poligono]]/35</f>
        <v>10</v>
      </c>
      <c r="G12" s="1">
        <f t="shared" si="1"/>
        <v>9.9999999999999992E-2</v>
      </c>
    </row>
    <row r="13" spans="1:7" x14ac:dyDescent="0.35">
      <c r="A13" s="1">
        <f t="shared" si="0"/>
        <v>0.10999999999999999</v>
      </c>
      <c r="F13">
        <f>(+Tabla2[[#This Row],[Poligono]]/-2)+75</f>
        <v>75</v>
      </c>
      <c r="G13" s="1">
        <f t="shared" si="1"/>
        <v>0.10999999999999999</v>
      </c>
    </row>
    <row r="14" spans="1:7" x14ac:dyDescent="0.35">
      <c r="A14" s="1">
        <f t="shared" si="0"/>
        <v>0.11999999999999998</v>
      </c>
      <c r="F14">
        <f>(+Tabla2[[#This Row],[Poligono]]/-2)+75</f>
        <v>75</v>
      </c>
      <c r="G14" s="1">
        <f t="shared" si="1"/>
        <v>0.11999999999999998</v>
      </c>
    </row>
    <row r="15" spans="1:7" x14ac:dyDescent="0.35">
      <c r="A15" s="1">
        <f t="shared" si="0"/>
        <v>0.12999999999999998</v>
      </c>
      <c r="F15">
        <f>(+Tabla2[[#This Row],[Poligono]]/-2)+75</f>
        <v>75</v>
      </c>
      <c r="G15" s="1">
        <f t="shared" si="1"/>
        <v>0.12999999999999998</v>
      </c>
    </row>
    <row r="16" spans="1:7" x14ac:dyDescent="0.35">
      <c r="A16" s="1">
        <f t="shared" si="0"/>
        <v>0.13999999999999999</v>
      </c>
      <c r="F16">
        <f>(+Tabla2[[#This Row],[Poligono]]/-2)+75</f>
        <v>75</v>
      </c>
      <c r="G16" s="1">
        <f t="shared" si="1"/>
        <v>0.13999999999999999</v>
      </c>
    </row>
    <row r="17" spans="1:9" x14ac:dyDescent="0.35">
      <c r="A17" s="1">
        <f t="shared" si="0"/>
        <v>0.15</v>
      </c>
      <c r="F17">
        <f>(+Tabla2[[#This Row],[Poligono]]/-2)+75</f>
        <v>75</v>
      </c>
      <c r="G17" s="1">
        <f t="shared" si="1"/>
        <v>0.15</v>
      </c>
    </row>
    <row r="18" spans="1:9" x14ac:dyDescent="0.35">
      <c r="A18" s="1">
        <f t="shared" si="0"/>
        <v>0.16</v>
      </c>
      <c r="F18">
        <f>(+Tabla2[[#This Row],[Poligono]]/-2)+75</f>
        <v>75</v>
      </c>
      <c r="G18" s="1">
        <f t="shared" si="1"/>
        <v>0.16</v>
      </c>
    </row>
    <row r="19" spans="1:9" x14ac:dyDescent="0.35">
      <c r="A19" s="1">
        <f t="shared" si="0"/>
        <v>0.17</v>
      </c>
      <c r="F19">
        <f>(+Tabla2[[#This Row],[Poligono]]/-2)+75</f>
        <v>75</v>
      </c>
      <c r="G19" s="1">
        <f t="shared" si="1"/>
        <v>0.17</v>
      </c>
    </row>
    <row r="20" spans="1:9" x14ac:dyDescent="0.35">
      <c r="A20" s="1">
        <f t="shared" si="0"/>
        <v>0.18000000000000002</v>
      </c>
      <c r="F20">
        <f>(+Tabla2[[#This Row],[Poligono]]/-2)+75</f>
        <v>75</v>
      </c>
      <c r="G20" s="1">
        <f t="shared" si="1"/>
        <v>0.18000000000000002</v>
      </c>
    </row>
    <row r="21" spans="1:9" x14ac:dyDescent="0.35">
      <c r="A21" s="1">
        <f t="shared" si="0"/>
        <v>0.19000000000000003</v>
      </c>
      <c r="F21">
        <f>(+Tabla2[[#This Row],[Poligono]]/-2)+75</f>
        <v>75</v>
      </c>
      <c r="G21" s="1">
        <f t="shared" si="1"/>
        <v>0.19000000000000003</v>
      </c>
    </row>
    <row r="22" spans="1:9" x14ac:dyDescent="0.35">
      <c r="A22" s="1">
        <f t="shared" si="0"/>
        <v>0.20000000000000004</v>
      </c>
      <c r="F22">
        <f>(+Tabla2[[#This Row],[Poligono]]/-2)+75</f>
        <v>75</v>
      </c>
      <c r="G22" s="1">
        <f t="shared" si="1"/>
        <v>0.20000000000000004</v>
      </c>
    </row>
    <row r="23" spans="1:9" x14ac:dyDescent="0.35">
      <c r="A23" s="1">
        <f t="shared" si="0"/>
        <v>0.21000000000000005</v>
      </c>
      <c r="F23">
        <f>(+Tabla2[[#This Row],[Poligono]]/-2)+75</f>
        <v>75</v>
      </c>
      <c r="G23" s="1">
        <f t="shared" si="1"/>
        <v>0.21000000000000005</v>
      </c>
    </row>
    <row r="24" spans="1:9" x14ac:dyDescent="0.35">
      <c r="A24" s="1">
        <f t="shared" si="0"/>
        <v>0.22000000000000006</v>
      </c>
      <c r="F24">
        <f>(+Tabla2[[#This Row],[Poligono]]/-2)+75</f>
        <v>75</v>
      </c>
      <c r="G24" s="1">
        <f t="shared" si="1"/>
        <v>0.22000000000000006</v>
      </c>
    </row>
    <row r="25" spans="1:9" x14ac:dyDescent="0.35">
      <c r="A25" s="1">
        <f t="shared" si="0"/>
        <v>0.23000000000000007</v>
      </c>
      <c r="F25">
        <f>(+Tabla2[[#This Row],[Poligono]]/-2)+75</f>
        <v>75</v>
      </c>
      <c r="G25" s="1">
        <f t="shared" si="1"/>
        <v>0.23000000000000007</v>
      </c>
    </row>
    <row r="26" spans="1:9" x14ac:dyDescent="0.35">
      <c r="A26" s="1">
        <f t="shared" si="0"/>
        <v>0.24000000000000007</v>
      </c>
      <c r="F26">
        <f>(+Tabla2[[#This Row],[Poligono]]/-2)+75</f>
        <v>75</v>
      </c>
      <c r="G26" s="1">
        <f t="shared" si="1"/>
        <v>0.24000000000000007</v>
      </c>
    </row>
    <row r="27" spans="1:9" x14ac:dyDescent="0.35">
      <c r="A27" s="1">
        <f t="shared" si="0"/>
        <v>0.25000000000000006</v>
      </c>
      <c r="B27">
        <f>(+Tabla1[[#This Row],[Probabilidad]]-75)*2</f>
        <v>-149.5</v>
      </c>
      <c r="C27">
        <v>100</v>
      </c>
      <c r="E27">
        <v>100</v>
      </c>
      <c r="F27">
        <f>(+Tabla2[[#This Row],[Poligono]]/-2)+75</f>
        <v>25</v>
      </c>
      <c r="G27" s="1">
        <f t="shared" si="1"/>
        <v>0.25000000000000006</v>
      </c>
      <c r="I27">
        <v>100</v>
      </c>
    </row>
    <row r="28" spans="1:9" x14ac:dyDescent="0.35">
      <c r="A28" s="1">
        <f t="shared" si="0"/>
        <v>0.26000000000000006</v>
      </c>
      <c r="F28">
        <f>(+Tabla2[[#This Row],[Poligono]]/-2)+75</f>
        <v>75</v>
      </c>
      <c r="G28" s="1">
        <f t="shared" si="1"/>
        <v>0.26000000000000006</v>
      </c>
    </row>
    <row r="29" spans="1:9" x14ac:dyDescent="0.35">
      <c r="A29" s="1">
        <f t="shared" si="0"/>
        <v>0.27000000000000007</v>
      </c>
      <c r="F29">
        <f>(+Tabla2[[#This Row],[Poligono]]/-2)+75</f>
        <v>75</v>
      </c>
      <c r="G29" s="1">
        <f t="shared" si="1"/>
        <v>0.27000000000000007</v>
      </c>
    </row>
    <row r="30" spans="1:9" x14ac:dyDescent="0.35">
      <c r="A30" s="1">
        <f t="shared" si="0"/>
        <v>0.28000000000000008</v>
      </c>
      <c r="F30">
        <f>(+Tabla2[[#This Row],[Poligono]]/-2)+75</f>
        <v>75</v>
      </c>
      <c r="G30" s="1">
        <f t="shared" si="1"/>
        <v>0.28000000000000008</v>
      </c>
    </row>
    <row r="31" spans="1:9" x14ac:dyDescent="0.35">
      <c r="A31" s="1">
        <f t="shared" si="0"/>
        <v>0.29000000000000009</v>
      </c>
      <c r="F31">
        <f>(+Tabla2[[#This Row],[Poligono]]/-2)+75</f>
        <v>75</v>
      </c>
      <c r="G31" s="1">
        <f t="shared" si="1"/>
        <v>0.29000000000000009</v>
      </c>
    </row>
    <row r="32" spans="1:9" x14ac:dyDescent="0.35">
      <c r="A32" s="1">
        <f t="shared" si="0"/>
        <v>0.3000000000000001</v>
      </c>
      <c r="E32">
        <v>90</v>
      </c>
      <c r="F32">
        <f>(+Tabla2[[#This Row],[Poligono]]/-2)+75</f>
        <v>30</v>
      </c>
      <c r="G32" s="1">
        <f t="shared" si="1"/>
        <v>0.3000000000000001</v>
      </c>
    </row>
    <row r="33" spans="1:7" x14ac:dyDescent="0.35">
      <c r="A33" s="1">
        <f t="shared" si="0"/>
        <v>0.31000000000000011</v>
      </c>
      <c r="F33">
        <f>(+Tabla2[[#This Row],[Poligono]]/-2)+75</f>
        <v>75</v>
      </c>
      <c r="G33" s="1">
        <f t="shared" si="1"/>
        <v>0.31000000000000011</v>
      </c>
    </row>
    <row r="34" spans="1:7" x14ac:dyDescent="0.35">
      <c r="A34" s="1">
        <f t="shared" si="0"/>
        <v>0.32000000000000012</v>
      </c>
      <c r="F34">
        <f>(+Tabla2[[#This Row],[Poligono]]/-2)+75</f>
        <v>75</v>
      </c>
      <c r="G34" s="1">
        <f t="shared" si="1"/>
        <v>0.32000000000000012</v>
      </c>
    </row>
    <row r="35" spans="1:7" x14ac:dyDescent="0.35">
      <c r="A35" s="1">
        <f t="shared" si="0"/>
        <v>0.33000000000000013</v>
      </c>
      <c r="F35">
        <f>(+Tabla2[[#This Row],[Poligono]]/-2)+75</f>
        <v>75</v>
      </c>
      <c r="G35" s="1">
        <f t="shared" si="1"/>
        <v>0.33000000000000013</v>
      </c>
    </row>
    <row r="36" spans="1:7" x14ac:dyDescent="0.35">
      <c r="A36" s="1">
        <f t="shared" si="0"/>
        <v>0.34000000000000014</v>
      </c>
      <c r="F36">
        <f>(+Tabla2[[#This Row],[Poligono]]/-2)+75</f>
        <v>75</v>
      </c>
      <c r="G36" s="1">
        <f t="shared" si="1"/>
        <v>0.34000000000000014</v>
      </c>
    </row>
    <row r="37" spans="1:7" x14ac:dyDescent="0.35">
      <c r="A37" s="1">
        <f t="shared" si="0"/>
        <v>0.35000000000000014</v>
      </c>
      <c r="F37">
        <f>(+Tabla2[[#This Row],[Poligono]]/-2)+75</f>
        <v>75</v>
      </c>
      <c r="G37" s="1">
        <f t="shared" si="1"/>
        <v>0.35000000000000014</v>
      </c>
    </row>
    <row r="38" spans="1:7" x14ac:dyDescent="0.35">
      <c r="A38" s="1">
        <f t="shared" si="0"/>
        <v>0.36000000000000015</v>
      </c>
      <c r="F38">
        <f>(+Tabla2[[#This Row],[Poligono]]/-2)+75</f>
        <v>75</v>
      </c>
      <c r="G38" s="1">
        <f t="shared" si="1"/>
        <v>0.36000000000000015</v>
      </c>
    </row>
    <row r="39" spans="1:7" x14ac:dyDescent="0.35">
      <c r="A39" s="1">
        <f t="shared" si="0"/>
        <v>0.37000000000000016</v>
      </c>
      <c r="F39">
        <f>(+Tabla2[[#This Row],[Poligono]]/-2)+75</f>
        <v>75</v>
      </c>
      <c r="G39" s="1">
        <f t="shared" si="1"/>
        <v>0.37000000000000016</v>
      </c>
    </row>
    <row r="40" spans="1:7" x14ac:dyDescent="0.35">
      <c r="A40" s="1">
        <f t="shared" si="0"/>
        <v>0.38000000000000017</v>
      </c>
      <c r="F40">
        <f>(+Tabla2[[#This Row],[Poligono]]/-2)+75</f>
        <v>75</v>
      </c>
      <c r="G40" s="1">
        <f t="shared" si="1"/>
        <v>0.38000000000000017</v>
      </c>
    </row>
    <row r="41" spans="1:7" x14ac:dyDescent="0.35">
      <c r="A41" s="1">
        <f t="shared" si="0"/>
        <v>0.39000000000000018</v>
      </c>
      <c r="F41">
        <f>(+Tabla2[[#This Row],[Poligono]]/-2)+75</f>
        <v>75</v>
      </c>
      <c r="G41" s="1">
        <f t="shared" si="1"/>
        <v>0.39000000000000018</v>
      </c>
    </row>
    <row r="42" spans="1:7" x14ac:dyDescent="0.35">
      <c r="A42" s="1">
        <f t="shared" si="0"/>
        <v>0.40000000000000019</v>
      </c>
      <c r="F42">
        <f>(+Tabla2[[#This Row],[Poligono]]/-2)+75</f>
        <v>75</v>
      </c>
      <c r="G42" s="1">
        <f t="shared" si="1"/>
        <v>0.40000000000000019</v>
      </c>
    </row>
    <row r="43" spans="1:7" x14ac:dyDescent="0.35">
      <c r="A43" s="1">
        <f t="shared" si="0"/>
        <v>0.4100000000000002</v>
      </c>
      <c r="F43">
        <f>(+Tabla2[[#This Row],[Poligono]]/-2)+75</f>
        <v>75</v>
      </c>
      <c r="G43" s="1">
        <f t="shared" si="1"/>
        <v>0.4100000000000002</v>
      </c>
    </row>
    <row r="44" spans="1:7" x14ac:dyDescent="0.35">
      <c r="A44" s="1">
        <f t="shared" si="0"/>
        <v>0.42000000000000021</v>
      </c>
      <c r="F44">
        <f>(+Tabla2[[#This Row],[Poligono]]/-2)+75</f>
        <v>75</v>
      </c>
      <c r="G44" s="1">
        <f t="shared" si="1"/>
        <v>0.42000000000000021</v>
      </c>
    </row>
    <row r="45" spans="1:7" x14ac:dyDescent="0.35">
      <c r="A45" s="1">
        <f t="shared" si="0"/>
        <v>0.43000000000000022</v>
      </c>
      <c r="F45">
        <f>(+Tabla2[[#This Row],[Poligono]]/-2)+75</f>
        <v>75</v>
      </c>
      <c r="G45" s="1">
        <f t="shared" si="1"/>
        <v>0.43000000000000022</v>
      </c>
    </row>
    <row r="46" spans="1:7" x14ac:dyDescent="0.35">
      <c r="A46" s="1">
        <f t="shared" si="0"/>
        <v>0.44000000000000022</v>
      </c>
      <c r="F46">
        <f>(+Tabla2[[#This Row],[Poligono]]/-2)+75</f>
        <v>75</v>
      </c>
      <c r="G46" s="1">
        <f t="shared" si="1"/>
        <v>0.44000000000000022</v>
      </c>
    </row>
    <row r="47" spans="1:7" x14ac:dyDescent="0.35">
      <c r="A47" s="1">
        <f t="shared" si="0"/>
        <v>0.45000000000000023</v>
      </c>
      <c r="F47">
        <f>(+Tabla2[[#This Row],[Poligono]]/-2)+75</f>
        <v>75</v>
      </c>
      <c r="G47" s="1">
        <f t="shared" si="1"/>
        <v>0.45000000000000023</v>
      </c>
    </row>
    <row r="48" spans="1:7" x14ac:dyDescent="0.35">
      <c r="A48" s="1">
        <f t="shared" si="0"/>
        <v>0.46000000000000024</v>
      </c>
      <c r="F48">
        <f>(+Tabla2[[#This Row],[Poligono]]/-2)+75</f>
        <v>75</v>
      </c>
      <c r="G48" s="1">
        <f t="shared" si="1"/>
        <v>0.46000000000000024</v>
      </c>
    </row>
    <row r="49" spans="1:7" x14ac:dyDescent="0.35">
      <c r="A49" s="1">
        <f t="shared" si="0"/>
        <v>0.47000000000000025</v>
      </c>
      <c r="F49">
        <f>(+Tabla2[[#This Row],[Poligono]]/-2)+75</f>
        <v>75</v>
      </c>
      <c r="G49" s="1">
        <f t="shared" si="1"/>
        <v>0.47000000000000025</v>
      </c>
    </row>
    <row r="50" spans="1:7" x14ac:dyDescent="0.35">
      <c r="A50" s="1">
        <f t="shared" si="0"/>
        <v>0.48000000000000026</v>
      </c>
      <c r="F50">
        <f>(+Tabla2[[#This Row],[Poligono]]/-2)+75</f>
        <v>75</v>
      </c>
      <c r="G50" s="1">
        <f t="shared" si="1"/>
        <v>0.48000000000000026</v>
      </c>
    </row>
    <row r="51" spans="1:7" x14ac:dyDescent="0.35">
      <c r="A51" s="1">
        <f t="shared" si="0"/>
        <v>0.49000000000000027</v>
      </c>
      <c r="F51">
        <f>(+Tabla2[[#This Row],[Poligono]]/-2)+75</f>
        <v>75</v>
      </c>
      <c r="G51" s="1">
        <f t="shared" si="1"/>
        <v>0.49000000000000027</v>
      </c>
    </row>
    <row r="52" spans="1:7" x14ac:dyDescent="0.35">
      <c r="A52" s="1">
        <f t="shared" si="0"/>
        <v>0.50000000000000022</v>
      </c>
      <c r="B52">
        <f>+(Tabla1[[#This Row],[Probabilidad]]-0.75)*-200</f>
        <v>49.999999999999957</v>
      </c>
      <c r="C52">
        <v>50</v>
      </c>
      <c r="E52">
        <v>50</v>
      </c>
      <c r="F52">
        <f>(+Tabla2[[#This Row],[Poligono]]/-2)+75</f>
        <v>50</v>
      </c>
      <c r="G52" s="1">
        <f t="shared" si="1"/>
        <v>0.50000000000000022</v>
      </c>
    </row>
    <row r="53" spans="1:7" x14ac:dyDescent="0.35">
      <c r="A53" s="1">
        <f t="shared" si="0"/>
        <v>0.51000000000000023</v>
      </c>
      <c r="F53">
        <f>(+Tabla2[[#This Row],[Poligono]]/-2)+75</f>
        <v>75</v>
      </c>
      <c r="G53" s="1">
        <f t="shared" si="1"/>
        <v>0.51000000000000023</v>
      </c>
    </row>
    <row r="54" spans="1:7" x14ac:dyDescent="0.35">
      <c r="A54" s="1">
        <f t="shared" si="0"/>
        <v>0.52000000000000024</v>
      </c>
      <c r="F54">
        <f>(+Tabla2[[#This Row],[Poligono]]/-2)+75</f>
        <v>75</v>
      </c>
      <c r="G54" s="1">
        <f t="shared" si="1"/>
        <v>0.52000000000000024</v>
      </c>
    </row>
    <row r="55" spans="1:7" x14ac:dyDescent="0.35">
      <c r="A55" s="1">
        <f t="shared" si="0"/>
        <v>0.53000000000000025</v>
      </c>
      <c r="F55">
        <f>(+Tabla2[[#This Row],[Poligono]]/-2)+75</f>
        <v>75</v>
      </c>
      <c r="G55" s="1">
        <f t="shared" si="1"/>
        <v>0.53000000000000025</v>
      </c>
    </row>
    <row r="56" spans="1:7" x14ac:dyDescent="0.35">
      <c r="A56" s="1">
        <f t="shared" si="0"/>
        <v>0.54000000000000026</v>
      </c>
      <c r="F56">
        <f>(+Tabla2[[#This Row],[Poligono]]/-2)+75</f>
        <v>75</v>
      </c>
      <c r="G56" s="1">
        <f t="shared" si="1"/>
        <v>0.54000000000000026</v>
      </c>
    </row>
    <row r="57" spans="1:7" x14ac:dyDescent="0.35">
      <c r="A57" s="1">
        <f t="shared" si="0"/>
        <v>0.55000000000000027</v>
      </c>
      <c r="F57">
        <f>(+Tabla2[[#This Row],[Poligono]]/-2)+75</f>
        <v>75</v>
      </c>
      <c r="G57" s="1">
        <f t="shared" si="1"/>
        <v>0.55000000000000027</v>
      </c>
    </row>
    <row r="58" spans="1:7" x14ac:dyDescent="0.35">
      <c r="A58" s="1">
        <f t="shared" si="0"/>
        <v>0.56000000000000028</v>
      </c>
      <c r="F58">
        <f>(+Tabla2[[#This Row],[Poligono]]/-2)+75</f>
        <v>75</v>
      </c>
      <c r="G58" s="1">
        <f t="shared" si="1"/>
        <v>0.56000000000000028</v>
      </c>
    </row>
    <row r="59" spans="1:7" x14ac:dyDescent="0.35">
      <c r="A59" s="1">
        <f t="shared" si="0"/>
        <v>0.57000000000000028</v>
      </c>
      <c r="F59">
        <f>(+Tabla2[[#This Row],[Poligono]]/-2)+75</f>
        <v>75</v>
      </c>
      <c r="G59" s="1">
        <f t="shared" si="1"/>
        <v>0.57000000000000028</v>
      </c>
    </row>
    <row r="60" spans="1:7" x14ac:dyDescent="0.35">
      <c r="A60" s="1">
        <f t="shared" si="0"/>
        <v>0.58000000000000029</v>
      </c>
      <c r="F60">
        <f>(+Tabla2[[#This Row],[Poligono]]/-2)+75</f>
        <v>75</v>
      </c>
      <c r="G60" s="1">
        <f t="shared" si="1"/>
        <v>0.58000000000000029</v>
      </c>
    </row>
    <row r="61" spans="1:7" x14ac:dyDescent="0.35">
      <c r="A61" s="1">
        <f t="shared" si="0"/>
        <v>0.5900000000000003</v>
      </c>
      <c r="F61">
        <f>(+Tabla2[[#This Row],[Poligono]]/-2)+75</f>
        <v>75</v>
      </c>
      <c r="G61" s="1">
        <f t="shared" si="1"/>
        <v>0.5900000000000003</v>
      </c>
    </row>
    <row r="62" spans="1:7" x14ac:dyDescent="0.35">
      <c r="A62" s="1">
        <f t="shared" si="0"/>
        <v>0.60000000000000031</v>
      </c>
      <c r="F62">
        <f>(+Tabla2[[#This Row],[Poligono]]/-2)+75</f>
        <v>75</v>
      </c>
      <c r="G62" s="1">
        <f t="shared" si="1"/>
        <v>0.60000000000000031</v>
      </c>
    </row>
    <row r="63" spans="1:7" x14ac:dyDescent="0.35">
      <c r="A63" s="1">
        <f t="shared" si="0"/>
        <v>0.61000000000000032</v>
      </c>
      <c r="F63">
        <f>(+Tabla2[[#This Row],[Poligono]]/-2)+75</f>
        <v>75</v>
      </c>
      <c r="G63" s="1">
        <f t="shared" si="1"/>
        <v>0.61000000000000032</v>
      </c>
    </row>
    <row r="64" spans="1:7" x14ac:dyDescent="0.35">
      <c r="A64" s="1">
        <f t="shared" si="0"/>
        <v>0.62000000000000033</v>
      </c>
      <c r="B64">
        <f>+(Tabla1[[#This Row],[Probabilidad]]-0.75)*-200</f>
        <v>25.999999999999936</v>
      </c>
      <c r="C64">
        <v>25</v>
      </c>
      <c r="E64">
        <v>25</v>
      </c>
      <c r="F64">
        <f>(+Tabla2[[#This Row],[Poligono]]/-2)+75</f>
        <v>62.5</v>
      </c>
      <c r="G64" s="1">
        <f t="shared" si="1"/>
        <v>0.62000000000000033</v>
      </c>
    </row>
    <row r="65" spans="1:7" x14ac:dyDescent="0.35">
      <c r="A65" s="1">
        <f t="shared" si="0"/>
        <v>0.63000000000000034</v>
      </c>
      <c r="F65">
        <f>(+Tabla2[[#This Row],[Poligono]]/-2)+75</f>
        <v>75</v>
      </c>
      <c r="G65" s="1">
        <f t="shared" si="1"/>
        <v>0.63000000000000034</v>
      </c>
    </row>
    <row r="66" spans="1:7" x14ac:dyDescent="0.35">
      <c r="A66" s="1">
        <f t="shared" si="0"/>
        <v>0.64000000000000035</v>
      </c>
      <c r="F66">
        <f>(+Tabla2[[#This Row],[Poligono]]/-2)+75</f>
        <v>75</v>
      </c>
      <c r="G66" s="1">
        <f t="shared" si="1"/>
        <v>0.64000000000000035</v>
      </c>
    </row>
    <row r="67" spans="1:7" x14ac:dyDescent="0.35">
      <c r="A67" s="1">
        <f t="shared" si="0"/>
        <v>0.65000000000000036</v>
      </c>
      <c r="F67">
        <f>(+Tabla2[[#This Row],[Poligono]]/-2)+75</f>
        <v>75</v>
      </c>
      <c r="G67" s="1">
        <f t="shared" si="1"/>
        <v>0.65000000000000036</v>
      </c>
    </row>
    <row r="68" spans="1:7" x14ac:dyDescent="0.35">
      <c r="A68" s="1">
        <f t="shared" ref="A68:A102" si="2">+A67+0.01</f>
        <v>0.66000000000000036</v>
      </c>
      <c r="F68">
        <f>(+Tabla2[[#This Row],[Poligono]]/-2)+75</f>
        <v>75</v>
      </c>
      <c r="G68" s="1">
        <f t="shared" ref="G68:G102" si="3">+G67+0.01</f>
        <v>0.66000000000000036</v>
      </c>
    </row>
    <row r="69" spans="1:7" x14ac:dyDescent="0.35">
      <c r="A69" s="1">
        <f t="shared" si="2"/>
        <v>0.67000000000000037</v>
      </c>
      <c r="F69">
        <f>(+Tabla2[[#This Row],[Poligono]]/-2)+75</f>
        <v>75</v>
      </c>
      <c r="G69" s="1">
        <f t="shared" si="3"/>
        <v>0.67000000000000037</v>
      </c>
    </row>
    <row r="70" spans="1:7" x14ac:dyDescent="0.35">
      <c r="A70" s="1">
        <f t="shared" si="2"/>
        <v>0.68000000000000038</v>
      </c>
      <c r="F70">
        <f>(+Tabla2[[#This Row],[Poligono]]/-2)+75</f>
        <v>75</v>
      </c>
      <c r="G70" s="1">
        <f t="shared" si="3"/>
        <v>0.68000000000000038</v>
      </c>
    </row>
    <row r="71" spans="1:7" x14ac:dyDescent="0.35">
      <c r="A71" s="1">
        <f t="shared" si="2"/>
        <v>0.69000000000000039</v>
      </c>
      <c r="F71">
        <f>(+Tabla2[[#This Row],[Poligono]]/-2)+75</f>
        <v>75</v>
      </c>
      <c r="G71" s="1">
        <f t="shared" si="3"/>
        <v>0.69000000000000039</v>
      </c>
    </row>
    <row r="72" spans="1:7" x14ac:dyDescent="0.35">
      <c r="A72" s="1">
        <f t="shared" si="2"/>
        <v>0.7000000000000004</v>
      </c>
      <c r="F72">
        <f>(+Tabla2[[#This Row],[Poligono]]/-2)+75</f>
        <v>75</v>
      </c>
      <c r="G72" s="1">
        <f t="shared" si="3"/>
        <v>0.7000000000000004</v>
      </c>
    </row>
    <row r="73" spans="1:7" x14ac:dyDescent="0.35">
      <c r="A73" s="1">
        <f t="shared" si="2"/>
        <v>0.71000000000000041</v>
      </c>
      <c r="F73">
        <f>(+Tabla2[[#This Row],[Poligono]]/-2)+75</f>
        <v>75</v>
      </c>
      <c r="G73" s="1">
        <f t="shared" si="3"/>
        <v>0.71000000000000041</v>
      </c>
    </row>
    <row r="74" spans="1:7" x14ac:dyDescent="0.35">
      <c r="A74" s="1">
        <f t="shared" si="2"/>
        <v>0.72000000000000042</v>
      </c>
      <c r="F74">
        <f>(+Tabla2[[#This Row],[Poligono]]/-2)+75</f>
        <v>75</v>
      </c>
      <c r="G74" s="1">
        <f t="shared" si="3"/>
        <v>0.72000000000000042</v>
      </c>
    </row>
    <row r="75" spans="1:7" x14ac:dyDescent="0.35">
      <c r="A75" s="1">
        <f t="shared" si="2"/>
        <v>0.73000000000000043</v>
      </c>
      <c r="F75">
        <f>(+Tabla2[[#This Row],[Poligono]]/-2)+75</f>
        <v>75</v>
      </c>
      <c r="G75" s="1">
        <f t="shared" si="3"/>
        <v>0.73000000000000043</v>
      </c>
    </row>
    <row r="76" spans="1:7" x14ac:dyDescent="0.35">
      <c r="A76" s="1">
        <f t="shared" si="2"/>
        <v>0.74000000000000044</v>
      </c>
      <c r="F76">
        <f>(+Tabla2[[#This Row],[Poligono]]/-2)+75</f>
        <v>75</v>
      </c>
      <c r="G76" s="1">
        <f t="shared" si="3"/>
        <v>0.74000000000000044</v>
      </c>
    </row>
    <row r="77" spans="1:7" x14ac:dyDescent="0.35">
      <c r="A77" s="1">
        <f t="shared" si="2"/>
        <v>0.75000000000000044</v>
      </c>
      <c r="B77">
        <f>+(Tabla1[[#This Row],[Probabilidad]]-0.75)*-200</f>
        <v>-8.8817841970012523E-14</v>
      </c>
      <c r="C77">
        <v>0</v>
      </c>
      <c r="E77">
        <v>0</v>
      </c>
      <c r="F77">
        <f>(+Tabla2[[#This Row],[Poligono]]/-2)+75</f>
        <v>75</v>
      </c>
      <c r="G77" s="1">
        <f t="shared" si="3"/>
        <v>0.75000000000000044</v>
      </c>
    </row>
    <row r="78" spans="1:7" x14ac:dyDescent="0.35">
      <c r="A78" s="1">
        <f t="shared" si="2"/>
        <v>0.76000000000000045</v>
      </c>
      <c r="F78">
        <f>(+Tabla2[[#This Row],[Poligono]]/-2)+75</f>
        <v>75</v>
      </c>
      <c r="G78" s="1">
        <f t="shared" si="3"/>
        <v>0.76000000000000045</v>
      </c>
    </row>
    <row r="79" spans="1:7" x14ac:dyDescent="0.35">
      <c r="A79" s="1">
        <f t="shared" si="2"/>
        <v>0.77000000000000046</v>
      </c>
      <c r="F79">
        <f>(+Tabla2[[#This Row],[Poligono]]/-2)+75</f>
        <v>75</v>
      </c>
      <c r="G79" s="1">
        <f t="shared" si="3"/>
        <v>0.77000000000000046</v>
      </c>
    </row>
    <row r="80" spans="1:7" x14ac:dyDescent="0.35">
      <c r="A80" s="1">
        <f t="shared" si="2"/>
        <v>0.78000000000000047</v>
      </c>
      <c r="F80">
        <f>(+Tabla2[[#This Row],[Poligono]]/-2)+75</f>
        <v>75</v>
      </c>
      <c r="G80" s="1">
        <f t="shared" si="3"/>
        <v>0.78000000000000047</v>
      </c>
    </row>
    <row r="81" spans="1:7" x14ac:dyDescent="0.35">
      <c r="A81" s="1">
        <f t="shared" si="2"/>
        <v>0.79000000000000048</v>
      </c>
      <c r="F81">
        <f>(+Tabla2[[#This Row],[Poligono]]/-2)+75</f>
        <v>75</v>
      </c>
      <c r="G81" s="1">
        <f t="shared" si="3"/>
        <v>0.79000000000000048</v>
      </c>
    </row>
    <row r="82" spans="1:7" x14ac:dyDescent="0.35">
      <c r="A82" s="1">
        <f t="shared" si="2"/>
        <v>0.80000000000000049</v>
      </c>
      <c r="C82">
        <v>-150</v>
      </c>
      <c r="F82">
        <f>(+Tabla2[[#This Row],[Poligono]]/-2)+75</f>
        <v>75</v>
      </c>
      <c r="G82" s="1">
        <f t="shared" si="3"/>
        <v>0.80000000000000049</v>
      </c>
    </row>
    <row r="83" spans="1:7" x14ac:dyDescent="0.35">
      <c r="A83" s="1">
        <f t="shared" si="2"/>
        <v>0.8100000000000005</v>
      </c>
      <c r="F83">
        <f>(+Tabla2[[#This Row],[Poligono]]/-2)+75</f>
        <v>75</v>
      </c>
      <c r="G83" s="1">
        <f t="shared" si="3"/>
        <v>0.8100000000000005</v>
      </c>
    </row>
    <row r="84" spans="1:7" x14ac:dyDescent="0.35">
      <c r="A84" s="1">
        <f t="shared" si="2"/>
        <v>0.82000000000000051</v>
      </c>
      <c r="F84">
        <f>(+Tabla2[[#This Row],[Poligono]]/-2)+75</f>
        <v>75</v>
      </c>
      <c r="G84" s="1">
        <f t="shared" si="3"/>
        <v>0.82000000000000051</v>
      </c>
    </row>
    <row r="85" spans="1:7" x14ac:dyDescent="0.35">
      <c r="A85" s="1">
        <f t="shared" si="2"/>
        <v>0.83000000000000052</v>
      </c>
      <c r="F85">
        <f>(+Tabla2[[#This Row],[Poligono]]/-2)+75</f>
        <v>75</v>
      </c>
      <c r="G85" s="1">
        <f t="shared" si="3"/>
        <v>0.83000000000000052</v>
      </c>
    </row>
    <row r="86" spans="1:7" x14ac:dyDescent="0.35">
      <c r="A86" s="1">
        <f t="shared" si="2"/>
        <v>0.84000000000000052</v>
      </c>
      <c r="F86">
        <f>(+Tabla2[[#This Row],[Poligono]]/-2)+75</f>
        <v>75</v>
      </c>
      <c r="G86" s="1">
        <f t="shared" si="3"/>
        <v>0.84000000000000052</v>
      </c>
    </row>
    <row r="87" spans="1:7" x14ac:dyDescent="0.35">
      <c r="A87" s="1">
        <f t="shared" si="2"/>
        <v>0.85000000000000053</v>
      </c>
      <c r="F87">
        <f>(+Tabla2[[#This Row],[Poligono]]/-2)+75</f>
        <v>75</v>
      </c>
      <c r="G87" s="1">
        <f t="shared" si="3"/>
        <v>0.85000000000000053</v>
      </c>
    </row>
    <row r="88" spans="1:7" x14ac:dyDescent="0.35">
      <c r="A88" s="1">
        <f t="shared" si="2"/>
        <v>0.86000000000000054</v>
      </c>
      <c r="F88">
        <f>(+Tabla2[[#This Row],[Poligono]]/-2)+75</f>
        <v>75</v>
      </c>
      <c r="G88" s="1">
        <f t="shared" si="3"/>
        <v>0.86000000000000054</v>
      </c>
    </row>
    <row r="89" spans="1:7" x14ac:dyDescent="0.35">
      <c r="A89" s="1">
        <f t="shared" si="2"/>
        <v>0.87000000000000055</v>
      </c>
      <c r="F89">
        <f>(+Tabla2[[#This Row],[Poligono]]/-2)+75</f>
        <v>75</v>
      </c>
      <c r="G89" s="1">
        <f t="shared" si="3"/>
        <v>0.87000000000000055</v>
      </c>
    </row>
    <row r="90" spans="1:7" x14ac:dyDescent="0.35">
      <c r="A90" s="1">
        <f t="shared" si="2"/>
        <v>0.88000000000000056</v>
      </c>
      <c r="F90">
        <f>(+Tabla2[[#This Row],[Poligono]]/-2)+75</f>
        <v>75</v>
      </c>
      <c r="G90" s="1">
        <f t="shared" si="3"/>
        <v>0.88000000000000056</v>
      </c>
    </row>
    <row r="91" spans="1:7" x14ac:dyDescent="0.35">
      <c r="A91" s="1">
        <f t="shared" si="2"/>
        <v>0.89000000000000057</v>
      </c>
      <c r="F91">
        <f>(+Tabla2[[#This Row],[Poligono]]/-2)+75</f>
        <v>75</v>
      </c>
      <c r="G91" s="1">
        <f t="shared" si="3"/>
        <v>0.89000000000000057</v>
      </c>
    </row>
    <row r="92" spans="1:7" x14ac:dyDescent="0.35">
      <c r="A92" s="1">
        <f t="shared" si="2"/>
        <v>0.90000000000000058</v>
      </c>
      <c r="C92">
        <v>-400</v>
      </c>
      <c r="F92">
        <f>(+Tabla2[[#This Row],[Poligono]]/-2)+75</f>
        <v>75</v>
      </c>
      <c r="G92" s="1">
        <f t="shared" si="3"/>
        <v>0.90000000000000058</v>
      </c>
    </row>
    <row r="93" spans="1:7" x14ac:dyDescent="0.35">
      <c r="A93" s="1">
        <f t="shared" si="2"/>
        <v>0.91000000000000059</v>
      </c>
      <c r="F93">
        <f>(+Tabla2[[#This Row],[Poligono]]/-2)+75</f>
        <v>75</v>
      </c>
      <c r="G93" s="1">
        <f t="shared" si="3"/>
        <v>0.91000000000000059</v>
      </c>
    </row>
    <row r="94" spans="1:7" x14ac:dyDescent="0.35">
      <c r="A94" s="1">
        <f t="shared" si="2"/>
        <v>0.9200000000000006</v>
      </c>
      <c r="F94">
        <f>(+Tabla2[[#This Row],[Poligono]]/-2)+75</f>
        <v>75</v>
      </c>
      <c r="G94" s="1">
        <f t="shared" si="3"/>
        <v>0.9200000000000006</v>
      </c>
    </row>
    <row r="95" spans="1:7" x14ac:dyDescent="0.35">
      <c r="A95" s="1">
        <f t="shared" si="2"/>
        <v>0.9300000000000006</v>
      </c>
      <c r="F95">
        <f>(+Tabla2[[#This Row],[Poligono]]/-2)+75</f>
        <v>75</v>
      </c>
      <c r="G95" s="1">
        <f t="shared" si="3"/>
        <v>0.9300000000000006</v>
      </c>
    </row>
    <row r="96" spans="1:7" x14ac:dyDescent="0.35">
      <c r="A96" s="1">
        <f t="shared" si="2"/>
        <v>0.94000000000000061</v>
      </c>
      <c r="F96">
        <f>(+Tabla2[[#This Row],[Poligono]]/-2)+75</f>
        <v>75</v>
      </c>
      <c r="G96" s="1">
        <f t="shared" si="3"/>
        <v>0.94000000000000061</v>
      </c>
    </row>
    <row r="97" spans="1:7" x14ac:dyDescent="0.35">
      <c r="A97" s="1">
        <f t="shared" si="2"/>
        <v>0.95000000000000062</v>
      </c>
      <c r="F97">
        <f>(+Tabla2[[#This Row],[Poligono]]/-2)+75</f>
        <v>75</v>
      </c>
      <c r="G97" s="1">
        <f t="shared" si="3"/>
        <v>0.95000000000000062</v>
      </c>
    </row>
    <row r="98" spans="1:7" x14ac:dyDescent="0.35">
      <c r="A98" s="1">
        <f t="shared" si="2"/>
        <v>0.96000000000000063</v>
      </c>
      <c r="F98">
        <f>(+Tabla2[[#This Row],[Poligono]]/-2)+75</f>
        <v>75</v>
      </c>
      <c r="G98" s="1">
        <f t="shared" si="3"/>
        <v>0.96000000000000063</v>
      </c>
    </row>
    <row r="99" spans="1:7" x14ac:dyDescent="0.35">
      <c r="A99" s="1">
        <f t="shared" si="2"/>
        <v>0.97000000000000064</v>
      </c>
      <c r="F99">
        <f>(+Tabla2[[#This Row],[Poligono]]/-2)+75</f>
        <v>75</v>
      </c>
      <c r="G99" s="1">
        <f t="shared" si="3"/>
        <v>0.97000000000000064</v>
      </c>
    </row>
    <row r="100" spans="1:7" x14ac:dyDescent="0.35">
      <c r="A100" s="1">
        <f t="shared" si="2"/>
        <v>0.98000000000000065</v>
      </c>
      <c r="F100">
        <f>(+Tabla2[[#This Row],[Poligono]]/-2)+75</f>
        <v>75</v>
      </c>
      <c r="G100" s="1">
        <f t="shared" si="3"/>
        <v>0.98000000000000065</v>
      </c>
    </row>
    <row r="101" spans="1:7" x14ac:dyDescent="0.35">
      <c r="A101" s="1">
        <f t="shared" si="2"/>
        <v>0.99000000000000066</v>
      </c>
      <c r="F101">
        <f>(+Tabla2[[#This Row],[Poligono]]/-2)+75</f>
        <v>75</v>
      </c>
      <c r="G101" s="1">
        <f t="shared" si="3"/>
        <v>0.99000000000000066</v>
      </c>
    </row>
    <row r="102" spans="1:7" x14ac:dyDescent="0.35">
      <c r="A102" s="1">
        <f t="shared" si="2"/>
        <v>1.0000000000000007</v>
      </c>
      <c r="F102">
        <f>(+Tabla2[[#This Row],[Poligono]]/-2)+75</f>
        <v>75</v>
      </c>
      <c r="G102" s="1">
        <f t="shared" si="3"/>
        <v>1.0000000000000007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B2FA-C4C3-4832-8CD4-F429AF301AC4}">
  <dimension ref="A1:J104"/>
  <sheetViews>
    <sheetView tabSelected="1" zoomScale="160" zoomScaleNormal="160" workbookViewId="0">
      <selection activeCell="C3" sqref="C3"/>
    </sheetView>
  </sheetViews>
  <sheetFormatPr baseColWidth="10" defaultRowHeight="14.5" x14ac:dyDescent="0.35"/>
  <sheetData>
    <row r="1" spans="1:10" x14ac:dyDescent="0.35">
      <c r="A1" t="s">
        <v>0</v>
      </c>
      <c r="B1" t="s">
        <v>6</v>
      </c>
      <c r="C1" t="s">
        <v>1</v>
      </c>
      <c r="D1" t="s">
        <v>5</v>
      </c>
      <c r="F1" t="s">
        <v>7</v>
      </c>
    </row>
    <row r="2" spans="1:10" x14ac:dyDescent="0.35">
      <c r="A2" s="1">
        <v>0</v>
      </c>
      <c r="B2" s="4">
        <f>+Tabla14[[#This Row],[Probabilidad]]*360</f>
        <v>0</v>
      </c>
      <c r="C2">
        <f>0.5*TAN(Tabla14[[#This Row],[Grados]]*2*3.14)+0.5</f>
        <v>0.5</v>
      </c>
      <c r="F2">
        <v>100</v>
      </c>
    </row>
    <row r="3" spans="1:10" x14ac:dyDescent="0.35">
      <c r="A3" s="1">
        <v>3.0000000000000001E-3</v>
      </c>
      <c r="B3" s="3">
        <f>+Tabla14[[#This Row],[Probabilidad]]*360</f>
        <v>1.08</v>
      </c>
      <c r="C3" s="5">
        <f>0.5*TAN(Tabla14[[#This Row],[Grados]]*2*3.14)+0.5</f>
        <v>0.77264162380817036</v>
      </c>
    </row>
    <row r="4" spans="1:10" x14ac:dyDescent="0.35">
      <c r="A4" s="1">
        <v>8.7299999999999999E-3</v>
      </c>
      <c r="B4" s="2">
        <f>+Tabla14[[#This Row],[Probabilidad]]*360</f>
        <v>3.1427999999999998</v>
      </c>
      <c r="C4" s="5">
        <f>0.5*TAN(Tabla14[[#This Row],[Grados]]*2*3.14)+0.5</f>
        <v>1.1138131605507189</v>
      </c>
    </row>
    <row r="5" spans="1:10" x14ac:dyDescent="0.35">
      <c r="A5" s="1">
        <f>+A2+0.01</f>
        <v>0.01</v>
      </c>
      <c r="B5" s="4">
        <f>+Tabla14[[#This Row],[Probabilidad]]*360</f>
        <v>3.6</v>
      </c>
      <c r="C5">
        <f>0.5*TAN(Tabla14[[#This Row],[Grados]]*2*3.14)+0.5</f>
        <v>0.85458317723132526</v>
      </c>
    </row>
    <row r="6" spans="1:10" x14ac:dyDescent="0.35">
      <c r="A6" s="1">
        <f t="shared" ref="A6:A69" si="0">+A5+0.01</f>
        <v>0.02</v>
      </c>
      <c r="B6" s="4">
        <f>+Tabla14[[#This Row],[Probabilidad]]*360</f>
        <v>7.2</v>
      </c>
      <c r="C6">
        <f>0.5*TAN(Tabla14[[#This Row],[Grados]]*2*3.14)+0.5</f>
        <v>1.9266555844949895</v>
      </c>
    </row>
    <row r="7" spans="1:10" x14ac:dyDescent="0.35">
      <c r="A7" s="1">
        <f t="shared" si="0"/>
        <v>0.03</v>
      </c>
      <c r="B7" s="4">
        <f>+Tabla14[[#This Row],[Probabilidad]]*360</f>
        <v>10.799999999999999</v>
      </c>
      <c r="C7">
        <f>0.5*TAN(Tabla14[[#This Row],[Grados]]*2*3.14)+0.5</f>
        <v>-1.240387890104524</v>
      </c>
    </row>
    <row r="8" spans="1:10" x14ac:dyDescent="0.35">
      <c r="A8" s="1">
        <f>+A7+0.01</f>
        <v>0.04</v>
      </c>
      <c r="B8" s="4">
        <f>+Tabla14[[#This Row],[Probabilidad]]*360</f>
        <v>14.4</v>
      </c>
      <c r="C8">
        <f>0.5*TAN(Tabla14[[#This Row],[Grados]]*2*3.14)+0.5</f>
        <v>0.10045406906538928</v>
      </c>
    </row>
    <row r="9" spans="1:10" x14ac:dyDescent="0.35">
      <c r="A9" s="1">
        <f t="shared" si="0"/>
        <v>0.05</v>
      </c>
      <c r="B9" s="4">
        <f>+Tabla14[[#This Row],[Probabilidad]]*360</f>
        <v>18</v>
      </c>
      <c r="C9">
        <f>0.5*TAN(Tabla14[[#This Row],[Grados]]*2*3.14)+0.5</f>
        <v>0.471300780239227</v>
      </c>
      <c r="G9">
        <v>12.5</v>
      </c>
      <c r="H9">
        <v>0</v>
      </c>
    </row>
    <row r="10" spans="1:10" x14ac:dyDescent="0.35">
      <c r="A10" s="1">
        <f t="shared" si="0"/>
        <v>6.0000000000000005E-2</v>
      </c>
      <c r="B10" s="4">
        <f>+Tabla14[[#This Row],[Probabilidad]]*360</f>
        <v>21.6</v>
      </c>
      <c r="C10">
        <f>0.5*TAN(Tabla14[[#This Row],[Grados]]*2*3.14)+0.5</f>
        <v>0.81313767521552283</v>
      </c>
    </row>
    <row r="11" spans="1:10" x14ac:dyDescent="0.35">
      <c r="A11" s="1">
        <f t="shared" si="0"/>
        <v>7.0000000000000007E-2</v>
      </c>
      <c r="B11" s="4">
        <f>+Tabla14[[#This Row],[Probabilidad]]*360</f>
        <v>25.200000000000003</v>
      </c>
      <c r="C11">
        <f>0.5*TAN(Tabla14[[#This Row],[Grados]]*2*3.14)+0.5</f>
        <v>1.7012250080174349</v>
      </c>
    </row>
    <row r="12" spans="1:10" x14ac:dyDescent="0.35">
      <c r="A12" s="1">
        <f t="shared" si="0"/>
        <v>0.08</v>
      </c>
      <c r="B12" s="4">
        <f>+Tabla14[[#This Row],[Probabilidad]]*360</f>
        <v>28.8</v>
      </c>
      <c r="C12">
        <f>0.5*TAN(Tabla14[[#This Row],[Grados]]*2*3.14)+0.5</f>
        <v>-1.7107815917610552</v>
      </c>
      <c r="F12">
        <f>+G12/G9</f>
        <v>2</v>
      </c>
      <c r="G12">
        <v>25</v>
      </c>
      <c r="H12">
        <v>25</v>
      </c>
      <c r="I12" t="e">
        <f>+H12/H9</f>
        <v>#DIV/0!</v>
      </c>
    </row>
    <row r="13" spans="1:10" x14ac:dyDescent="0.35">
      <c r="A13" s="1">
        <f t="shared" si="0"/>
        <v>0.09</v>
      </c>
      <c r="B13" s="4">
        <f>+Tabla14[[#This Row],[Probabilidad]]*360</f>
        <v>32.4</v>
      </c>
      <c r="C13">
        <f>0.5*TAN(Tabla14[[#This Row],[Grados]]*2*3.14)+0.5</f>
        <v>5.1168461011153132E-2</v>
      </c>
    </row>
    <row r="14" spans="1:10" x14ac:dyDescent="0.35">
      <c r="A14" s="1">
        <f t="shared" si="0"/>
        <v>9.9999999999999992E-2</v>
      </c>
      <c r="B14" s="4">
        <f>+Tabla14[[#This Row],[Probabilidad]]*360</f>
        <v>36</v>
      </c>
      <c r="C14">
        <f>0.5*TAN(Tabla14[[#This Row],[Grados]]*2*3.14)+0.5</f>
        <v>0.44241183160111286</v>
      </c>
    </row>
    <row r="15" spans="1:10" x14ac:dyDescent="0.35">
      <c r="A15" s="1">
        <f t="shared" si="0"/>
        <v>0.10999999999999999</v>
      </c>
      <c r="B15" s="4">
        <f>+Tabla14[[#This Row],[Probabilidad]]*360</f>
        <v>39.599999999999994</v>
      </c>
      <c r="C15">
        <f>0.5*TAN(Tabla14[[#This Row],[Grados]]*2*3.14)+0.5</f>
        <v>0.77456847975910526</v>
      </c>
      <c r="F15">
        <f>+G15/G12</f>
        <v>2</v>
      </c>
      <c r="G15">
        <v>50</v>
      </c>
      <c r="H15">
        <v>37.5</v>
      </c>
      <c r="I15">
        <f>+H15/H12</f>
        <v>1.5</v>
      </c>
      <c r="J15">
        <f>+I15/F15</f>
        <v>0.75</v>
      </c>
    </row>
    <row r="16" spans="1:10" x14ac:dyDescent="0.35">
      <c r="A16" s="1">
        <f t="shared" si="0"/>
        <v>0.11999999999999998</v>
      </c>
      <c r="B16" s="4">
        <f>+Tabla14[[#This Row],[Probabilidad]]*360</f>
        <v>43.199999999999996</v>
      </c>
      <c r="C16">
        <f>0.5*TAN(Tabla14[[#This Row],[Grados]]*2*3.14)+0.5</f>
        <v>1.5304323764806436</v>
      </c>
    </row>
    <row r="17" spans="1:10" x14ac:dyDescent="0.35">
      <c r="A17" s="1">
        <f t="shared" si="0"/>
        <v>0.12999999999999998</v>
      </c>
      <c r="B17" s="4">
        <f>+Tabla14[[#This Row],[Probabilidad]]*360</f>
        <v>46.79999999999999</v>
      </c>
      <c r="C17">
        <f>0.5*TAN(Tabla14[[#This Row],[Grados]]*2*3.14)+0.5</f>
        <v>-2.5011435030470368</v>
      </c>
    </row>
    <row r="18" spans="1:10" x14ac:dyDescent="0.35">
      <c r="A18" s="1">
        <f t="shared" si="0"/>
        <v>0.13999999999999999</v>
      </c>
      <c r="B18" s="4">
        <f>+Tabla14[[#This Row],[Probabilidad]]*360</f>
        <v>50.399999999999991</v>
      </c>
      <c r="C18">
        <f>0.5*TAN(Tabla14[[#This Row],[Grados]]*2*3.14)+0.5</f>
        <v>-3.4718751896612998E-3</v>
      </c>
      <c r="F18">
        <f>+G18/G15</f>
        <v>1.5</v>
      </c>
      <c r="G18">
        <v>75</v>
      </c>
      <c r="H18">
        <v>50</v>
      </c>
      <c r="I18">
        <f>+H18/H15</f>
        <v>1.3333333333333333</v>
      </c>
      <c r="J18">
        <f>+I18/F18</f>
        <v>0.88888888888888884</v>
      </c>
    </row>
    <row r="19" spans="1:10" x14ac:dyDescent="0.35">
      <c r="A19" s="1">
        <f t="shared" si="0"/>
        <v>0.15</v>
      </c>
      <c r="B19" s="4">
        <f>+Tabla14[[#This Row],[Probabilidad]]*360</f>
        <v>54</v>
      </c>
      <c r="C19">
        <f>0.5*TAN(Tabla14[[#This Row],[Grados]]*2*3.14)+0.5</f>
        <v>0.41313837467309694</v>
      </c>
    </row>
    <row r="20" spans="1:10" x14ac:dyDescent="0.35">
      <c r="A20" s="1">
        <f t="shared" si="0"/>
        <v>0.16</v>
      </c>
      <c r="B20" s="4">
        <f>+Tabla14[[#This Row],[Probabilidad]]*360</f>
        <v>57.6</v>
      </c>
      <c r="C20">
        <f>0.5*TAN(Tabla14[[#This Row],[Grados]]*2*3.14)+0.5</f>
        <v>0.73835636173219366</v>
      </c>
    </row>
    <row r="21" spans="1:10" x14ac:dyDescent="0.35">
      <c r="A21" s="1">
        <f t="shared" si="0"/>
        <v>0.17</v>
      </c>
      <c r="B21" s="4">
        <f>+Tabla14[[#This Row],[Probabilidad]]*360</f>
        <v>61.2</v>
      </c>
      <c r="C21">
        <f>0.5*TAN(Tabla14[[#This Row],[Grados]]*2*3.14)+0.5</f>
        <v>1.3957719193617029</v>
      </c>
    </row>
    <row r="22" spans="1:10" x14ac:dyDescent="0.35">
      <c r="A22" s="1">
        <f t="shared" si="0"/>
        <v>0.18000000000000002</v>
      </c>
      <c r="B22" s="4">
        <f>+Tabla14[[#This Row],[Probabilidad]]*360</f>
        <v>64.800000000000011</v>
      </c>
      <c r="C22">
        <f>0.5*TAN(Tabla14[[#This Row],[Grados]]*2*3.14)+0.5</f>
        <v>-4.122340179547713</v>
      </c>
    </row>
    <row r="23" spans="1:10" x14ac:dyDescent="0.35">
      <c r="A23" s="1">
        <f t="shared" si="0"/>
        <v>0.19000000000000003</v>
      </c>
      <c r="B23" s="4">
        <f>+Tabla14[[#This Row],[Probabilidad]]*360</f>
        <v>68.400000000000006</v>
      </c>
      <c r="C23">
        <f>0.5*TAN(Tabla14[[#This Row],[Grados]]*2*3.14)+0.5</f>
        <v>-6.4815750880045653E-2</v>
      </c>
    </row>
    <row r="24" spans="1:10" x14ac:dyDescent="0.35">
      <c r="A24" s="1">
        <f t="shared" si="0"/>
        <v>0.20000000000000004</v>
      </c>
      <c r="B24" s="4">
        <f>+Tabla14[[#This Row],[Probabilidad]]*360</f>
        <v>72.000000000000014</v>
      </c>
      <c r="C24">
        <f>0.5*TAN(Tabla14[[#This Row],[Grados]]*2*3.14)+0.5</f>
        <v>0.38327524056909534</v>
      </c>
    </row>
    <row r="25" spans="1:10" x14ac:dyDescent="0.35">
      <c r="A25" s="1">
        <f t="shared" si="0"/>
        <v>0.21000000000000005</v>
      </c>
      <c r="B25" s="4">
        <f>+Tabla14[[#This Row],[Probabilidad]]*360</f>
        <v>75.600000000000023</v>
      </c>
      <c r="C25">
        <f>0.5*TAN(Tabla14[[#This Row],[Grados]]*2*3.14)+0.5</f>
        <v>0.704073176133589</v>
      </c>
    </row>
    <row r="26" spans="1:10" x14ac:dyDescent="0.35">
      <c r="A26" s="1">
        <f t="shared" si="0"/>
        <v>0.22000000000000006</v>
      </c>
      <c r="B26" s="4">
        <f>+Tabla14[[#This Row],[Probabilidad]]*360</f>
        <v>79.200000000000017</v>
      </c>
      <c r="C26">
        <f>0.5*TAN(Tabla14[[#This Row],[Grados]]*2*3.14)+0.5</f>
        <v>1.2862238678140177</v>
      </c>
      <c r="G26" t="s">
        <v>0</v>
      </c>
      <c r="H26" t="s">
        <v>8</v>
      </c>
      <c r="I26" t="s">
        <v>9</v>
      </c>
      <c r="J26" t="s">
        <v>10</v>
      </c>
    </row>
    <row r="27" spans="1:10" x14ac:dyDescent="0.35">
      <c r="A27" s="1">
        <f t="shared" si="0"/>
        <v>0.23000000000000007</v>
      </c>
      <c r="B27" s="4">
        <f>+Tabla14[[#This Row],[Probabilidad]]*360</f>
        <v>82.800000000000026</v>
      </c>
      <c r="C27">
        <f>0.5*TAN(Tabla14[[#This Row],[Grados]]*2*3.14)+0.5</f>
        <v>-9.4091157159456102</v>
      </c>
      <c r="G27">
        <v>1</v>
      </c>
      <c r="H27">
        <f>+G27*4+50</f>
        <v>54</v>
      </c>
      <c r="I27">
        <v>54</v>
      </c>
    </row>
    <row r="28" spans="1:10" x14ac:dyDescent="0.35">
      <c r="A28" s="1">
        <f t="shared" si="0"/>
        <v>0.24000000000000007</v>
      </c>
      <c r="B28" s="4">
        <f>+Tabla14[[#This Row],[Probabilidad]]*360</f>
        <v>86.40000000000002</v>
      </c>
      <c r="C28">
        <f>0.5*TAN(Tabla14[[#This Row],[Grados]]*2*3.14)+0.5</f>
        <v>-0.13466614290348211</v>
      </c>
      <c r="G28">
        <v>2</v>
      </c>
      <c r="H28">
        <f t="shared" ref="H28:H38" si="1">+G28*4+50</f>
        <v>58</v>
      </c>
      <c r="I28">
        <v>59</v>
      </c>
    </row>
    <row r="29" spans="1:10" x14ac:dyDescent="0.35">
      <c r="A29" s="1">
        <f t="shared" si="0"/>
        <v>0.25000000000000006</v>
      </c>
      <c r="B29" s="4">
        <f>+Tabla14[[#This Row],[Probabilidad]]*360</f>
        <v>90.000000000000014</v>
      </c>
      <c r="C29">
        <f>0.5*TAN(Tabla14[[#This Row],[Grados]]*2*3.14)+0.5</f>
        <v>0.35260092656963293</v>
      </c>
      <c r="G29">
        <v>3</v>
      </c>
      <c r="H29">
        <f t="shared" si="1"/>
        <v>62</v>
      </c>
      <c r="I29">
        <v>63</v>
      </c>
    </row>
    <row r="30" spans="1:10" x14ac:dyDescent="0.35">
      <c r="A30" s="1">
        <f t="shared" si="0"/>
        <v>0.26000000000000006</v>
      </c>
      <c r="B30" s="4">
        <f>+Tabla14[[#This Row],[Probabilidad]]*360</f>
        <v>93.600000000000023</v>
      </c>
      <c r="C30">
        <f>0.5*TAN(Tabla14[[#This Row],[Grados]]*2*3.14)+0.5</f>
        <v>0.67135952304401958</v>
      </c>
      <c r="G30">
        <v>4</v>
      </c>
      <c r="H30">
        <f t="shared" si="1"/>
        <v>66</v>
      </c>
      <c r="I30">
        <v>68</v>
      </c>
    </row>
    <row r="31" spans="1:10" x14ac:dyDescent="0.35">
      <c r="A31" s="1">
        <f t="shared" si="0"/>
        <v>0.27000000000000007</v>
      </c>
      <c r="B31" s="4">
        <f>+Tabla14[[#This Row],[Probabilidad]]*360</f>
        <v>97.200000000000031</v>
      </c>
      <c r="C31">
        <f>0.5*TAN(Tabla14[[#This Row],[Grados]]*2*3.14)+0.5</f>
        <v>1.1948135262866677</v>
      </c>
      <c r="G31">
        <v>5</v>
      </c>
      <c r="H31">
        <f t="shared" si="1"/>
        <v>70</v>
      </c>
      <c r="I31">
        <v>73</v>
      </c>
    </row>
    <row r="32" spans="1:10" x14ac:dyDescent="0.35">
      <c r="A32" s="1">
        <f t="shared" si="0"/>
        <v>0.28000000000000008</v>
      </c>
      <c r="B32" s="4">
        <f>+Tabla14[[#This Row],[Probabilidad]]*360</f>
        <v>100.80000000000003</v>
      </c>
      <c r="C32">
        <f>0.5*TAN(Tabla14[[#This Row],[Grados]]*2*3.14)+0.5</f>
        <v>72.756331824285922</v>
      </c>
      <c r="G32">
        <v>6</v>
      </c>
      <c r="H32">
        <f t="shared" si="1"/>
        <v>74</v>
      </c>
      <c r="I32">
        <v>77</v>
      </c>
    </row>
    <row r="33" spans="1:9" x14ac:dyDescent="0.35">
      <c r="A33" s="1">
        <f t="shared" si="0"/>
        <v>0.29000000000000009</v>
      </c>
      <c r="B33" s="4">
        <f>+Tabla14[[#This Row],[Probabilidad]]*360</f>
        <v>104.40000000000003</v>
      </c>
      <c r="C33">
        <f>0.5*TAN(Tabla14[[#This Row],[Grados]]*2*3.14)+0.5</f>
        <v>-0.21549465195859874</v>
      </c>
      <c r="G33">
        <v>7</v>
      </c>
      <c r="H33">
        <f t="shared" si="1"/>
        <v>78</v>
      </c>
      <c r="I33">
        <v>78</v>
      </c>
    </row>
    <row r="34" spans="1:9" x14ac:dyDescent="0.35">
      <c r="A34" s="1">
        <f t="shared" si="0"/>
        <v>0.3000000000000001</v>
      </c>
      <c r="B34" s="4">
        <f>+Tabla14[[#This Row],[Probabilidad]]*360</f>
        <v>108.00000000000004</v>
      </c>
      <c r="C34">
        <f>0.5*TAN(Tabla14[[#This Row],[Grados]]*2*3.14)+0.5</f>
        <v>0.32087066768785588</v>
      </c>
      <c r="G34">
        <v>8</v>
      </c>
      <c r="H34">
        <f t="shared" si="1"/>
        <v>82</v>
      </c>
      <c r="I34">
        <v>84</v>
      </c>
    </row>
    <row r="35" spans="1:9" x14ac:dyDescent="0.35">
      <c r="A35" s="1">
        <f t="shared" si="0"/>
        <v>0.31000000000000011</v>
      </c>
      <c r="B35" s="4">
        <f>+Tabla14[[#This Row],[Probabilidad]]*360</f>
        <v>111.60000000000004</v>
      </c>
      <c r="C35">
        <f>0.5*TAN(Tabla14[[#This Row],[Grados]]*2*3.14)+0.5</f>
        <v>0.63990809579874608</v>
      </c>
      <c r="G35">
        <v>9</v>
      </c>
      <c r="H35">
        <f t="shared" si="1"/>
        <v>86</v>
      </c>
      <c r="I35">
        <v>88</v>
      </c>
    </row>
    <row r="36" spans="1:9" x14ac:dyDescent="0.35">
      <c r="A36" s="1">
        <f t="shared" si="0"/>
        <v>0.32000000000000012</v>
      </c>
      <c r="B36" s="4">
        <f>+Tabla14[[#This Row],[Probabilidad]]*360</f>
        <v>115.20000000000005</v>
      </c>
      <c r="C36">
        <f>0.5*TAN(Tabla14[[#This Row],[Grados]]*2*3.14)+0.5</f>
        <v>1.1169082119491383</v>
      </c>
      <c r="G36">
        <v>10</v>
      </c>
      <c r="H36">
        <f t="shared" si="1"/>
        <v>90</v>
      </c>
      <c r="I36">
        <v>92</v>
      </c>
    </row>
    <row r="37" spans="1:9" x14ac:dyDescent="0.35">
      <c r="A37" s="1">
        <f t="shared" si="0"/>
        <v>0.33000000000000013</v>
      </c>
      <c r="B37" s="4">
        <f>+Tabla14[[#This Row],[Probabilidad]]*360</f>
        <v>118.80000000000004</v>
      </c>
      <c r="C37">
        <f>0.5*TAN(Tabla14[[#This Row],[Grados]]*2*3.14)+0.5</f>
        <v>8.2707558899341578</v>
      </c>
      <c r="G37">
        <v>11</v>
      </c>
      <c r="H37">
        <f t="shared" si="1"/>
        <v>94</v>
      </c>
      <c r="I37">
        <v>95</v>
      </c>
    </row>
    <row r="38" spans="1:9" x14ac:dyDescent="0.35">
      <c r="A38" s="1">
        <f t="shared" si="0"/>
        <v>0.34000000000000014</v>
      </c>
      <c r="B38" s="4">
        <f>+Tabla14[[#This Row],[Probabilidad]]*360</f>
        <v>122.40000000000005</v>
      </c>
      <c r="C38">
        <f>0.5*TAN(Tabla14[[#This Row],[Grados]]*2*3.14)+0.5</f>
        <v>-0.31078931094303808</v>
      </c>
      <c r="G38">
        <v>12</v>
      </c>
      <c r="H38">
        <f t="shared" si="1"/>
        <v>98</v>
      </c>
      <c r="I38">
        <v>99</v>
      </c>
    </row>
    <row r="39" spans="1:9" x14ac:dyDescent="0.35">
      <c r="A39" s="1">
        <f t="shared" si="0"/>
        <v>0.35000000000000014</v>
      </c>
      <c r="B39" s="4">
        <f>+Tabla14[[#This Row],[Probabilidad]]*360</f>
        <v>126.00000000000006</v>
      </c>
      <c r="C39">
        <f>0.5*TAN(Tabla14[[#This Row],[Grados]]*2*3.14)+0.5</f>
        <v>0.2878080410633414</v>
      </c>
      <c r="G39">
        <v>12.5</v>
      </c>
      <c r="H39">
        <f>+G39*4+50</f>
        <v>100</v>
      </c>
      <c r="I39">
        <v>100</v>
      </c>
    </row>
    <row r="40" spans="1:9" x14ac:dyDescent="0.35">
      <c r="A40" s="1">
        <f t="shared" si="0"/>
        <v>0.36000000000000015</v>
      </c>
      <c r="B40" s="4">
        <f>+Tabla14[[#This Row],[Probabilidad]]*360</f>
        <v>129.60000000000005</v>
      </c>
      <c r="C40">
        <f>0.5*TAN(Tabla14[[#This Row],[Grados]]*2*3.14)+0.5</f>
        <v>0.60945098241390017</v>
      </c>
    </row>
    <row r="41" spans="1:9" x14ac:dyDescent="0.35">
      <c r="A41" s="1">
        <f t="shared" si="0"/>
        <v>0.37000000000000016</v>
      </c>
      <c r="B41" s="4">
        <f>+Tabla14[[#This Row],[Probabilidad]]*360</f>
        <v>133.20000000000005</v>
      </c>
      <c r="C41">
        <f>0.5*TAN(Tabla14[[#This Row],[Grados]]*2*3.14)+0.5</f>
        <v>1.0493075082905294</v>
      </c>
    </row>
    <row r="42" spans="1:9" x14ac:dyDescent="0.35">
      <c r="A42" s="1">
        <f t="shared" si="0"/>
        <v>0.38000000000000017</v>
      </c>
      <c r="B42" s="4">
        <f>+Tabla14[[#This Row],[Probabilidad]]*360</f>
        <v>136.80000000000007</v>
      </c>
      <c r="C42">
        <f>0.5*TAN(Tabla14[[#This Row],[Grados]]*2*3.14)+0.5</f>
        <v>4.5918695548274382</v>
      </c>
    </row>
    <row r="43" spans="1:9" x14ac:dyDescent="0.35">
      <c r="A43" s="1">
        <f t="shared" si="0"/>
        <v>0.39000000000000018</v>
      </c>
      <c r="B43" s="4">
        <f>+Tabla14[[#This Row],[Probabilidad]]*360</f>
        <v>140.40000000000006</v>
      </c>
      <c r="C43">
        <f>0.5*TAN(Tabla14[[#This Row],[Grados]]*2*3.14)+0.5</f>
        <v>-0.42564383237204584</v>
      </c>
      <c r="F43">
        <v>0</v>
      </c>
      <c r="G43">
        <f>TAN(F43*2*3.14)</f>
        <v>0</v>
      </c>
    </row>
    <row r="44" spans="1:9" x14ac:dyDescent="0.35">
      <c r="A44" s="1">
        <f t="shared" si="0"/>
        <v>0.40000000000000019</v>
      </c>
      <c r="B44" s="4">
        <f>+Tabla14[[#This Row],[Probabilidad]]*360</f>
        <v>144.00000000000006</v>
      </c>
      <c r="C44">
        <f>0.5*TAN(Tabla14[[#This Row],[Grados]]*2*3.14)+0.5</f>
        <v>0.25309445540223025</v>
      </c>
      <c r="F44">
        <v>1</v>
      </c>
      <c r="G44">
        <f t="shared" ref="G44:G47" si="2">TAN(F44*2*3.14)</f>
        <v>-3.185317952531891E-3</v>
      </c>
    </row>
    <row r="45" spans="1:9" x14ac:dyDescent="0.35">
      <c r="A45" s="1">
        <f t="shared" si="0"/>
        <v>0.4100000000000002</v>
      </c>
      <c r="B45" s="4">
        <f>+Tabla14[[#This Row],[Probabilidad]]*360</f>
        <v>147.60000000000008</v>
      </c>
      <c r="C45">
        <f>0.5*TAN(Tabla14[[#This Row],[Grados]]*2*3.14)+0.5</f>
        <v>0.57974973662508378</v>
      </c>
      <c r="F45">
        <v>2</v>
      </c>
      <c r="G45">
        <f t="shared" si="2"/>
        <v>-6.3707005437870969E-3</v>
      </c>
    </row>
    <row r="46" spans="1:9" x14ac:dyDescent="0.35">
      <c r="A46" s="1">
        <f t="shared" si="0"/>
        <v>0.42000000000000021</v>
      </c>
      <c r="B46" s="4">
        <f>+Tabla14[[#This Row],[Probabilidad]]*360</f>
        <v>151.20000000000007</v>
      </c>
      <c r="C46">
        <f>0.5*TAN(Tabla14[[#This Row],[Grados]]*2*3.14)+0.5</f>
        <v>0.98972671559567371</v>
      </c>
      <c r="F46">
        <v>3</v>
      </c>
      <c r="G46">
        <f t="shared" si="2"/>
        <v>-9.556212417736706E-3</v>
      </c>
    </row>
    <row r="47" spans="1:9" x14ac:dyDescent="0.35">
      <c r="A47" s="1">
        <f t="shared" si="0"/>
        <v>0.43000000000000022</v>
      </c>
      <c r="B47" s="4">
        <f>+Tabla14[[#This Row],[Probabilidad]]*360</f>
        <v>154.80000000000007</v>
      </c>
      <c r="C47">
        <f>0.5*TAN(Tabla14[[#This Row],[Grados]]*2*3.14)+0.5</f>
        <v>3.2645619804237995</v>
      </c>
      <c r="F47">
        <v>4</v>
      </c>
      <c r="G47">
        <f t="shared" si="2"/>
        <v>-1.2741918228842929E-2</v>
      </c>
    </row>
    <row r="48" spans="1:9" x14ac:dyDescent="0.35">
      <c r="A48" s="1">
        <f t="shared" si="0"/>
        <v>0.44000000000000022</v>
      </c>
      <c r="B48" s="4">
        <f>+Tabla14[[#This Row],[Probabilidad]]*360</f>
        <v>158.40000000000009</v>
      </c>
      <c r="C48">
        <f>0.5*TAN(Tabla14[[#This Row],[Grados]]*2*3.14)+0.5</f>
        <v>-0.56780959179130464</v>
      </c>
    </row>
    <row r="49" spans="1:3" x14ac:dyDescent="0.35">
      <c r="A49" s="1">
        <f t="shared" si="0"/>
        <v>0.45000000000000023</v>
      </c>
      <c r="B49" s="4">
        <f>+Tabla14[[#This Row],[Probabilidad]]*360</f>
        <v>162.00000000000009</v>
      </c>
      <c r="C49">
        <f>0.5*TAN(Tabla14[[#This Row],[Grados]]*2*3.14)+0.5</f>
        <v>0.21635562342033565</v>
      </c>
    </row>
    <row r="50" spans="1:3" x14ac:dyDescent="0.35">
      <c r="A50" s="1">
        <f t="shared" si="0"/>
        <v>0.46000000000000024</v>
      </c>
      <c r="B50" s="4">
        <f>+Tabla14[[#This Row],[Probabilidad]]*360</f>
        <v>165.60000000000008</v>
      </c>
      <c r="C50">
        <f>0.5*TAN(Tabla14[[#This Row],[Grados]]*2*3.14)+0.5</f>
        <v>0.55058738826897491</v>
      </c>
    </row>
    <row r="51" spans="1:3" x14ac:dyDescent="0.35">
      <c r="A51" s="1">
        <f t="shared" si="0"/>
        <v>0.47000000000000025</v>
      </c>
      <c r="B51" s="4">
        <f>+Tabla14[[#This Row],[Probabilidad]]*360</f>
        <v>169.2000000000001</v>
      </c>
      <c r="C51">
        <f>0.5*TAN(Tabla14[[#This Row],[Grados]]*2*3.14)+0.5</f>
        <v>0.93648850553335672</v>
      </c>
    </row>
    <row r="52" spans="1:3" x14ac:dyDescent="0.35">
      <c r="A52" s="1">
        <f t="shared" si="0"/>
        <v>0.48000000000000026</v>
      </c>
      <c r="B52" s="4">
        <f>+Tabla14[[#This Row],[Probabilidad]]*360</f>
        <v>172.8000000000001</v>
      </c>
      <c r="C52">
        <f>0.5*TAN(Tabla14[[#This Row],[Grados]]*2*3.14)+0.5</f>
        <v>2.5767719902694832</v>
      </c>
    </row>
    <row r="53" spans="1:3" x14ac:dyDescent="0.35">
      <c r="A53" s="1">
        <f t="shared" si="0"/>
        <v>0.49000000000000027</v>
      </c>
      <c r="B53" s="4">
        <f>+Tabla14[[#This Row],[Probabilidad]]*360</f>
        <v>176.40000000000009</v>
      </c>
      <c r="C53">
        <f>0.5*TAN(Tabla14[[#This Row],[Grados]]*2*3.14)+0.5</f>
        <v>-0.74969834500586718</v>
      </c>
    </row>
    <row r="54" spans="1:3" x14ac:dyDescent="0.35">
      <c r="A54" s="1">
        <f t="shared" si="0"/>
        <v>0.50000000000000022</v>
      </c>
      <c r="B54" s="4">
        <f>+Tabla14[[#This Row],[Probabilidad]]*360</f>
        <v>180.00000000000009</v>
      </c>
      <c r="C54">
        <f>0.5*TAN(Tabla14[[#This Row],[Grados]]*2*3.14)+0.5</f>
        <v>0.17714372246895405</v>
      </c>
    </row>
    <row r="55" spans="1:3" x14ac:dyDescent="0.35">
      <c r="A55" s="1">
        <f t="shared" si="0"/>
        <v>0.51000000000000023</v>
      </c>
      <c r="B55" s="4">
        <f>+Tabla14[[#This Row],[Probabilidad]]*360</f>
        <v>183.60000000000008</v>
      </c>
      <c r="C55">
        <f>0.5*TAN(Tabla14[[#This Row],[Grados]]*2*3.14)+0.5</f>
        <v>0.52176179181402615</v>
      </c>
    </row>
    <row r="56" spans="1:3" x14ac:dyDescent="0.35">
      <c r="A56" s="1">
        <f t="shared" si="0"/>
        <v>0.52000000000000024</v>
      </c>
      <c r="B56" s="4">
        <f>+Tabla14[[#This Row],[Probabilidad]]*360</f>
        <v>187.20000000000007</v>
      </c>
      <c r="C56">
        <f>0.5*TAN(Tabla14[[#This Row],[Grados]]*2*3.14)+0.5</f>
        <v>0.88833098393741317</v>
      </c>
    </row>
    <row r="57" spans="1:3" x14ac:dyDescent="0.35">
      <c r="A57" s="1">
        <f t="shared" si="0"/>
        <v>0.53000000000000025</v>
      </c>
      <c r="B57" s="4">
        <f>+Tabla14[[#This Row],[Probabilidad]]*360</f>
        <v>190.8000000000001</v>
      </c>
      <c r="C57">
        <f>0.5*TAN(Tabla14[[#This Row],[Grados]]*2*3.14)+0.5</f>
        <v>2.1537962598962044</v>
      </c>
    </row>
    <row r="58" spans="1:3" x14ac:dyDescent="0.35">
      <c r="A58" s="1">
        <f t="shared" si="0"/>
        <v>0.54000000000000026</v>
      </c>
      <c r="B58" s="4">
        <f>+Tabla14[[#This Row],[Probabilidad]]*360</f>
        <v>194.40000000000009</v>
      </c>
      <c r="C58">
        <f>0.5*TAN(Tabla14[[#This Row],[Grados]]*2*3.14)+0.5</f>
        <v>-0.9925161211331186</v>
      </c>
    </row>
    <row r="59" spans="1:3" x14ac:dyDescent="0.35">
      <c r="A59" s="1">
        <f t="shared" si="0"/>
        <v>0.55000000000000027</v>
      </c>
      <c r="B59" s="4">
        <f>+Tabla14[[#This Row],[Probabilidad]]*360</f>
        <v>198.00000000000009</v>
      </c>
      <c r="C59">
        <f>0.5*TAN(Tabla14[[#This Row],[Grados]]*2*3.14)+0.5</f>
        <v>0.13491333468109207</v>
      </c>
    </row>
    <row r="60" spans="1:3" x14ac:dyDescent="0.35">
      <c r="A60" s="1">
        <f t="shared" si="0"/>
        <v>0.56000000000000028</v>
      </c>
      <c r="B60" s="4">
        <f>+Tabla14[[#This Row],[Probabilidad]]*360</f>
        <v>201.60000000000011</v>
      </c>
      <c r="C60">
        <f>0.5*TAN(Tabla14[[#This Row],[Grados]]*2*3.14)+0.5</f>
        <v>0.49307985984908465</v>
      </c>
    </row>
    <row r="61" spans="1:3" x14ac:dyDescent="0.35">
      <c r="A61" s="1">
        <f t="shared" si="0"/>
        <v>0.57000000000000028</v>
      </c>
      <c r="B61" s="4">
        <f>+Tabla14[[#This Row],[Probabilidad]]*360</f>
        <v>205.2000000000001</v>
      </c>
      <c r="C61">
        <f>0.5*TAN(Tabla14[[#This Row],[Grados]]*2*3.14)+0.5</f>
        <v>0.84428386985293358</v>
      </c>
    </row>
    <row r="62" spans="1:3" x14ac:dyDescent="0.35">
      <c r="A62" s="1">
        <f t="shared" si="0"/>
        <v>0.58000000000000029</v>
      </c>
      <c r="B62" s="4">
        <f>+Tabla14[[#This Row],[Probabilidad]]*360</f>
        <v>208.8000000000001</v>
      </c>
      <c r="C62">
        <f>0.5*TAN(Tabla14[[#This Row],[Grados]]*2*3.14)+0.5</f>
        <v>1.8657991792627586</v>
      </c>
    </row>
    <row r="63" spans="1:3" x14ac:dyDescent="0.35">
      <c r="A63" s="1">
        <f t="shared" si="0"/>
        <v>0.5900000000000003</v>
      </c>
      <c r="B63" s="4">
        <f>+Tabla14[[#This Row],[Probabilidad]]*360</f>
        <v>212.40000000000012</v>
      </c>
      <c r="C63">
        <f>0.5*TAN(Tabla14[[#This Row],[Grados]]*2*3.14)+0.5</f>
        <v>-1.3357448791161235</v>
      </c>
    </row>
    <row r="64" spans="1:3" x14ac:dyDescent="0.35">
      <c r="A64" s="1">
        <f t="shared" si="0"/>
        <v>0.60000000000000031</v>
      </c>
      <c r="B64" s="4">
        <f>+Tabla14[[#This Row],[Probabilidad]]*360</f>
        <v>216.00000000000011</v>
      </c>
      <c r="C64">
        <f>0.5*TAN(Tabla14[[#This Row],[Grados]]*2*3.14)+0.5</f>
        <v>8.8988280954906185E-2</v>
      </c>
    </row>
    <row r="65" spans="1:3" x14ac:dyDescent="0.35">
      <c r="A65" s="1">
        <f t="shared" si="0"/>
        <v>0.61000000000000032</v>
      </c>
      <c r="B65" s="4">
        <f>+Tabla14[[#This Row],[Probabilidad]]*360</f>
        <v>219.60000000000011</v>
      </c>
      <c r="C65">
        <f>0.5*TAN(Tabla14[[#This Row],[Grados]]*2*3.14)+0.5</f>
        <v>0.46435232119823949</v>
      </c>
    </row>
    <row r="66" spans="1:3" x14ac:dyDescent="0.35">
      <c r="A66" s="1">
        <f t="shared" si="0"/>
        <v>0.62000000000000033</v>
      </c>
      <c r="B66" s="4">
        <f>+Tabla14[[#This Row],[Probabilidad]]*360</f>
        <v>223.20000000000013</v>
      </c>
      <c r="C66">
        <f>0.5*TAN(Tabla14[[#This Row],[Grados]]*2*3.14)+0.5</f>
        <v>0.80358610342394099</v>
      </c>
    </row>
    <row r="67" spans="1:3" x14ac:dyDescent="0.35">
      <c r="A67" s="1">
        <f t="shared" si="0"/>
        <v>0.63000000000000034</v>
      </c>
      <c r="B67" s="4">
        <f>+Tabla14[[#This Row],[Probabilidad]]*360</f>
        <v>226.80000000000013</v>
      </c>
      <c r="C67">
        <f>0.5*TAN(Tabla14[[#This Row],[Grados]]*2*3.14)+0.5</f>
        <v>1.6558714692220142</v>
      </c>
    </row>
    <row r="68" spans="1:3" x14ac:dyDescent="0.35">
      <c r="A68" s="1">
        <f t="shared" si="0"/>
        <v>0.64000000000000035</v>
      </c>
      <c r="B68" s="4">
        <f>+Tabla14[[#This Row],[Probabilidad]]*360</f>
        <v>230.40000000000012</v>
      </c>
      <c r="C68">
        <f>0.5*TAN(Tabla14[[#This Row],[Grados]]*2*3.14)+0.5</f>
        <v>-1.8622619433000711</v>
      </c>
    </row>
    <row r="69" spans="1:3" x14ac:dyDescent="0.35">
      <c r="A69" s="1">
        <f t="shared" si="0"/>
        <v>0.65000000000000036</v>
      </c>
      <c r="B69" s="4">
        <f>+Tabla14[[#This Row],[Probabilidad]]*360</f>
        <v>234.00000000000011</v>
      </c>
      <c r="C69">
        <f>0.5*TAN(Tabla14[[#This Row],[Grados]]*2*3.14)+0.5</f>
        <v>3.8514871799895878E-2</v>
      </c>
    </row>
    <row r="70" spans="1:3" x14ac:dyDescent="0.35">
      <c r="A70" s="1">
        <f t="shared" ref="A70:A104" si="3">+A69+0.01</f>
        <v>0.66000000000000036</v>
      </c>
      <c r="B70" s="4">
        <f>+Tabla14[[#This Row],[Probabilidad]]*360</f>
        <v>237.60000000000014</v>
      </c>
      <c r="C70">
        <f>0.5*TAN(Tabla14[[#This Row],[Grados]]*2*3.14)+0.5</f>
        <v>0.43538869632945798</v>
      </c>
    </row>
    <row r="71" spans="1:3" x14ac:dyDescent="0.35">
      <c r="A71" s="1">
        <f t="shared" si="3"/>
        <v>0.67000000000000037</v>
      </c>
      <c r="B71" s="4">
        <f>+Tabla14[[#This Row],[Probabilidad]]*360</f>
        <v>241.20000000000013</v>
      </c>
      <c r="C71">
        <f>0.5*TAN(Tabla14[[#This Row],[Grados]]*2*3.14)+0.5</f>
        <v>0.76562949977551042</v>
      </c>
    </row>
    <row r="72" spans="1:3" x14ac:dyDescent="0.35">
      <c r="A72" s="1">
        <f t="shared" si="3"/>
        <v>0.68000000000000038</v>
      </c>
      <c r="B72" s="4">
        <f>+Tabla14[[#This Row],[Probabilidad]]*360</f>
        <v>244.80000000000013</v>
      </c>
      <c r="C72">
        <f>0.5*TAN(Tabla14[[#This Row],[Grados]]*2*3.14)+0.5</f>
        <v>1.4951282472252903</v>
      </c>
    </row>
    <row r="73" spans="1:3" x14ac:dyDescent="0.35">
      <c r="A73" s="1">
        <f t="shared" si="3"/>
        <v>0.69000000000000039</v>
      </c>
      <c r="B73" s="4">
        <f>+Tabla14[[#This Row],[Probabilidad]]*360</f>
        <v>248.40000000000015</v>
      </c>
      <c r="C73">
        <f>0.5*TAN(Tabla14[[#This Row],[Grados]]*2*3.14)+0.5</f>
        <v>-2.7805934833771073</v>
      </c>
    </row>
    <row r="74" spans="1:3" x14ac:dyDescent="0.35">
      <c r="A74" s="1">
        <f t="shared" si="3"/>
        <v>0.7000000000000004</v>
      </c>
      <c r="B74" s="4">
        <f>+Tabla14[[#This Row],[Probabilidad]]*360</f>
        <v>252.00000000000014</v>
      </c>
      <c r="C74">
        <f>0.5*TAN(Tabla14[[#This Row],[Grados]]*2*3.14)+0.5</f>
        <v>-1.7605565128889777E-2</v>
      </c>
    </row>
    <row r="75" spans="1:3" x14ac:dyDescent="0.35">
      <c r="A75" s="1">
        <f t="shared" si="3"/>
        <v>0.71000000000000041</v>
      </c>
      <c r="B75" s="4">
        <f>+Tabla14[[#This Row],[Probabilidad]]*360</f>
        <v>255.60000000000014</v>
      </c>
      <c r="C75">
        <f>0.5*TAN(Tabla14[[#This Row],[Grados]]*2*3.14)+0.5</f>
        <v>0.4059922042008105</v>
      </c>
    </row>
    <row r="76" spans="1:3" x14ac:dyDescent="0.35">
      <c r="A76" s="1">
        <f t="shared" si="3"/>
        <v>0.72000000000000042</v>
      </c>
      <c r="B76" s="4">
        <f>+Tabla14[[#This Row],[Probabilidad]]*360</f>
        <v>259.20000000000016</v>
      </c>
      <c r="C76">
        <f>0.5*TAN(Tabla14[[#This Row],[Grados]]*2*3.14)+0.5</f>
        <v>0.7299192516710965</v>
      </c>
    </row>
    <row r="77" spans="1:3" x14ac:dyDescent="0.35">
      <c r="A77" s="1">
        <f t="shared" si="3"/>
        <v>0.73000000000000043</v>
      </c>
      <c r="B77" s="4">
        <f>+Tabla14[[#This Row],[Probabilidad]]*360</f>
        <v>262.80000000000018</v>
      </c>
      <c r="C77">
        <f>0.5*TAN(Tabla14[[#This Row],[Grados]]*2*3.14)+0.5</f>
        <v>1.3673455398519454</v>
      </c>
    </row>
    <row r="78" spans="1:3" x14ac:dyDescent="0.35">
      <c r="A78" s="1">
        <f t="shared" si="3"/>
        <v>0.74000000000000044</v>
      </c>
      <c r="B78" s="4">
        <f>+Tabla14[[#This Row],[Probabilidad]]*360</f>
        <v>266.40000000000015</v>
      </c>
      <c r="C78">
        <f>0.5*TAN(Tabla14[[#This Row],[Grados]]*2*3.14)+0.5</f>
        <v>-4.808474099566217</v>
      </c>
    </row>
    <row r="79" spans="1:3" x14ac:dyDescent="0.35">
      <c r="A79" s="1">
        <f t="shared" si="3"/>
        <v>0.75000000000000044</v>
      </c>
      <c r="B79" s="4">
        <f>+Tabla14[[#This Row],[Probabilidad]]*360</f>
        <v>270.00000000000017</v>
      </c>
      <c r="C79">
        <f>0.5*TAN(Tabla14[[#This Row],[Grados]]*2*3.14)+0.5</f>
        <v>-8.0816620049548704E-2</v>
      </c>
    </row>
    <row r="80" spans="1:3" x14ac:dyDescent="0.35">
      <c r="A80" s="1">
        <f t="shared" si="3"/>
        <v>0.76000000000000045</v>
      </c>
      <c r="B80" s="4">
        <f>+Tabla14[[#This Row],[Probabilidad]]*360</f>
        <v>273.60000000000014</v>
      </c>
      <c r="C80">
        <f>0.5*TAN(Tabla14[[#This Row],[Grados]]*2*3.14)+0.5</f>
        <v>0.37595430794657153</v>
      </c>
    </row>
    <row r="81" spans="1:3" x14ac:dyDescent="0.35">
      <c r="A81" s="1">
        <f t="shared" si="3"/>
        <v>0.77000000000000046</v>
      </c>
      <c r="B81" s="4">
        <f>+Tabla14[[#This Row],[Probabilidad]]*360</f>
        <v>277.20000000000016</v>
      </c>
      <c r="C81">
        <f>0.5*TAN(Tabla14[[#This Row],[Grados]]*2*3.14)+0.5</f>
        <v>0.69604560184023267</v>
      </c>
    </row>
    <row r="82" spans="1:3" x14ac:dyDescent="0.35">
      <c r="A82" s="1">
        <f t="shared" si="3"/>
        <v>0.78000000000000047</v>
      </c>
      <c r="B82" s="4">
        <f>+Tabla14[[#This Row],[Probabilidad]]*360</f>
        <v>280.80000000000018</v>
      </c>
      <c r="C82">
        <f>0.5*TAN(Tabla14[[#This Row],[Grados]]*2*3.14)+0.5</f>
        <v>1.2627048915511327</v>
      </c>
    </row>
    <row r="83" spans="1:3" x14ac:dyDescent="0.35">
      <c r="A83" s="1">
        <f t="shared" si="3"/>
        <v>0.79000000000000048</v>
      </c>
      <c r="B83" s="4">
        <f>+Tabla14[[#This Row],[Probabilidad]]*360</f>
        <v>284.40000000000015</v>
      </c>
      <c r="C83">
        <f>0.5*TAN(Tabla14[[#This Row],[Grados]]*2*3.14)+0.5</f>
        <v>-13.163907332761241</v>
      </c>
    </row>
    <row r="84" spans="1:3" x14ac:dyDescent="0.35">
      <c r="A84" s="1">
        <f t="shared" si="3"/>
        <v>0.80000000000000049</v>
      </c>
      <c r="B84" s="4">
        <f>+Tabla14[[#This Row],[Probabilidad]]*360</f>
        <v>288.00000000000017</v>
      </c>
      <c r="C84">
        <f>0.5*TAN(Tabla14[[#This Row],[Grados]]*2*3.14)+0.5</f>
        <v>-0.15305917081616094</v>
      </c>
    </row>
    <row r="85" spans="1:3" x14ac:dyDescent="0.35">
      <c r="A85" s="1">
        <f t="shared" si="3"/>
        <v>0.8100000000000005</v>
      </c>
      <c r="B85" s="4">
        <f>+Tabla14[[#This Row],[Probabilidad]]*360</f>
        <v>291.60000000000019</v>
      </c>
      <c r="C85">
        <f>0.5*TAN(Tabla14[[#This Row],[Grados]]*2*3.14)+0.5</f>
        <v>0.34504857079941043</v>
      </c>
    </row>
    <row r="86" spans="1:3" x14ac:dyDescent="0.35">
      <c r="A86" s="1">
        <f t="shared" si="3"/>
        <v>0.82000000000000051</v>
      </c>
      <c r="B86" s="4">
        <f>+Tabla14[[#This Row],[Probabilidad]]*360</f>
        <v>295.20000000000016</v>
      </c>
      <c r="C86">
        <f>0.5*TAN(Tabla14[[#This Row],[Grados]]*2*3.14)+0.5</f>
        <v>0.66366307530080459</v>
      </c>
    </row>
    <row r="87" spans="1:3" x14ac:dyDescent="0.35">
      <c r="A87" s="1">
        <f t="shared" si="3"/>
        <v>0.83000000000000052</v>
      </c>
      <c r="B87" s="4">
        <f>+Tabla14[[#This Row],[Probabilidad]]*360</f>
        <v>298.80000000000018</v>
      </c>
      <c r="C87">
        <f>0.5*TAN(Tabla14[[#This Row],[Grados]]*2*3.14)+0.5</f>
        <v>1.1749129024213789</v>
      </c>
    </row>
    <row r="88" spans="1:3" x14ac:dyDescent="0.35">
      <c r="A88" s="1">
        <f t="shared" si="3"/>
        <v>0.84000000000000052</v>
      </c>
      <c r="B88" s="4">
        <f>+Tabla14[[#This Row],[Probabilidad]]*360</f>
        <v>302.4000000000002</v>
      </c>
      <c r="C88">
        <f>0.5*TAN(Tabla14[[#This Row],[Grados]]*2*3.14)+0.5</f>
        <v>24.582368422426345</v>
      </c>
    </row>
    <row r="89" spans="1:3" x14ac:dyDescent="0.35">
      <c r="A89" s="1">
        <f t="shared" si="3"/>
        <v>0.85000000000000053</v>
      </c>
      <c r="B89" s="4">
        <f>+Tabla14[[#This Row],[Probabilidad]]*360</f>
        <v>306.00000000000017</v>
      </c>
      <c r="C89">
        <f>0.5*TAN(Tabla14[[#This Row],[Grados]]*2*3.14)+0.5</f>
        <v>-0.23701152128802128</v>
      </c>
    </row>
    <row r="90" spans="1:3" x14ac:dyDescent="0.35">
      <c r="A90" s="1">
        <f t="shared" si="3"/>
        <v>0.86000000000000054</v>
      </c>
      <c r="B90" s="4">
        <f>+Tabla14[[#This Row],[Probabilidad]]*360</f>
        <v>309.60000000000019</v>
      </c>
      <c r="C90">
        <f>0.5*TAN(Tabla14[[#This Row],[Grados]]*2*3.14)+0.5</f>
        <v>0.31302342281343454</v>
      </c>
    </row>
    <row r="91" spans="1:3" x14ac:dyDescent="0.35">
      <c r="A91" s="1">
        <f t="shared" si="3"/>
        <v>0.87000000000000055</v>
      </c>
      <c r="B91" s="4">
        <f>+Tabla14[[#This Row],[Probabilidad]]*360</f>
        <v>313.20000000000022</v>
      </c>
      <c r="C91">
        <f>0.5*TAN(Tabla14[[#This Row],[Grados]]*2*3.14)+0.5</f>
        <v>0.63247491546921952</v>
      </c>
    </row>
    <row r="92" spans="1:3" x14ac:dyDescent="0.35">
      <c r="A92" s="1">
        <f t="shared" si="3"/>
        <v>0.88000000000000056</v>
      </c>
      <c r="B92" s="4">
        <f>+Tabla14[[#This Row],[Probabilidad]]*360</f>
        <v>316.80000000000018</v>
      </c>
      <c r="C92">
        <f>0.5*TAN(Tabla14[[#This Row],[Grados]]*2*3.14)+0.5</f>
        <v>1.0997465801989112</v>
      </c>
    </row>
    <row r="93" spans="1:3" x14ac:dyDescent="0.35">
      <c r="A93" s="1">
        <f t="shared" si="3"/>
        <v>0.89000000000000057</v>
      </c>
      <c r="B93" s="4">
        <f>+Tabla14[[#This Row],[Probabilidad]]*360</f>
        <v>320.4000000000002</v>
      </c>
      <c r="C93">
        <f>0.5*TAN(Tabla14[[#This Row],[Grados]]*2*3.14)+0.5</f>
        <v>6.8894682826119054</v>
      </c>
    </row>
    <row r="94" spans="1:3" x14ac:dyDescent="0.35">
      <c r="A94" s="1">
        <f t="shared" si="3"/>
        <v>0.90000000000000058</v>
      </c>
      <c r="B94" s="4">
        <f>+Tabla14[[#This Row],[Probabilidad]]*360</f>
        <v>324.00000000000023</v>
      </c>
      <c r="C94">
        <f>0.5*TAN(Tabla14[[#This Row],[Grados]]*2*3.14)+0.5</f>
        <v>-0.33648271861880352</v>
      </c>
    </row>
    <row r="95" spans="1:3" x14ac:dyDescent="0.35">
      <c r="A95" s="1">
        <f t="shared" si="3"/>
        <v>0.91000000000000059</v>
      </c>
      <c r="B95" s="4">
        <f>+Tabla14[[#This Row],[Probabilidad]]*360</f>
        <v>327.60000000000019</v>
      </c>
      <c r="C95">
        <f>0.5*TAN(Tabla14[[#This Row],[Grados]]*2*3.14)+0.5</f>
        <v>0.27959332192796615</v>
      </c>
    </row>
    <row r="96" spans="1:3" x14ac:dyDescent="0.35">
      <c r="A96" s="1">
        <f t="shared" si="3"/>
        <v>0.9200000000000006</v>
      </c>
      <c r="B96" s="4">
        <f>+Tabla14[[#This Row],[Probabilidad]]*360</f>
        <v>331.20000000000022</v>
      </c>
      <c r="C96">
        <f>0.5*TAN(Tabla14[[#This Row],[Grados]]*2*3.14)+0.5</f>
        <v>0.60222114647928582</v>
      </c>
    </row>
    <row r="97" spans="1:3" x14ac:dyDescent="0.35">
      <c r="A97" s="1">
        <f t="shared" si="3"/>
        <v>0.9300000000000006</v>
      </c>
      <c r="B97" s="4">
        <f>+Tabla14[[#This Row],[Probabilidad]]*360</f>
        <v>334.80000000000024</v>
      </c>
      <c r="C97">
        <f>0.5*TAN(Tabla14[[#This Row],[Grados]]*2*3.14)+0.5</f>
        <v>1.0342638122000474</v>
      </c>
    </row>
    <row r="98" spans="1:3" x14ac:dyDescent="0.35">
      <c r="A98" s="1">
        <f t="shared" si="3"/>
        <v>0.94000000000000061</v>
      </c>
      <c r="B98" s="4">
        <f>+Tabla14[[#This Row],[Probabilidad]]*360</f>
        <v>338.4000000000002</v>
      </c>
      <c r="C98">
        <f>0.5*TAN(Tabla14[[#This Row],[Grados]]*2*3.14)+0.5</f>
        <v>4.1693406532311252</v>
      </c>
    </row>
    <row r="99" spans="1:3" x14ac:dyDescent="0.35">
      <c r="A99" s="1">
        <f t="shared" si="3"/>
        <v>0.95000000000000062</v>
      </c>
      <c r="B99" s="4">
        <f>+Tabla14[[#This Row],[Probabilidad]]*360</f>
        <v>342.00000000000023</v>
      </c>
      <c r="C99">
        <f>0.5*TAN(Tabla14[[#This Row],[Grados]]*2*3.14)+0.5</f>
        <v>-0.45708677548369858</v>
      </c>
    </row>
    <row r="100" spans="1:3" x14ac:dyDescent="0.35">
      <c r="A100" s="1">
        <f t="shared" si="3"/>
        <v>0.96000000000000063</v>
      </c>
      <c r="B100" s="4">
        <f>+Tabla14[[#This Row],[Probabilidad]]*360</f>
        <v>345.60000000000025</v>
      </c>
      <c r="C100">
        <f>0.5*TAN(Tabla14[[#This Row],[Grados]]*2*3.14)+0.5</f>
        <v>0.24442760986850154</v>
      </c>
    </row>
    <row r="101" spans="1:3" x14ac:dyDescent="0.35">
      <c r="A101" s="1">
        <f t="shared" si="3"/>
        <v>0.97000000000000064</v>
      </c>
      <c r="B101" s="4">
        <f>+Tabla14[[#This Row],[Probabilidad]]*360</f>
        <v>349.20000000000022</v>
      </c>
      <c r="C101">
        <f>0.5*TAN(Tabla14[[#This Row],[Grados]]*2*3.14)+0.5</f>
        <v>0.57266917799811845</v>
      </c>
    </row>
    <row r="102" spans="1:3" x14ac:dyDescent="0.35">
      <c r="A102" s="1">
        <f t="shared" si="3"/>
        <v>0.98000000000000065</v>
      </c>
      <c r="B102" s="4">
        <f>+Tabla14[[#This Row],[Probabilidad]]*360</f>
        <v>352.80000000000024</v>
      </c>
      <c r="C102">
        <f>0.5*TAN(Tabla14[[#This Row],[Grados]]*2*3.14)+0.5</f>
        <v>0.9763492281651982</v>
      </c>
    </row>
    <row r="103" spans="1:3" x14ac:dyDescent="0.35">
      <c r="A103" s="1">
        <f t="shared" si="3"/>
        <v>0.99000000000000066</v>
      </c>
      <c r="B103" s="4">
        <f>+Tabla14[[#This Row],[Probabilidad]]*360</f>
        <v>356.40000000000026</v>
      </c>
      <c r="C103">
        <f>0.5*TAN(Tabla14[[#This Row],[Grados]]*2*3.14)+0.5</f>
        <v>3.0616151968204401</v>
      </c>
    </row>
    <row r="104" spans="1:3" x14ac:dyDescent="0.35">
      <c r="A104" s="1">
        <f t="shared" si="3"/>
        <v>1.0000000000000007</v>
      </c>
      <c r="B104" s="4">
        <f>+Tabla14[[#This Row],[Probabilidad]]*360</f>
        <v>360.00000000000023</v>
      </c>
      <c r="C104">
        <f>0.5*TAN(Tabla14[[#This Row],[Grados]]*2*3.14)+0.5</f>
        <v>-0.60746366464845569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Bechara</dc:creator>
  <cp:lastModifiedBy>Gonzalo Bechara</cp:lastModifiedBy>
  <dcterms:created xsi:type="dcterms:W3CDTF">2023-01-06T22:01:41Z</dcterms:created>
  <dcterms:modified xsi:type="dcterms:W3CDTF">2023-01-10T14:08:17Z</dcterms:modified>
</cp:coreProperties>
</file>