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47127279349\ownCloud\SEMFAZ\MESTRADO\DISSERTACAO\"/>
    </mc:Choice>
  </mc:AlternateContent>
  <xr:revisionPtr revIDLastSave="0" documentId="13_ncr:1_{D647D1BF-0D51-42A4-BD3D-DC6633795895}" xr6:coauthVersionLast="47" xr6:coauthVersionMax="47" xr10:uidLastSave="{00000000-0000-0000-0000-000000000000}"/>
  <bookViews>
    <workbookView xWindow="1620" yWindow="1710" windowWidth="26790" windowHeight="13575" activeTab="1" xr2:uid="{420E06A1-E43F-47B6-A12B-6E541C737FB2}"/>
  </bookViews>
  <sheets>
    <sheet name="Layout_Todas" sheetId="2" r:id="rId1"/>
    <sheet name="Tabelas" sheetId="3" r:id="rId2"/>
    <sheet name="Anterior" sheetId="1" r:id="rId3"/>
  </sheets>
  <definedNames>
    <definedName name="_xlnm._FilterDatabase" localSheetId="2" hidden="1">Anterior!$B$2:$P$91</definedName>
    <definedName name="_xlnm._FilterDatabase" localSheetId="0" hidden="1">Layout_Todas!$B$2:$Q$108</definedName>
    <definedName name="_xlnm._FilterDatabase" localSheetId="1" hidden="1">Tabelas!$A$1:$N$47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0" i="3" l="1"/>
  <c r="A44" i="3"/>
  <c r="A42" i="3"/>
  <c r="H54" i="3"/>
  <c r="H52" i="3"/>
  <c r="H51" i="3"/>
  <c r="A3" i="3"/>
  <c r="A4" i="3" s="1"/>
  <c r="A5" i="3" s="1"/>
  <c r="A6" i="3" l="1"/>
  <c r="A7" i="3" s="1"/>
  <c r="A8" i="3" l="1"/>
  <c r="A9" i="3" s="1"/>
  <c r="A10" i="3" s="1"/>
  <c r="A11" i="3" s="1"/>
  <c r="A12" i="3" s="1"/>
  <c r="A13" i="3" s="1"/>
  <c r="A14" i="3" s="1"/>
  <c r="A15" i="3" s="1"/>
  <c r="A16" i="3" s="1"/>
  <c r="A17" i="3" s="1"/>
  <c r="A18" i="3" s="1"/>
  <c r="A19" i="3" s="1"/>
  <c r="A20" i="3" s="1"/>
  <c r="A21" i="3" s="1"/>
  <c r="A22" i="3" s="1"/>
  <c r="A23" i="3" l="1"/>
  <c r="A24" i="3" l="1"/>
  <c r="A25" i="3" s="1"/>
  <c r="A26" i="3" s="1"/>
  <c r="A27" i="3" s="1"/>
  <c r="A28" i="3" s="1"/>
  <c r="A29" i="3" s="1"/>
  <c r="A30" i="3" s="1"/>
  <c r="A31" i="3" s="1"/>
  <c r="A32" i="3" s="1"/>
  <c r="A33" i="3" s="1"/>
  <c r="A34" i="3" s="1"/>
  <c r="A35" i="3" s="1"/>
  <c r="A36" i="3" s="1"/>
  <c r="A37" i="3" s="1"/>
  <c r="A38" i="3" l="1"/>
  <c r="A39" i="3" s="1"/>
  <c r="A43" i="3" l="1"/>
  <c r="A40" i="3"/>
  <c r="A41" i="3" s="1"/>
  <c r="A45" i="3" l="1"/>
  <c r="F52" i="3" l="1"/>
  <c r="F51" i="3"/>
</calcChain>
</file>

<file path=xl/sharedStrings.xml><?xml version="1.0" encoding="utf-8"?>
<sst xmlns="http://schemas.openxmlformats.org/spreadsheetml/2006/main" count="2103" uniqueCount="533">
  <si>
    <t xml:space="preserve"> Anual </t>
  </si>
  <si>
    <t xml:space="preserve"> Julho ano depois </t>
  </si>
  <si>
    <t xml:space="preserve"> Mensal </t>
  </si>
  <si>
    <t xml:space="preserve"> Julho para 2 anos anteriores </t>
  </si>
  <si>
    <t xml:space="preserve"> Até final do ano anterior </t>
  </si>
  <si>
    <t xml:space="preserve"> Diário </t>
  </si>
  <si>
    <t xml:space="preserve"> fim do mês </t>
  </si>
  <si>
    <t xml:space="preserve"> Reservas Internacionais, utilização em eventuais financiamentos de saldos negativos das contas externas e/ou estabilizar o mercado de câmbio. </t>
  </si>
  <si>
    <t xml:space="preserve"> 2ª quinzena após fim do mês de referência </t>
  </si>
  <si>
    <t xml:space="preserve"> Diária </t>
  </si>
  <si>
    <t xml:space="preserve"> Tempo real </t>
  </si>
  <si>
    <t xml:space="preserve"> Mês depois </t>
  </si>
  <si>
    <t xml:space="preserve"> 8 reuniões </t>
  </si>
  <si>
    <t xml:space="preserve"> Dia seguinte </t>
  </si>
  <si>
    <t xml:space="preserve"> Bimestral </t>
  </si>
  <si>
    <t xml:space="preserve"> Final ano </t>
  </si>
  <si>
    <t xml:space="preserve"> Trim. </t>
  </si>
  <si>
    <t xml:space="preserve"> 30 dias </t>
  </si>
  <si>
    <t xml:space="preserve"> x_1 </t>
  </si>
  <si>
    <t xml:space="preserve"> Valor da Receita do atributo “Realizado” no mês anterior, </t>
  </si>
  <si>
    <t xml:space="preserve"> x_2 </t>
  </si>
  <si>
    <t xml:space="preserve"> Valor da Receita do atributo “Realizado” de 2 meses anteriores, </t>
  </si>
  <si>
    <t xml:space="preserve"> x_3 </t>
  </si>
  <si>
    <t xml:space="preserve"> Valor da Receita do atributo “Realizado” de 3 meses anteriores, </t>
  </si>
  <si>
    <t xml:space="preserve"> Variável *“target”*. Valor Bruto da Receita executada nos Balancetes da Receita. </t>
  </si>
  <si>
    <t>FPM</t>
  </si>
  <si>
    <t>IPI</t>
  </si>
  <si>
    <t>ITR</t>
  </si>
  <si>
    <t>CFEM</t>
  </si>
  <si>
    <t>FEP</t>
  </si>
  <si>
    <t>ICMS</t>
  </si>
  <si>
    <t>IPVA</t>
  </si>
  <si>
    <t>Descrição</t>
  </si>
  <si>
    <t>Periodicidade</t>
  </si>
  <si>
    <t>Site para download</t>
  </si>
  <si>
    <t>Publicação</t>
  </si>
  <si>
    <t>POPULACAO</t>
  </si>
  <si>
    <t>Anual</t>
  </si>
  <si>
    <t>Cálculo da população relativa ao montante da soma de todas as capitais, conforme método do TCU.</t>
  </si>
  <si>
    <t>Produto Interno Bruto do Brasil, desmembrado da série trimestral pelo BACEN (método de Denton-Cholette) [38]. Decorrente da influência na renda será incluído para o mesmo exercício.</t>
  </si>
  <si>
    <t>Mensal</t>
  </si>
  <si>
    <t>2 meses anteriores</t>
  </si>
  <si>
    <t xml:space="preserve">http://www.ipeadata.gov.br/ExibeSerie.aspx?serid=521274780&amp;module=M </t>
  </si>
  <si>
    <t>Derivação do cálculo da renda per capita, incluir o valor para o exercício, Produto Interno Bruto, a preços correntes, utilizou-se a proporção da sazonalidade do PIB Brasil Mensal para aplicar no PIB Municipal.</t>
  </si>
  <si>
    <t>Julho para 2 anos anteriores</t>
  </si>
  <si>
    <t xml:space="preserve">https://www.ibge.gov.br/estatisticas/economicas/contas-nacionais/9088-produto-interno-bruto-dos-municipios.html?t=resultados&amp;c=2111300. </t>
  </si>
  <si>
    <t>Derivação do cálculo da renda per capita, incluir o valor para o exercício, Produto Interno Bruto per capita, a preços correntes</t>
  </si>
  <si>
    <t>Cálculo feito para o CIFPM. O valor é 1 dividido pela RendaPerCapitaMunicipio e o resultado divido pelo total das Capitais multiplicado por 100</t>
  </si>
  <si>
    <t>SalarioMinimo</t>
  </si>
  <si>
    <t>DolarComercial</t>
  </si>
  <si>
    <t>Petóleo_Brent_Brasil</t>
  </si>
  <si>
    <t xml:space="preserve">https://www.gov.br/anp/pt-br/centrais-de-conteudo/dados-abertos/serie-historica-de-precos-de-combustiveis. </t>
  </si>
  <si>
    <t>Gasolina_Brasil</t>
  </si>
  <si>
    <t>Importacao</t>
  </si>
  <si>
    <t>Exportacao</t>
  </si>
  <si>
    <t>ICMS_TOTAL</t>
  </si>
  <si>
    <t>ICMS_SIMP_NACIO</t>
  </si>
  <si>
    <t>ST_INTERNO</t>
  </si>
  <si>
    <t>ST_EXTERNO</t>
  </si>
  <si>
    <t>CFEM_Total</t>
  </si>
  <si>
    <t>CFEM_MA</t>
  </si>
  <si>
    <t>IGPM</t>
  </si>
  <si>
    <t>INPC</t>
  </si>
  <si>
    <t>IBC_Br</t>
  </si>
  <si>
    <t>IPP</t>
  </si>
  <si>
    <t>PIM_PF</t>
  </si>
  <si>
    <t>SINAP_Alto</t>
  </si>
  <si>
    <t>SINAP_Baixo</t>
  </si>
  <si>
    <t>SINAP_Mínimo</t>
  </si>
  <si>
    <t>SINAP_Normal</t>
  </si>
  <si>
    <t>RECEITA_CODIGO</t>
  </si>
  <si>
    <t>RECEITA</t>
  </si>
  <si>
    <t>Realizado</t>
  </si>
  <si>
    <t>X</t>
  </si>
  <si>
    <t xml:space="preserve">Percentual da População de São Luís em relação aos Munícipios do Estado </t>
  </si>
  <si>
    <t xml:space="preserve">Percentual da População de São Luís em relação a todas as Capitais </t>
  </si>
  <si>
    <t xml:space="preserve">População Municipal série histórica do IBGE. Utiliza-se a do ano anterior. </t>
  </si>
  <si>
    <t>Tabela</t>
  </si>
  <si>
    <t>Data</t>
  </si>
  <si>
    <t>f_Programaca_Financeira</t>
  </si>
  <si>
    <t>float64</t>
  </si>
  <si>
    <t>int64</t>
  </si>
  <si>
    <t>ResvInternac</t>
  </si>
  <si>
    <t>object</t>
  </si>
  <si>
    <t>Tx_SELIC_Perd</t>
  </si>
  <si>
    <t>TxDesocupados</t>
  </si>
  <si>
    <t>TxIPCA</t>
  </si>
  <si>
    <t>CFEM_Mun</t>
  </si>
  <si>
    <t>Veic_PgtoIPVA</t>
  </si>
  <si>
    <t>FtPOPULACAO</t>
  </si>
  <si>
    <t>PrcInvRndPrCpMn</t>
  </si>
  <si>
    <t>PIB_Mun</t>
  </si>
  <si>
    <t>PIB_MenBR</t>
  </si>
  <si>
    <t>VA_BrtAdm</t>
  </si>
  <si>
    <t>VA_BrtAgro</t>
  </si>
  <si>
    <t>VA_BrtIndust</t>
  </si>
  <si>
    <t>VA_BrtServExclAdm</t>
  </si>
  <si>
    <t>VA_BrtTotal</t>
  </si>
  <si>
    <t>VA_ImpostosProd_</t>
  </si>
  <si>
    <t>EXPT_SLZ_TOTAL</t>
  </si>
  <si>
    <t>EXPT_SLZ_ProdIndQuim</t>
  </si>
  <si>
    <t>CalcChapArtFloresArtif</t>
  </si>
  <si>
    <t>AnimaisVivos</t>
  </si>
  <si>
    <t>GordOleosAnimVeget</t>
  </si>
  <si>
    <t>InstrAparFoto</t>
  </si>
  <si>
    <t>MadCarvVegObrMad</t>
  </si>
  <si>
    <t>MaqAparEletro</t>
  </si>
  <si>
    <t>MatTransporte</t>
  </si>
  <si>
    <t>MatTexteis</t>
  </si>
  <si>
    <t>MercdProdDiv</t>
  </si>
  <si>
    <t>ObrPedGesCimCerVid</t>
  </si>
  <si>
    <t>MetaisCcomuns</t>
  </si>
  <si>
    <t>Orçado</t>
  </si>
  <si>
    <t>PastMadCelulo</t>
  </si>
  <si>
    <t>PelCourBolsas</t>
  </si>
  <si>
    <t>PlastBorracha</t>
  </si>
  <si>
    <t>Prod_InduAlim</t>
  </si>
  <si>
    <t>Prod_Minerais</t>
  </si>
  <si>
    <t>Prod_ReinoVegetal</t>
  </si>
  <si>
    <t>TransacoesEspeciais</t>
  </si>
  <si>
    <t>DvLq_Gov_MA</t>
  </si>
  <si>
    <t>DvLq_MA_Munic</t>
  </si>
  <si>
    <t>DvLq_Sao_Luis_MA</t>
  </si>
  <si>
    <t>DvLq_MA_ExcCapital</t>
  </si>
  <si>
    <t>FinMA_Mn_JrNom</t>
  </si>
  <si>
    <t>FinMA_MnRestPrim</t>
  </si>
  <si>
    <t>FinMA_MnRestNom</t>
  </si>
  <si>
    <t>PerPopulacaoUF</t>
  </si>
  <si>
    <t>FtInvRndPrCap_Mun</t>
  </si>
  <si>
    <t>Coef_IPM</t>
  </si>
  <si>
    <t>Coef_CIFPM_SLZ</t>
  </si>
  <si>
    <t>ICMS_DvAtTrb_Muns</t>
  </si>
  <si>
    <t>ICMS_Muns</t>
  </si>
  <si>
    <t>IPVA_Muns</t>
  </si>
  <si>
    <t>TOTAL_ArrecMun</t>
  </si>
  <si>
    <t>f_Dolar_Comercial</t>
  </si>
  <si>
    <t xml:space="preserve">Média entre o maior e o menor valor cotado do dólar comercial no mês. Cotação do Dólar dos EUA. Cotações de fechamento de uma moeda em um período. </t>
  </si>
  <si>
    <t>https://www.bcb.gov.br/estabilidadefinanceira/historicocotacoes</t>
  </si>
  <si>
    <t>d</t>
  </si>
  <si>
    <t>Frequencia</t>
  </si>
  <si>
    <t xml:space="preserve">https://saoluis.giap.com.br/apex/saoluis/wwv_flow.accept </t>
  </si>
  <si>
    <t>d_Calendario</t>
  </si>
  <si>
    <t>datetime</t>
  </si>
  <si>
    <t>Valores constantes da LOA inicial, publicados nos Decretos de Execução Orçamentária e financeira</t>
  </si>
  <si>
    <t>Janeiro de cada ano</t>
  </si>
  <si>
    <t>Diário</t>
  </si>
  <si>
    <t>final do dia</t>
  </si>
  <si>
    <t>início do dia</t>
  </si>
  <si>
    <t>Data utilizada como chave primária em todas as tabelas, unificando os dados de forma mensal, mas a tabela é diária.</t>
  </si>
  <si>
    <t xml:space="preserve">Arrecadação do ICMS recolhido no Simples Nacional do Governo do Estado. </t>
  </si>
  <si>
    <t xml:space="preserve">Arrecadação de Substituição Tributária de movimento interna no Estado. </t>
  </si>
  <si>
    <t xml:space="preserve">Modalidade de Substituição Tributária de movimento externa no Estado, </t>
  </si>
  <si>
    <t xml:space="preserve">Valor da dívida ativa tributária paga no Estado </t>
  </si>
  <si>
    <t xml:space="preserve">Recolhimento do ICMS no Estado </t>
  </si>
  <si>
    <t xml:space="preserve">Soma do ICMS com Simples Nacional, mais as Substituições Tributárias Internas e Externas da arrecadação do Governo do Estado.  </t>
  </si>
  <si>
    <t>f_Arrec_Gov_Estado</t>
  </si>
  <si>
    <t xml:space="preserve">http://sistemas.sefaz.ma.gov.br/arrecadacaoonline/arrecadacaoperiodo.html </t>
  </si>
  <si>
    <t>f_IndGeralPrecoMercado</t>
  </si>
  <si>
    <t>f_Importacao_Exportacao_Brasil</t>
  </si>
  <si>
    <t>https://balanca.economia.gov.br/balanca/publicacoes_dados_consolidados/pg.html#s%C3%A9ries-hist%C3%B3ricas-detalhadas ou http://comexstat.mdic.gov.br/pt/home</t>
  </si>
  <si>
    <t>Final do mês</t>
  </si>
  <si>
    <t>https://portal.fgv.br/noticias/igp-m-resultados-2021 ou www.yahii.com.br/igpm.html</t>
  </si>
  <si>
    <t>f_IndNacPrecoCosumidor</t>
  </si>
  <si>
    <t xml:space="preserve">https://servicodados.ibge.gov.br/api/docs/agregados?versao=3#api-bq </t>
  </si>
  <si>
    <t>f_IndPrecoProdutor</t>
  </si>
  <si>
    <t xml:space="preserve">Índice Nacional de Preços ao Consumidor variação mensal. </t>
  </si>
  <si>
    <t xml:space="preserve">Importação de bens: corresponde ao valor total de ingresso de mercadorias originárias do exterior para a unidade da federação especificada. </t>
  </si>
  <si>
    <t>Índice Geral de Preços - Mercado. Indicador mensal do nível de atividade econômica do país, englobando seus principais setores. apura informações sobre a variação de preços do dia 21 do mês anterior ao dia 20 do mês de coleta</t>
  </si>
  <si>
    <t xml:space="preserve">Arrecadação do IPVA recolhido no Estado. </t>
  </si>
  <si>
    <t xml:space="preserve">Percentual do resultado primário, diferença do quanto o governo gasta e arrecada. </t>
  </si>
  <si>
    <t>Índice de Preços ao Produtor, focado na variável da indústria geral</t>
  </si>
  <si>
    <t>https://servicodados.ibge.gov.br/api/docs/agregados?versao=3#api-bq</t>
  </si>
  <si>
    <t xml:space="preserve">Preço médio da Gasolina comum divulgado pela Agencia Nacional de Petróleo </t>
  </si>
  <si>
    <t xml:space="preserve">Exportação de bens: corresponde ao valor total das mercadorias vendidas ao exterior pela unidade da federação especificada. </t>
  </si>
  <si>
    <t xml:space="preserve">Pesquisa Industrial Mensal-Produção Física Industrial, por seções e atividades. </t>
  </si>
  <si>
    <t>https://www.bcb.gov.br/estatisticas/grafico/graficoestatistica/resultados</t>
  </si>
  <si>
    <t>f_PIB_Vlr_Corrente_Brasil_Milhoes</t>
  </si>
  <si>
    <t>Nr</t>
  </si>
  <si>
    <t>Qnt</t>
  </si>
  <si>
    <t>Tipo</t>
  </si>
  <si>
    <t>fora</t>
  </si>
  <si>
    <t xml:space="preserve">RndPrCap_Mun </t>
  </si>
  <si>
    <t xml:space="preserve">Per_EntreCapitais </t>
  </si>
  <si>
    <t>d_Populacao_Estimativa</t>
  </si>
  <si>
    <t>Mesmo cálculo feito para CIFPM, mas em formato de índice</t>
  </si>
  <si>
    <t xml:space="preserve">Valor adicionado bruto da Administração, defesa, educação e saúde públicas e seguridade social, a preços correntes do Município. </t>
  </si>
  <si>
    <t xml:space="preserve">Valor adicionado bruto da Agropecuária, a preços correntes do Município. </t>
  </si>
  <si>
    <t xml:space="preserve">Valor adicionado bruto da Indústria, a preços correntes do Município </t>
  </si>
  <si>
    <t xml:space="preserve">Valor adicionado de Impostos, líquidos de subsídios, sobre produtos, a preços correntes do Município. </t>
  </si>
  <si>
    <t xml:space="preserve">Valor adicionado bruto dos Serviços, a preços correntes – exceto Administração, defesa, educação e saúde públicas e seguridade social do Município. </t>
  </si>
  <si>
    <t xml:space="preserve">Valor adicionado bruto total, a preços correntes do Município. </t>
  </si>
  <si>
    <t>https://www.bcb.gov.br/controleinflacao/historicotaxasjuros</t>
  </si>
  <si>
    <t>f_SELIC</t>
  </si>
  <si>
    <t xml:space="preserve">https://www.ibge.gov.br/estatisticas/downloads-estatisticas.html e
https://servicodados.ibge.gov.br/api/docs/agregados?versao=3#api-bq </t>
  </si>
  <si>
    <t>https://sidra.ibge.gov.br/tabela/3065</t>
  </si>
  <si>
    <t>d_IPCA</t>
  </si>
  <si>
    <t xml:space="preserve">Preço médio do petróleo Brent, referência para formação de preço pela Petrobras.  Cálculo da média entre a maior e menor cotação do mês, multiplicado pelo dólar. </t>
  </si>
  <si>
    <t>f_Petroleo_Gasolina</t>
  </si>
  <si>
    <t xml:space="preserve">ICMS_DvAtTrb </t>
  </si>
  <si>
    <t>f_Arrec_Gov_MA_Municipios</t>
  </si>
  <si>
    <t xml:space="preserve">http://sistemas.sefaz.ma.gov.br/arrecadacaoonline/arrecadacaomunicipio.html </t>
  </si>
  <si>
    <t xml:space="preserve">Arrecadação do Governo do Estado efetivada em cada Município </t>
  </si>
  <si>
    <t xml:space="preserve">Arrecadação do ICMS recolhido no Munícipio do Estado do Maranhão </t>
  </si>
  <si>
    <t>f_ReservasInternacionais</t>
  </si>
  <si>
    <t xml:space="preserve"> Final de 2 meses Anteriores</t>
  </si>
  <si>
    <t>https://www3.bcb.gov.br/sgspub/localizarseries/localizarSeries.do?method=prepararTelaLocalizarSeries</t>
  </si>
  <si>
    <t>f_Resultados_Estado_Municipios</t>
  </si>
  <si>
    <t>http://comexstat.mdic.gov.br/pt/municipio</t>
  </si>
  <si>
    <t xml:space="preserve">Valores dos Produtos das indústrias químicas ou indústrias conexas que são exportados pelo município de São Luís </t>
  </si>
  <si>
    <t xml:space="preserve">Valor de todas as categorias de produtos exportados pelo município de São Luís </t>
  </si>
  <si>
    <t>https://www.gov.br/produtividade-e-comercio-exterior/pt-br/assuntos/comercio-exterior/estatisticas/base-de-dados-bruta</t>
  </si>
  <si>
    <t>Exportação de Animais vivos e produtos do reino animal: animais vivos, carnes e miudezas, comestíveis, Peixes e crustáceos, moluscos e outros invertebrados aquáticos, Leite e lacticínios; ovos de aves; mel natural; produtos comestíveis de origem animal, não especificados nem compreendidos noutros Capítulos; e Outros produtos de origem animal, não especificados nem compreendidos noutros Capítulos.</t>
  </si>
  <si>
    <t>Exportações de Calçado, chapéus e artefatos de uso semelhante, guarda-chuvas, guarda-sóis, bengalas, chicotes e suas partes; Penas preparadas e suas obras; Flores artificiais; Obras de cabelo.</t>
  </si>
  <si>
    <t>Exportações de Gorduras e óleos animais ou vegetais; Produtos da sua dossociação; Gorduras alimentares elaboradas; Ceras de origem animal ou vegetal</t>
  </si>
  <si>
    <t>Exportações de Madeira, carvão vegetal e obras de madeira; Cortiça e suas obras; Obras de espartaria ou de cestaria</t>
  </si>
  <si>
    <t xml:space="preserve"> 2ª quinzena após fim do mês</t>
  </si>
  <si>
    <t>Exportação de Matérias têxteis e suas obras</t>
  </si>
  <si>
    <t>Exportação de Metais comuns e suas obras</t>
  </si>
  <si>
    <t>Exportação de Produtos minerais</t>
  </si>
  <si>
    <t>Exportação de Produtos transacoesespeciais</t>
  </si>
  <si>
    <t>Exportação de Produtos do reino vegetal</t>
  </si>
  <si>
    <t>Exportação de Mercadorias e produtos diversos</t>
  </si>
  <si>
    <t>Exportação de Máquinas e aparelhos, material elétrico e suas partes; Aparelhos de gravação ou reprodução de som, aparelhos de gravação ou reprodução de imagens e de som em televisão, e suas partes e acessórios</t>
  </si>
  <si>
    <t>Exportação de Instrumentos e aparelhos de ótica, fotografia ou cinematografia, medida, controle ou de precisão; Instrumentos e aparelhos médico-cirúrgicos; Relógios e aparelhos semelhantes; Instrumentos musicais; Suas partes e acessórios</t>
  </si>
  <si>
    <t>Exportação de Material de transporte</t>
  </si>
  <si>
    <t>Exportação de Pastas de madeira ou de outras matérias fibrosas celulósicas; Papel ou cartão para reciclar (desperdícios e aparas); Papel e suas obras</t>
  </si>
  <si>
    <t>Exportação de Produtos das indútrias alimentares; Bebidas, líquidos alcoólicos e vinagres; Tabaco e seus sucedâneos manufaturados</t>
  </si>
  <si>
    <t>Exportação de Plásticos e suas obras; Borracha e suas obras</t>
  </si>
  <si>
    <t>Exportação de Obras de pedra, gesso, cimento, amianto, mica ou de matérias semelhantes; Produtos cerâmicos; Vidro e suas obras</t>
  </si>
  <si>
    <t>Exportação de Peles, couros, peles com pelo e obras destas matérias; Artigos de correeiro ou de seleiro; Artigos de viagem, bolsas e artefatos semelhantes; Obras de tripa</t>
  </si>
  <si>
    <t xml:space="preserve">Ajustes_MA_Munic </t>
  </si>
  <si>
    <t>Outros fluxos (ajustes) do Estado do MA e municípios, valores em R$ (milhões)  proveniente da Tabela nº 14899 - Outros fluxos (ajustes) do Estado do MA e municípios - Fluxo no trimestre - R$ (milhões)</t>
  </si>
  <si>
    <t>Dívida líquida de todos os municípios do Estado do Maranhão, incluindo a capital  proveniente da Tabela nº 15125 - Dívida líquida do Estado do Maranhão e municípios - R$ (milhões)</t>
  </si>
  <si>
    <t>Dívida líquida do município de São Luís do Estado do Maranhão  proveniente da Tabela nº 15668 - Dívida líquida do Município de São Luis (MA) - R$ (milhões)</t>
  </si>
  <si>
    <t>Dívida líquida do Governo do Estado do Maranhão proveniente da Tabela nº 15538 - Dívida líquida do Governo do Estado do Maranhão - R$ (milhões)</t>
  </si>
  <si>
    <t>Dívida líquida dos municípios do Estado do Maranhão, exceto a capital  proveniente da Tabela nº 15798 - Dívida líquida dos municípios do  Estado do Maranhão, exceto a capital - R$ (milhões)</t>
  </si>
  <si>
    <t>Fluxo dos juros, sobre a dívida interna e externa valores nominais do Município  proveniente da Tabela nº 14873 - Necessidades de financiamento do Estado do MA e municípios - Juros nominais - Fluxo no trimestre - R$ (milhões)</t>
  </si>
  <si>
    <t>Resultados primários, componente não financeiros do resultado fiscal da dívida do Munícipio, resultado da subtração do resultado com os juros, ambos nominais  proveniente da Tabela nº 14821 - Necessidades de financiamento do Estado do MA e municípios - Resultado primário - Fluxo no trimestre - R$ (milhões)</t>
  </si>
  <si>
    <t>Corresponde a variação nominal dos saldos da dívida líquida, é composta pelos juros reais, dívida atualizada e resultado primário do Município proveniente da Tabela nº 14847 - Necessidades de financiamento do Estado do MA e municípios - Resultado nominal - Fluxo no trimestre - R$ (milhões)</t>
  </si>
  <si>
    <t>https://www.gov.br/infraestrutura/pt-br/assuntos/transito/conteudo-Senatran/estatisticas-frota-de-veiculos-senatran</t>
  </si>
  <si>
    <t>F_FROTA_Municipio</t>
  </si>
  <si>
    <t>https://sistemas.anm.gov.br/arrecadacao/extra/relatorios/arrecadacao_cfem.aspx</t>
  </si>
  <si>
    <t xml:space="preserve">Arrecadação da CFEM de cada Estado somando todos os Municípios produtores, divulgado pela ANM. </t>
  </si>
  <si>
    <t xml:space="preserve">Arrecadação por Município produtor, valores da CFEM recolhido bruto, divulgado pela ANM. </t>
  </si>
  <si>
    <t>f_Arrecadacao_CFEM</t>
  </si>
  <si>
    <t>f_SalarioMinimo</t>
  </si>
  <si>
    <t>Define o limite mínimo para os salários pagos na produção de bens e serviços, assim como benefícios previdenciários.</t>
  </si>
  <si>
    <t>Percentual do resultado nominal, soma do resultado primário com os juros a paga.</t>
  </si>
  <si>
    <t xml:space="preserve">Total de pessoas sem trabalho, procurando emprego, de 14 anos ou mais de idade. </t>
  </si>
  <si>
    <t>f_TaxaDesocupadosBrasil</t>
  </si>
  <si>
    <t>https://sidra.ibge.gov.br/tabela/4092</t>
  </si>
  <si>
    <t>https://sidra.ibge.gov.br/tabela/3653</t>
  </si>
  <si>
    <t>f_Pesq_Indus_Mensal_Prod_Física</t>
  </si>
  <si>
    <t xml:space="preserve">Categoria da Série Temporal, o Tipo da Receita, com a descrição popular da sigla da Receita: CFEM, FEP, CFEM AFETADOS, FPM, IPVA, ICMS, e IPI.  </t>
  </si>
  <si>
    <t>Codificação atribuida para as siglas das Receitas: 1=CFEM, 2=IPI, 3=ITR, 4=FEP, 5=FPM, 6=ICMS, 7=IPVA e 8=CFEM AFETADOS</t>
  </si>
  <si>
    <t>https://sidra.ibge.gov.br/tabela/647</t>
  </si>
  <si>
    <t>Custo de projeto por m², por tipo de projeto e padrão de acabamento Alto do Sistema Nacional de Pesquisa de Custos e Índices da Construção Civil (SINAPI ), tabela nº 647.</t>
  </si>
  <si>
    <t>Custo de projeto por m², por tipo de projeto e padrão de acabamento Baixo do Sistema Nacional de Pesquisa de Custos e Índices da Construção Civil (SINAPI ), tabela nº 647</t>
  </si>
  <si>
    <t>Custo de projeto por m², por tipo de projeto e padrão de acabamento Mínimo do Sistema Nacional de Pesquisa de Custos e Índices da Construção Civil (SINAPI ), tabela nº 647.</t>
  </si>
  <si>
    <t>Custo de projeto por m², por tipo de projeto e padrão de acabamento Normal do Sistema Nacional de Pesquisa de Custos e Índices da Construção Civil (SINAPI ), tabela nº 647.</t>
  </si>
  <si>
    <t>f_SistNacPesqCustIndConstCivil</t>
  </si>
  <si>
    <t>f_ResultadoPerc_Primario_Nominal</t>
  </si>
  <si>
    <t xml:space="preserve">PercResSP_Nom </t>
  </si>
  <si>
    <t xml:space="preserve">PercResSP_Prim </t>
  </si>
  <si>
    <t>https://www.bcb.gov.br/estatisticas/grafico/graficoestatistica/ibcbr</t>
  </si>
  <si>
    <t>Variável</t>
  </si>
  <si>
    <t xml:space="preserve">Índice de Atividade Econômica do Banco Central (IBC-Br) reflete as atividades da indústria, dos serviços e da agropecuária. </t>
  </si>
  <si>
    <t>f_IBC_BR_AtivEcon_Per</t>
  </si>
  <si>
    <t>Coeficiente de distribuição Estadual da receita do ICMS de São Luís.</t>
  </si>
  <si>
    <t>Coeficiente individual de distribuição do FPM para o município do São Luís.</t>
  </si>
  <si>
    <t>https://portal.tcu.gov.br/transferencias-constitucionais-e-legais/coeficientes-fpe-e-fpm/</t>
  </si>
  <si>
    <t>https://sistemas1.sefaz.ma.gov.br/portalsefaz/jsp/pagina/pagina.jsf?codigo=70</t>
  </si>
  <si>
    <t>d_CoeficientesCIFPM</t>
  </si>
  <si>
    <t>d_Coeficiente_IPM</t>
  </si>
  <si>
    <t xml:space="preserve">Total da arrecadação ocorrida em cada Município do Estado. </t>
  </si>
  <si>
    <t xml:space="preserve">Arrecadação do IPVA recolhido no Município do Estado do Maranhão </t>
  </si>
  <si>
    <t>Tabela criado para unificar as demais (procedure em linguagem "M")</t>
  </si>
  <si>
    <t>Anual (cálculo p/Mensal)</t>
  </si>
  <si>
    <t xml:space="preserve">Índice de Preço ao Consumidor Amplo </t>
  </si>
  <si>
    <t xml:space="preserve">Arrecadação da CFEM de todos os Estado que possuem Município produtores. </t>
  </si>
  <si>
    <t xml:space="preserve">Taxa que o governo define o “custo do dinheiro” na economia brasileira, baliza as taxas das instituições financeiras.  </t>
  </si>
  <si>
    <t xml:space="preserve">Quantidade de veículos com registro de emplacamento do Município </t>
  </si>
  <si>
    <t xml:space="preserve">http://www.ipeadata.gov.br/exibeserie.aspx?stub=1&amp;serid1739471028=1739471028 e http://www.yahii.com.br/Salariomi.html </t>
  </si>
  <si>
    <t>Nº</t>
  </si>
  <si>
    <t>Formato</t>
  </si>
  <si>
    <t>Local</t>
  </si>
  <si>
    <r>
      <t>Variáveis</t>
    </r>
    <r>
      <rPr>
        <sz val="8"/>
        <color rgb="FF000000"/>
        <rFont val="Times New Roman"/>
        <family val="1"/>
      </rPr>
      <t> </t>
    </r>
  </si>
  <si>
    <t>Fonte de Coleta</t>
  </si>
  <si>
    <t>Contém os dados da execução financeira do Município, da arrecadação em sua publicação contábil, publicados no portal da transparência do Governo Municipal, desta tabela retira-se o Valor Executado, a variável alvo.</t>
  </si>
  <si>
    <t>São Luís</t>
  </si>
  <si>
    <t>Data, DATA, Cod_Nivel04, DESC_NV_04, Classif/Codigo, Espec_Receita, Fonte, "%", Tipo, RCL, Valor, Ano, Mes, RECEITA, RECEITA_CODIGO, NOVA_CLASSIF, RECEITA_LRF, DUODECIMO, Nivel_RCL, CodigoRCL, Receita_RCL_STN, Rubrica, NrMes, Destinacao, CodNivelRCL, Cód_Desc</t>
  </si>
  <si>
    <t>Planilha eletrônica “XLS”</t>
  </si>
  <si>
    <t>Aplicado ao Brasil</t>
  </si>
  <si>
    <t>Data; DolarComercial</t>
  </si>
  <si>
    <t>Site, páginas “HTML”</t>
  </si>
  <si>
    <t>Estado MA</t>
  </si>
  <si>
    <t>DATA, ICMS, ST_EXTERNO, ST_INTERNO, ICMS_SIMP_NACIO, ICMS_DIV_ATIV_TRIB, IPVA, ICMS_TOTAL</t>
  </si>
  <si>
    <t>Agrupamento das pesquisas feitas no site do Governo do Estado, Portal da Transparência para a arrecadação de tributos por Município. Este conjunto de dados foi carregado, limpo e transformado em um Relatório de BI exclusivo.</t>
  </si>
  <si>
    <t>Arquivo “CSV”</t>
  </si>
  <si>
    <t>Data", Municipios, ICMS_DvAtTrb_Muns, IPVA_Muns, TOTAL_ArrecMun, ICMS_Muns</t>
  </si>
  <si>
    <t>http://sistemas.sefaz.ma.gov.br/arrecadacaoonline/arrecadacaomunicipio.html</t>
  </si>
  <si>
    <t>Recolhe o Índice Geral de Preços - Mercado. Indicador mensal do nível de atividade econômica do país, englobando seus principais setores.</t>
  </si>
  <si>
    <t>DATA, IGPM_ACUMULADO, IGPM</t>
  </si>
  <si>
    <t>https://portal.fgv.br/noticias/igp-m-resultados-2021</t>
  </si>
  <si>
    <t>Tabelas com as séries históricas dos Totais mensais dos valores das exportações e importações com os valores em dólar.</t>
  </si>
  <si>
    <t>Brasil</t>
  </si>
  <si>
    <t>DATA, Exportacao, Importacao, Saldo, Corrente, Var_Export_MesAnoAnt, Var_Import_MesAnoAnt, Var_Saldo_MesAnoAnt, Var_Corrente_MesAnoAnt</t>
  </si>
  <si>
    <t>https://balanca.economia.gov.br/balanca/publicacoes_dados_consolidados/pg.html#s%C3%A9ries-hist%C3%B3ricas-detalhadas  ou http://comexstat.mdic.gov.br/pt/home</t>
  </si>
  <si>
    <t>JSON da API do IBGE</t>
  </si>
  <si>
    <t>Tabela do IBGE do Índice de Preços ao Produtor nº 6903- Índice de Preços ao Produtor, por tipo de índice, indústria geral, indústrias extrativas e indústrias de transformação e atividades (dezembro de 2018 = 100)</t>
  </si>
  <si>
    <t>Brasil, Estados e Municípios</t>
  </si>
  <si>
    <t>DATA, PIB_MensalBrasil, Ano, PIB_Muni, RndPrCap_Mun, VA_BrtAdm, VA_BrtAgro, VA_BrtIndust, VA_BrtServExclAdm, VA_BrtTotal, VA_ImpostosProd_, PrcInvRndPrCpMn, FtInvRndPrCap_Mun, PIB_CorrTotal, PercPIB_Total, PIB_Municipal, RndPrCap_Mun, VA_BrutoAdministracao, VA_BrutoAgropecuaria, VA_BrutoIndustria, VA_BrutoServicosExcluiAdm, VA_BrutoTotal, VA_ImpostosProdutos</t>
  </si>
  <si>
    <t>Data, Taxa_SELIC_Periodo,</t>
  </si>
  <si>
    <t>Data, PopulacaoCapitais, FtPopulacao, POPULACAO, Per_EntreCapitais, PerPopulacaoUF, DataCIFPM</t>
  </si>
  <si>
    <t>Série Histórica de Preços de Combustíveis, com base na pesquisa de preços da Agência Nacional do Petróleo, Gás Natural e Biocombustíveis, no formato de dados abertos.</t>
  </si>
  <si>
    <t>Data , Mês, Petóleo_Brent_Brasil, Gasolina_Brasil</t>
  </si>
  <si>
    <t xml:space="preserve">https://www.gov.br/anp/pt-br/centrais-de-conteudo/dados-abertos/serie-historica-de-precos-de-combustiveis </t>
  </si>
  <si>
    <t>Série histórica da tabela nº 3546 de Reservas internacionais - Total - mensal que, segundo o Banco Central do Brasil, são "Ativos externos do Brasil, geridos pelo BC. São recursos para utilização imediata, se eventualmente for necessário financiar saldos negativos das contas externas e/ou estabilizar o mercado de câmbio"</t>
  </si>
  <si>
    <t>Data, ResvInternac</t>
  </si>
  <si>
    <t>Estado MA e São Luís</t>
  </si>
  <si>
    <t>Diferença entre o que o governo arrecada e gasta, serve para abater a dívida, mas exclui os juros. No caso de ocorrência de superavit, o governo abate sua dívida. Já o resultado nominal é a soma do resultado primário com os juros a pagar. Assim foram unificadas as tabelas do Banco Central do Brasil de: Necessidades de financiamento (14821, 14847 e 14873), Outros fluxos (ajustes, 14899), Dívida líquida (15125, 15538 e 15668), Receita dos estados e municípios (4336 e 4363) e Dívida líquida (5798). Todas terão que ser revisadas pois foram descontinuadas pelo Banco Central.</t>
  </si>
  <si>
    <t>DataComp, Trimestre, FinMA_MnRestPrim, FinMA_MnRestPrim, FinMA_Mn_JrNom, Ajustes_MA_Munic, DvLq_MA_Munic, DvLq_Gov_MA, DvLq_MA_Munic, Receita_Arrec_ICMS_MA, Receita_Transf_Uniao_MA, DvLq_MA_ExcCapital</t>
  </si>
  <si>
    <t>Dados do Departamento Nacional de Trânsito (DENATRAN) do Ministério da Infraestrutura contendo a quantidade de veículos da frota de veículos do Município, advindos da tabela de Frota Nacional, 02 - Frota por Município e Tipo.</t>
  </si>
  <si>
    <t xml:space="preserve">https://www.gov.br/infraestrutura/pt-br/assuntos/transito/conteudo-Senatran/estatisticas-frota-de-veiculos-senatran </t>
  </si>
  <si>
    <t>Resgate da divulgação no site da Agência Nacional de Mineração (ANM) da arrecadação dos Estados e Municípios Produtores de bens minerais.</t>
  </si>
  <si>
    <t>DATA, CFEM_MA, CFEM_Total, CFEM_Municipio, DataRepasse</t>
  </si>
  <si>
    <t>Data, Dispositivo legal, SimboloMoeda, SalarioMinimo, DATAPublicacao, DataVigencia</t>
  </si>
  <si>
    <t>DATA, TxDesocupados</t>
  </si>
  <si>
    <t>DATA, PIM_PF</t>
  </si>
  <si>
    <t xml:space="preserve">https://sidra.ibge.gov.br/tabela/3653 </t>
  </si>
  <si>
    <t>De acordo com o IBGE, “o Sistema Nacional de Pesquisa de Custos e Índices da Construção Civil - SINAPI tem por objetivo a produção de séries mensais de custos e índices para o setor habitacional, e de séries mensais de salários medianos de mão de obra e preços medianos de materiais, máquinas e equipamentos e serviços da construção para os setores de saneamento básico, infraestrutura e habitação.” Aqui foi utilizada a Tabela nº 647 - Custo de projeto m², por tipo de projeto e padrão de acabamento</t>
  </si>
  <si>
    <t>Arquivo “CSV” ou JSON da API do IBGE</t>
  </si>
  <si>
    <t>Estado do MA</t>
  </si>
  <si>
    <t>DATA, SINAP_Alto, SINAP_Normal, SINAP_Baixo, SINAP_Mínimo</t>
  </si>
  <si>
    <t>Data, DataVigencia, PercResSP_Nom, PercResSP_Prim</t>
  </si>
  <si>
    <t xml:space="preserve">https://www.bcb.gov.br/estatisticas/grafico/graficoestatistica/resultados </t>
  </si>
  <si>
    <t>Na descrição do Banco Central esta tabela reúne “O Índice de Atividade Econômica do Banco Central (IBC-Br) reflete as atividades da indústria, dos serviços e da agropecuária.” Foi utilizada a tabela nº 24364 - Índice de Atividade Econômica do Banco Central (IBC-Br) - com ajuste sazonal.</t>
  </si>
  <si>
    <t>Data, IBC_Br, DateTime</t>
  </si>
  <si>
    <t>https://www.bcb.gov.br/estatisticas/grafico/graficoestatistica/ibcbr e SGS - Sistema Gerenciador de Séries Temporais (bcb.gov.br)</t>
  </si>
  <si>
    <t>Tabela com o agrupamento dos coeficientes individuais de distribuição do FPM para os municípios, sendo isolado apenas o de São Luís</t>
  </si>
  <si>
    <t>Data, Coef_CIFPM_SLZ</t>
  </si>
  <si>
    <t xml:space="preserve">https://portal.tcu.gov.br/transferencias-constitucionais-e-legais/coeficientes-fpe-e-fpm/ </t>
  </si>
  <si>
    <t>Tabela com unificação do coeficiente do Índice de Participação dos Municípios para distribuição no Estado da receita do ICMS, IPI e 50% da CIDE, separado apenas o Município de São Luís</t>
  </si>
  <si>
    <t>Arquivo “PDF”</t>
  </si>
  <si>
    <t>Não se aplica</t>
  </si>
  <si>
    <t>Data, Ano, MesNr, Nome_Mes, Trimestre, Quinzena, Periodo_Quinzena, BimNr, Bimestre, MES_ANO</t>
  </si>
  <si>
    <t>Função que verifica a Maior e a Menor data entre as tabelas elencadas.</t>
  </si>
  <si>
    <r>
      <t> </t>
    </r>
    <r>
      <rPr>
        <sz val="10"/>
        <color theme="1"/>
        <rFont val="Times New Roman"/>
        <family val="1"/>
      </rPr>
      <t>Estou na dúvida se coloco as variáveis aqui ou faço um novo Quadro para cada tabela descrevendo as variáveis, ou deixo para fazer isso na descrição dos dados, descrevendo cada tabela e por último o dataset?</t>
    </r>
  </si>
  <si>
    <t>Ou deixo apenas o dataset que vou utilizar com a descrição de cada variável?</t>
  </si>
  <si>
    <t>https://sidra.ibge.gov.br/pesquisa/sinapi/tabelas ou https://www.ibge.gov.br/estatisticas/downloads-estatisticas.html   https://servicodados.ibge.gov.br/api/docs/agregados?versao=3#api-bq</t>
  </si>
  <si>
    <t xml:space="preserve">https://www.ibge.gov.br/estatisticas/economicas/contas-nacionais/9300-contas-nacionais-trimestrais.html?=&amp;t=series-historicas&amp;utm_source=landing&amp;utm_medium=explica&amp;utm_campaign=pib#evolucao-taxa     https://www.ibge.gov.br/estatisticas/economicas/contas-nacionais/9088-produto-interno-bruto-dos-municipios.html?t=resultados&amp;c=2111300 </t>
  </si>
  <si>
    <t>https://www.ibge.gov.br/estatisticas/downloads-estatisticas.html                         https://servicodados.ibge.gov.br/api/docs/agregados?versao=3#api-bq</t>
  </si>
  <si>
    <t xml:space="preserve">http://comexstat.mdic.gov.br/pt/municipio  ou  https://www.gov.br/produtividade-e-comercio-exterior/pt-br/assuntos/comercio-exterior/estatisticas/base-de-dados-bruta </t>
  </si>
  <si>
    <t>https://www.bcb.gov.br/estatisticas/grafico/graficoestatistica/reservasInternacionais   ou https://www3.bcb.gov.br/sgspub/localizarseries/localizarSeries.do?method=prepararTelaLocalizarSeries</t>
  </si>
  <si>
    <t>Técnica de extração</t>
  </si>
  <si>
    <t>API</t>
  </si>
  <si>
    <t>Explicar o Efeito</t>
  </si>
  <si>
    <t>Preço</t>
  </si>
  <si>
    <t>IPCA_15_API_IBGE</t>
  </si>
  <si>
    <t>Granularidade</t>
  </si>
  <si>
    <t>Inicío Série</t>
  </si>
  <si>
    <t>INPC_API_IBGE</t>
  </si>
  <si>
    <t>Unidade</t>
  </si>
  <si>
    <t>%</t>
  </si>
  <si>
    <t>Número</t>
  </si>
  <si>
    <t>INPC_Nr_Indice</t>
  </si>
  <si>
    <t>DATA, INPC, INPC_Nr_Indice, INPC_AC12M, INPC_AC_ANO</t>
  </si>
  <si>
    <t>Tabela do IBGE do Índice Nacional de Preços ao Consumidor nº 1736- INPC - Série histórica com número-índice (2289), variação mensal (44) e variações acumuladas no ano (68) e em 12 meses (2292).</t>
  </si>
  <si>
    <t xml:space="preserve">Índice Nacional de Preços ao Consumidor, variável 44, variação mensal. </t>
  </si>
  <si>
    <t>INPC_AC_ANO</t>
  </si>
  <si>
    <t>INPC_AC12M</t>
  </si>
  <si>
    <t xml:space="preserve">INPC, variável número 2292, Variação acumulada em 12 meses. </t>
  </si>
  <si>
    <t xml:space="preserve">INPC, variável número 68, Variação acumulada no ano. </t>
  </si>
  <si>
    <t xml:space="preserve">INPC, variável número 2289, Número-índice (base: dezembro de 1993 = 100). </t>
  </si>
  <si>
    <t>DATA, IPCA_Indice, IPCA15_VarANO, IPCA15_Var12M, TxIPCA15</t>
  </si>
  <si>
    <t>IPCA_Indice</t>
  </si>
  <si>
    <t>IPCA15_VarANO</t>
  </si>
  <si>
    <t>IPCA15_Var12M</t>
  </si>
  <si>
    <t>TxIPCA15</t>
  </si>
  <si>
    <t>TxINPC</t>
  </si>
  <si>
    <t>Frequência</t>
  </si>
  <si>
    <t>f_Arrecadacao_UFs_CONFAZ</t>
  </si>
  <si>
    <t>Quantidade</t>
  </si>
  <si>
    <t>Ufs do Brasil</t>
  </si>
  <si>
    <t>Arrecadação dos Estados do Brasil, informados ao CONFAZ mensalmente. Possui dados históricos das unidades federadas com pendência de 1 estado. As informações são encaminhadas pelos estados, que podem corrigi-las a qualquer tempo, podendo gerar variações dependendo do dia acessado.</t>
  </si>
  <si>
    <t>UF</t>
  </si>
  <si>
    <t>Contém os dados taxa de câmbio é o preço de uma moeda estrangeira, no caso o dólar americano (USD), medido em unidades ou frações (centavos) da moeda nacional, refletindo o custo de uma moeda em relação à outra.</t>
  </si>
  <si>
    <t>Índice de Preços ao Produtor, focado na variável da indústria geral, Tabela 1396, referente IPP - Variação mês/mês imediatamente anterior (M/M-1)</t>
  </si>
  <si>
    <t>IPP_MesAnoAnt</t>
  </si>
  <si>
    <t>Índice de Preços ao Produtor, focado na variável da indústria geral, Tabela 1394, referente IPP - Variação mês/mesmo mês do ano anterior (M/M-12)</t>
  </si>
  <si>
    <t>IPP_API_IBGE</t>
  </si>
  <si>
    <t>IPP_NrIndice</t>
  </si>
  <si>
    <t>DATA, IPP, IPP_NrIndice, IPP_MesAnoAnt</t>
  </si>
  <si>
    <t>Observação</t>
  </si>
  <si>
    <t xml:space="preserve">https://servicodados.ibge.gov.br/api/docs/agregados?versao=3#api-bq
</t>
  </si>
  <si>
    <t>IPCA_API_IBGE</t>
  </si>
  <si>
    <t>Arquivos Html</t>
  </si>
  <si>
    <t>Reúne os dados da arrecadação total do Governo do Estado, neste caso. As páginas são salvas porque não é permitido web scrapping ou crawling, além do fato dos dados constantemente serem alterados.</t>
  </si>
  <si>
    <t>Site</t>
  </si>
  <si>
    <t>Histórico das taxas de juros fixadas pelo Copom e evolução que são registradas diariamente no Sistema Especial de Liquidação e de Custódia (Selic), consiste na taxa média cobrada em negociações com títulos emitidos pelo Tesouro Nacional, uma taxa de juros de referência para os demais juros da economia. Divulgação em % a.a.</t>
  </si>
  <si>
    <t>Planilha eletrônica, Arquivo “PDF”</t>
  </si>
  <si>
    <t>Tabela foi excluída, pois não há informação de todas as Ufs</t>
  </si>
  <si>
    <t>Tabela da Pesquisa Industrial Mensal - Produção Física, disponível pela Tabela 3653 - Produção Física Industrial, por seções e atividades industriais (série encerrada em janeiro de 2022, vai precisar ser revisada) e a tal: 8159- Produção Física Industrial, por seções e atividades industriais</t>
  </si>
  <si>
    <t>Reais</t>
  </si>
  <si>
    <t>Arquivo “CSV” e API</t>
  </si>
  <si>
    <t>Até 30 dias do mês de referência</t>
  </si>
  <si>
    <t>Tabela criada por procedure em linguagem "M" para fomentar os relacionamentos entre as tabelas pela chave primária "Data". Depende de dois parâmetros que recebem 2 variáveis globais: "MenorData" (2 anos a menos) e "MaiorData" (4 anos a mais).</t>
  </si>
  <si>
    <t>Diária</t>
  </si>
  <si>
    <t>Algorítmos linguagem "M"</t>
  </si>
  <si>
    <t>d_Estados_API_IBGE</t>
  </si>
  <si>
    <t>idUF, sigla, nome, regiao</t>
  </si>
  <si>
    <t>Disponibiliza as Unidades da Federação (UF) com os códigos padronizados pelo IBGE com suas respectivas regiões geográficas.</t>
  </si>
  <si>
    <t>idMun, Municipio, idUF, sigla, nomeUF, MunicipioUF, MunUFMaiuscula</t>
  </si>
  <si>
    <t>d_Municipios_API_IBGE</t>
  </si>
  <si>
    <t>Municipios por UF</t>
  </si>
  <si>
    <t>d_Capitais_API_IBGE</t>
  </si>
  <si>
    <t>Capitais por UF</t>
  </si>
  <si>
    <t>Disponibiliza os Municípios das UFs com os códigos padronizados pelo IBGE.</t>
  </si>
  <si>
    <t>Disponibiliza os Municípios que são Capitais das UFs com os códigos padronizados pelo IBGE.</t>
  </si>
  <si>
    <t>d_Capitais_ESTUDO</t>
  </si>
  <si>
    <t>Disponibiliza as 8 Capitais das UFs com os códigos padronizados pelo IBGE que vão participar do Estudo.</t>
  </si>
  <si>
    <t>d_NCM_SH_Imp_Export</t>
  </si>
  <si>
    <t xml:space="preserve">Tabelas de Correlações de Códigos e Classificações: Arquivos em CSV para correspondência dos códigos utilizados nos dados acima, apresentando as descrições, classificações e agrupamentos utilizados nas divulgações e publicações. </t>
  </si>
  <si>
    <t xml:space="preserve"> https://www.gov.br/produtividade-e-comercio-exterior/pt-br/assuntos/comercio-exterior/estatisticas/base-de-dados-bruta</t>
  </si>
  <si>
    <t>Download de Arquivo CSV</t>
  </si>
  <si>
    <t>JSON</t>
  </si>
  <si>
    <t>CO_SH6, NO_SH6_POR, NO_SH6_ESP, NO_SH6_ING, CO_SH4, NO_SH4_POR, NO_SH4_ESP, NO_SH4_ING, CO_SH2, NO_SH2_POR, NO_SH2_ESP, NO_SH2_ING, CO_NCM_SECROM, NO_SEC_POR, NO_SEC_ESP, NO_SEC_ING</t>
  </si>
  <si>
    <t>Dependencias</t>
  </si>
  <si>
    <t>MenorData, f_Dolar_Comercial</t>
  </si>
  <si>
    <t>AnoMesAtual, Mese_MenorAno</t>
  </si>
  <si>
    <t>Download Site Arquivo</t>
  </si>
  <si>
    <t>f_Export_Import_UF</t>
  </si>
  <si>
    <t>Séries históricas: tabelas com as séries históricas dos seguintes detalhamentos dos valores das exportações e importações – totais por Estado.</t>
  </si>
  <si>
    <t>Planilha XLSX</t>
  </si>
  <si>
    <t>idMun, Municipio, Populacao_Capitais, idUF, sigla</t>
  </si>
  <si>
    <t>Data, idUF, EXP_UF, IMP_UF, id_Muni, sigla</t>
  </si>
  <si>
    <t>f_ImporExport_CGE_Brasil</t>
  </si>
  <si>
    <t>Séries históricas da Classificação por Grandes Categorias Econômicas (CGCE) detalhadas por valores das exportações e importações – totais por Estado.</t>
  </si>
  <si>
    <t>Data, EXP_BC_Br, EXP_CL_Br, EXP_BK_Br, EXP_BI_Br, IMP_BI_Br, IMP_BC_Br, IMP_BK_Br, IMP_CL_Br, IMP_BNEA_Br, EXP_BNEA_Br</t>
  </si>
  <si>
    <t>f_Exportacao_Capitais</t>
  </si>
  <si>
    <t>Web Crawling</t>
  </si>
  <si>
    <t>ok</t>
  </si>
  <si>
    <t>Arquivo “TXT” ou API</t>
  </si>
  <si>
    <t>MenorData, DataAtual</t>
  </si>
  <si>
    <t>Total de pessoas sem trabalho, procurando emprego, de 14 anos ou mais de idade. Pesquisa Nacional por Amostra de Domicílios Contínua mensal, composto pelas variáveis:
24379 Pessoas ocupadas - PNADC; 10812 Ocupados - Total (Desativada); 7434	Ocupados - Total - Desativada; 10811 Desocupados - Total (Desativada); 7433 Desocupados - Total - Desativada e 24380 Pessoas desocupadas - PNADC</t>
  </si>
  <si>
    <t>Agrupa o Índice Nacional de Preços ao Consumidor Amplo (IPCA) da Tabela 1737- IPCA - Série histórica com número-índice (2266), variação mensal(63) e variações acumuladas em 3 meses (2263), em 6 meses (2264), no ano (69) e em 12 meses (2265) do IBGE.</t>
  </si>
  <si>
    <t>Mese_MenorAno, AnoMesAtual, VarPerCalendario, MenorData</t>
  </si>
  <si>
    <t>Mesma tabela f_Resultados_Estado_Municipios, mas esta é a nível Nacional os resultados do Governo Federal. Unifica as variáveis: 5355 NFSP sem desvalorização cambial (% PIB) - Fluxo mensal corrente - Resultado primário - Total - Governo Federal. 5289 NFSP sem desvalorização cambial (% PIB) - Fluxo mensal corrente - Resultado nominal - Total - Governo Federal</t>
  </si>
  <si>
    <t>MenorData</t>
  </si>
  <si>
    <t>Foi feito o consumo da API para cada variável e depois unificadas em uma única tabela</t>
  </si>
  <si>
    <t>Foi criada uma tabela Base_SINAP_UF, na qual a lista de UFs foi digitada, são utilizados Arquivos exemplos e um Parametros para aplicação de uma função SINAP_UF</t>
  </si>
  <si>
    <t>VarPerCalendario, AnoMesAtual, Base_SINAP_UF, ArqSINAP_UF, ParametroSINAP, SINAP_UF_exemplo e SINAP_UF</t>
  </si>
  <si>
    <t>f_SINAP_Geral</t>
  </si>
  <si>
    <t>Serié histórica dos custos da Construção civil da Tabela 2296 - Custo médio m² em moeda corrente e variaçõespercentuais no mês, no ano e em doze meses disponibilizada pelo IBGE, utilizando as 3 variáveis de índice para o custo médio metro quadrado(49) do componente material (1193) e do componente mão-de-obra (1232)</t>
  </si>
  <si>
    <t>Api e Arquivo "CSV"</t>
  </si>
  <si>
    <t>https://sidra.ibge.gov.br/pesquisa/sinapi/tabelas ou 
       https://sidra.ibge.gov.br/tabela/2296#notas-tabela   
 https://servicodados.ibge.gov.br/api/docs/agregados?versao=3#api-bq</t>
  </si>
  <si>
    <t>AnoMesAtual, VarPerCalendario, Base_SINAP_Geral, ArqSINAP_Geral, ParametroSINAP_Geral, SINAP_Geral_exemplo e SINAP_Geral</t>
  </si>
  <si>
    <t>Foi criada uma tabela Base_SINAP_Geral, na qual a lista de UFs foi digitada, são utilizados Arquivos exemplos e um Parametros para aplicação de uma função SINAP_Geral</t>
  </si>
  <si>
    <t xml:space="preserve">MenorData, Base_ExportCapital, ArqExportAmostra, ParExportacao, </t>
  </si>
  <si>
    <t>Lista_Base_UF,</t>
  </si>
  <si>
    <t>f_FROTAS_SENATRAN</t>
  </si>
  <si>
    <t>Arquivo “XLS”</t>
  </si>
  <si>
    <t>São utilizados um Script em Python para baixar os aruivos do site, depois colocam-se em parâmetros, numa lista de arquivos baixados que são alterados poruma função</t>
  </si>
  <si>
    <t xml:space="preserve">Caminho, ArqAmostraFrotaMuni, ParametroFrotaMun, Transf_Arq_FROTAS_SENATRAN_Exem e </t>
  </si>
  <si>
    <t>Municípios das Ufs</t>
  </si>
  <si>
    <t>f_FROTA_ANO_FABRICACAO</t>
  </si>
  <si>
    <t>DATA, Veic_PgtoIPVA, UTILITARIO, ONIBUS, QUADRICICLO, REBOQUE, SEMI-REBOQUE, MOTOCICLETA, MICRO-ONIBUS, CHASSI_PLATAFAFORMA, CAMIONETA, CAMINHONETE, CAMINHAO_TRATOR, CAMINHAO, BONDE, AUTOMOVEL, TOTAL, MunicUF, CICLOMOTOR, MOTONETA, SIDE-CAR, OUTROS, TRATOR_ESTEIRA, TRATOR_RODAS, TRICICLO</t>
  </si>
  <si>
    <t>Arquivo "XLS"</t>
  </si>
  <si>
    <t xml:space="preserve">Caminho, d_Capitais_ESTUDO, d_Estado_UF, ArqAmostraFrotaMuni, ParametroFrotaMun, Transf_Arq_FROTAS_SENATRAN_Exem e </t>
  </si>
  <si>
    <t>Faz o dowload dos arquivos no site do SENATRAN, neste caso, os dados da Frota Nacional por Mês e Ano, escolhe o Arquivo 01 - Quantidade de Veículos por UF Município Ano de Fabricação Modelo</t>
  </si>
  <si>
    <t>Arquivo “PDF”, “CSV”, "XLS" e API</t>
  </si>
  <si>
    <t>https://balanca.economia.gov.br/balanca/publicacoes_dados_consolidados/pg.       html#s%C3%A9ries-hist%C3%B3ricas-detalhadas  ou http://comexstat.mdic.gov.br/pt/home</t>
  </si>
  <si>
    <t>Dados do Censo e Estimativa da população do IBGE. Utiliando dados da Tabela 6579- População residente estimada, e variável 9324- População residente estimada. Para o ano de 2007 foram agregados os dados disponíveis no repositório do IBGE.</t>
  </si>
  <si>
    <t>Caminho, d_Capitais_ESTUDO, d_Estado_UF</t>
  </si>
  <si>
    <t>Foi elaborado um script em Python para o consumo das APIs</t>
  </si>
  <si>
    <t>f_Arrec_UFs_CONFAZ</t>
  </si>
  <si>
    <t>dowload da planilha do site</t>
  </si>
  <si>
    <t>MenorData, d_Capitais_ESTUDO, d_Estados_API_IBGE</t>
  </si>
  <si>
    <t xml:space="preserve"> https://dados.gov.br/dataset/boletim-de-arrecadacao-dos-tributos-estaduais/resource/48f9698b-fa39-4337-82ca-df5c0b02d866 ou https://dados.gov.br/dataset/boletim-de-arrecadacao-dos-tributos-estaduais</t>
  </si>
  <si>
    <t>Data, ICMS_Setor_PRIMARIO, ICMS_Setor_SECUNDARIO, ICMS_STC_ATACADISTA, ICMS_STC_VAREJISTA, ICMS_STS_TRANSPORTE, ICMS_STS_COMUNICACAO, ICMS_ST_OUTROS, ICMS_ENERGIA, ICMS_PetroCombusLubr, ICMS_DivAtiva, ICMS_OUTRAS, IPVA, ITCD, TAXAS, OUTROS, TotOutrosTributos, TotRecTributaria, idUF, sigla, id_Muni</t>
  </si>
  <si>
    <t xml:space="preserve">Unificação dos dados da Tabela 5938 - Produto interno bruto a preços correntes, impostos, líquidos de subsídios, sobre produtos a preços correntes e valor adicionado bruto a preços correntes total e por atividade econômica, e respectivas participações - Referência 2010 e as variação anual, trimestral e mensal da Tabela do PIB.   </t>
  </si>
  <si>
    <t>Por ter uma defasagem de 3 anos a Tabela foi excluída</t>
  </si>
  <si>
    <t>A programação financeira era exclusiva para os dados do Município de São Luís e foi excluída</t>
  </si>
  <si>
    <t>Arrecadação exclusiva do Governo Estadual do Maranhão foi substituida pela divulgação do CONFAZ</t>
  </si>
  <si>
    <t>API do BCB</t>
  </si>
  <si>
    <t xml:space="preserve">Esta tabela teve o código da Cidade de Campo Grande alterado, pois no IBGE seu id = </t>
  </si>
  <si>
    <t>Data, idMuni, TransacoesEspeciais, Prod_Minerais, MetaisCcomuns, MadCarvVegObrMad, EXPT_ProdIndQuim, Prod_InduAlim, Prod_ReinoVegetal, PedrasPreciosas, InstrAparFoto, MaqAparEletro, MatTexteis, MercdProdDiv, MatTransporte, PastMadCelulo, AnimaisVivos, GordOleosAnimVeget, PlastBorracha, ObrPedGesCimCerVid, CalcChapArtFloresArtif, PelCourBolsas, EXPORT_SLZ_TOTAL</t>
  </si>
  <si>
    <r>
      <t xml:space="preserve">Tabela utilizada para cálculo do coeficiente de partição dos Estado pelo Tribunal do Contas da União (TCU). Sendo sua vigência de julho do ano anterior até junho do mesmo ano. Faz parte da Base de dados do </t>
    </r>
    <r>
      <rPr>
        <i/>
        <sz val="10"/>
        <color rgb="FF000000"/>
        <rFont val="Times New Roman"/>
        <family val="1"/>
      </rPr>
      <t>Comex Stat</t>
    </r>
    <r>
      <rPr>
        <sz val="10"/>
        <color rgb="FF000000"/>
        <rFont val="Times New Roman"/>
        <family val="1"/>
      </rPr>
      <t xml:space="preserve"> de Exportações de 2. Base de dados detalhada por Município da empresa exportadora/importadora e Posição do Sistema Harmonizado (SH4).</t>
    </r>
  </si>
  <si>
    <t>Tabela utilizada para cálculo do coeficiente de partição dos Estado pelo Tribunal do Contas da União (TCU). Sendo sua vigência de julho do ano anterior até junho do mesmo ano. Faz parte da Base de dados do Comex Stat de Importações de 2. Base de dados detalhada por Município da empresa exportadora/importadora e Posição do Sistema Harmonizado (SH4).</t>
  </si>
  <si>
    <t>Data, idMuni, IMP_Prod_Minerais, IMP_MetaisCcomuns, IMP_MadCarvVegObrMad, IMP_ProdIndQuim, IMP_Prod_InduAlim, IMP_Prod_ReinoVegetal, IMP_PedrasPreciosas, IMP_InstrAparFoto, IMP_MaqAparEletro, IMP_MatTexteis, IMP_MercdProdDiv, IMP_MatTransporte, IMP_PastMadCelulo, IMP_AnimaisVivos, IMP_GordOleosAnimVeget, IMP_PlastBorracha, IMP_ObrPedGesCimCerVid, IMP_CalcChapArtFloresArtif, IMP_PelCourBolsas, IMPORT_TOTAL</t>
  </si>
  <si>
    <t>MenorData, Base_ExportCapital, ArqExportAmostra, ParExportacao, d_NCM_SH_Imp_Export</t>
  </si>
  <si>
    <t>f_Importacao_Capitais</t>
  </si>
  <si>
    <t>Script de Python para web crawling de arquivos</t>
  </si>
  <si>
    <t>Menor, Caminho, d_Capitais_Estudo</t>
  </si>
  <si>
    <t>Feito</t>
  </si>
  <si>
    <t>https://servicodados.ibge.gov.br/api/docs/localidades</t>
  </si>
  <si>
    <t>d_Cessoes_de_Direitos_ANM</t>
  </si>
  <si>
    <t>Informações sobre processos minerários, abrangendo dados sobre regimes, fases, substâncias, prazos, titulares, áreas concedidas, tipos de uso e situação. Foi incluida para ajustar a ausência dos municípios nos dados da Arrecadação da CFEM</t>
  </si>
  <si>
    <t>https://dados.gov.br/dataset/sistema-de-cadastro-mineiro/resource/c11f8a7d-34bb-41eb-bb67-8e2df99c218f</t>
  </si>
  <si>
    <t>CPF_CNPJ, Titular e Municipio(s)</t>
  </si>
  <si>
    <t>Data, idUF, id_Muni, nomeUF, Soma de SINAP, Soma de SINAP_Mat, Soma de SINAT_MdO</t>
  </si>
  <si>
    <t>Os códigos das Ufs são diferentes dos do IBGE, correlação efetuada com o nome da UF em maiúsculo e sem ascento</t>
  </si>
  <si>
    <t>MenorData, d_Capitais_ESTUDO, d_Estados_API_IBGE, f_Dolar_Comercial, F_Tira_Ascento</t>
  </si>
  <si>
    <t>ano atual</t>
  </si>
  <si>
    <t>Evolução</t>
  </si>
  <si>
    <t>Total de Tabelas</t>
  </si>
  <si>
    <t>Tabelas com Script</t>
  </si>
  <si>
    <t>Tabelas migradas</t>
  </si>
  <si>
    <t>Data, Idicador, DataReferencia, Mediana, BaseCalculo</t>
  </si>
  <si>
    <t>https://olinda.bcb.gov.br/olinda/servico/Expectativas/versao/v1/documentacao#ExpectativasMercadoSelic ou https://www3.bcb.gov.br/expectativas2/#/consultaSeriesEstatisticas ou https://dadosabertos.bcb.gov.br/dataset/expectativas-mercado</t>
  </si>
  <si>
    <t>Consulta das estatísticas, publicadas no primeiro dia útil da semana, calculadas para as espectativas do mercado, tendo como fonte 130 instituições, para os anos subsequentes, mensalmente, divulgada no relatório FOCUS do Banco Central do Brasil. Variáveis de merdado desta consulta</t>
  </si>
  <si>
    <t>PDF, download site TCU</t>
  </si>
  <si>
    <t>Agradecimentos aos colegas Marcos Januário e Márcio pela orientação do código de leitura dos "PDF"</t>
  </si>
  <si>
    <t>Data, Coef_IPM, id_Muni</t>
  </si>
  <si>
    <t>Script em Python para gerar uma arquivo "CSV" para integração.</t>
  </si>
  <si>
    <t>f_Relatorio_FOCUS</t>
  </si>
  <si>
    <t>Elaborado um script em Python para gerar uma arquivo "CSV" para integração e criar um índice de defalção para data base atual.</t>
  </si>
  <si>
    <t>Receitas</t>
  </si>
  <si>
    <t>11 anos</t>
  </si>
  <si>
    <t>Orçamento</t>
  </si>
  <si>
    <t>Total de Tabelas específicas</t>
  </si>
  <si>
    <t>Arrecadação UF</t>
  </si>
  <si>
    <t>Tabelas ANTT</t>
  </si>
  <si>
    <t>Tabelas ANTAQ</t>
  </si>
  <si>
    <t>FOCUS PIB</t>
  </si>
  <si>
    <t>?????</t>
  </si>
  <si>
    <t>MenorData, Caminho</t>
  </si>
  <si>
    <t>f_Execucao_CampoGrande_API</t>
  </si>
  <si>
    <t>Série Histórica</t>
  </si>
  <si>
    <t>Receitas Correntes do Município de Campo Grande, disponível no site da Transparência, baixados por API do site</t>
  </si>
  <si>
    <t>Campo Grande-MS</t>
  </si>
  <si>
    <t>f_Execucao_SaoLuis</t>
  </si>
  <si>
    <t>f_Execucao_Belem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</si>
</sst>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416]mmm\-yyyy;@"/>
  </numFmts>
  <fonts count="18" x14ac:knownFonts="1">
    <font>
      <sz val="11"/>
      <color theme="1"/>
      <name val="Calibri"/>
      <family val="2"/>
      <scheme val="minor"/>
    </font>
    <font>
      <sz val="10"/>
      <color theme="1"/>
      <name val="Times New Roman"/>
      <family val="1"/>
    </font>
    <font>
      <b/>
      <sz val="9"/>
      <color rgb="FF000000"/>
      <name val="Times New Roman"/>
      <family val="1"/>
    </font>
    <font>
      <sz val="9"/>
      <color rgb="FF000000"/>
      <name val="Times New Roman"/>
      <family val="1"/>
    </font>
    <font>
      <sz val="9"/>
      <color theme="1"/>
      <name val="Times New Roman"/>
      <family val="1"/>
    </font>
    <font>
      <u/>
      <sz val="11"/>
      <color theme="10"/>
      <name val="Calibri"/>
      <family val="2"/>
      <scheme val="minor"/>
    </font>
    <font>
      <u/>
      <sz val="9"/>
      <color theme="10"/>
      <name val="Times New Roman"/>
      <family val="1"/>
    </font>
    <font>
      <b/>
      <sz val="10"/>
      <color theme="1"/>
      <name val="Times New Roman"/>
      <family val="1"/>
    </font>
    <font>
      <b/>
      <sz val="10"/>
      <color rgb="FFFFFFFF"/>
      <name val="Times New Roman"/>
      <family val="1"/>
    </font>
    <font>
      <sz val="8"/>
      <color rgb="FF000000"/>
      <name val="Times New Roman"/>
      <family val="1"/>
    </font>
    <font>
      <b/>
      <sz val="10"/>
      <color rgb="FF000000"/>
      <name val="Times New Roman"/>
      <family val="1"/>
    </font>
    <font>
      <sz val="10"/>
      <color rgb="FF000000"/>
      <name val="Times New Roman"/>
      <family val="1"/>
    </font>
    <font>
      <i/>
      <sz val="10"/>
      <color rgb="FF000000"/>
      <name val="Times New Roman"/>
      <family val="1"/>
    </font>
    <font>
      <sz val="8"/>
      <color theme="1"/>
      <name val="Times New Roman"/>
      <family val="1"/>
    </font>
    <font>
      <u/>
      <sz val="10"/>
      <color theme="10"/>
      <name val="Times New Roman"/>
      <family val="1"/>
    </font>
    <font>
      <sz val="11"/>
      <color theme="1"/>
      <name val="Calibri"/>
      <family val="2"/>
      <scheme val="minor"/>
    </font>
    <font>
      <sz val="10"/>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B4C6E7"/>
        <bgColor indexed="64"/>
      </patternFill>
    </fill>
    <fill>
      <patternFill patternType="solid">
        <fgColor rgb="FF4472C4"/>
        <bgColor indexed="64"/>
      </patternFill>
    </fill>
    <fill>
      <patternFill patternType="solid">
        <fgColor rgb="FFD9E2F3"/>
        <bgColor indexed="64"/>
      </patternFill>
    </fill>
    <fill>
      <patternFill patternType="solid">
        <fgColor rgb="FFFFFF00"/>
        <bgColor indexed="64"/>
      </patternFill>
    </fill>
  </fills>
  <borders count="36">
    <border>
      <left/>
      <right/>
      <top/>
      <bottom/>
      <diagonal/>
    </border>
    <border>
      <left/>
      <right style="medium">
        <color indexed="64"/>
      </right>
      <top/>
      <bottom style="medium">
        <color indexed="64"/>
      </bottom>
      <diagonal/>
    </border>
    <border>
      <left style="medium">
        <color indexed="64"/>
      </left>
      <right style="medium">
        <color indexed="64"/>
      </right>
      <top/>
      <bottom/>
      <diagonal/>
    </border>
    <border>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top/>
      <bottom/>
      <diagonal/>
    </border>
    <border>
      <left style="thin">
        <color indexed="64"/>
      </left>
      <right/>
      <top/>
      <bottom style="hair">
        <color indexed="64"/>
      </bottom>
      <diagonal/>
    </border>
    <border>
      <left style="medium">
        <color rgb="FF4472C4"/>
      </left>
      <right/>
      <top style="medium">
        <color rgb="FF4472C4"/>
      </top>
      <bottom style="medium">
        <color rgb="FF4472C4"/>
      </bottom>
      <diagonal/>
    </border>
    <border>
      <left/>
      <right/>
      <top style="medium">
        <color rgb="FF4472C4"/>
      </top>
      <bottom style="medium">
        <color rgb="FF4472C4"/>
      </bottom>
      <diagonal/>
    </border>
    <border>
      <left/>
      <right style="medium">
        <color rgb="FF4472C4"/>
      </right>
      <top style="medium">
        <color rgb="FF4472C4"/>
      </top>
      <bottom style="medium">
        <color rgb="FF4472C4"/>
      </bottom>
      <diagonal/>
    </border>
    <border>
      <left style="medium">
        <color rgb="FF8EAADB"/>
      </left>
      <right style="medium">
        <color rgb="FF8EAADB"/>
      </right>
      <top/>
      <bottom style="medium">
        <color rgb="FF8EAADB"/>
      </bottom>
      <diagonal/>
    </border>
    <border>
      <left/>
      <right style="medium">
        <color rgb="FF8EAADB"/>
      </right>
      <top/>
      <bottom style="medium">
        <color rgb="FF8EAADB"/>
      </bottom>
      <diagonal/>
    </border>
    <border>
      <left style="medium">
        <color rgb="FF8EAADB"/>
      </left>
      <right style="medium">
        <color rgb="FF8EAADB"/>
      </right>
      <top style="medium">
        <color rgb="FF8EAADB"/>
      </top>
      <bottom/>
      <diagonal/>
    </border>
    <border>
      <left/>
      <right style="thin">
        <color indexed="64"/>
      </right>
      <top/>
      <bottom style="hair">
        <color indexed="64"/>
      </bottom>
      <diagonal/>
    </border>
    <border>
      <left/>
      <right style="medium">
        <color rgb="FF8EAADB"/>
      </right>
      <top/>
      <bottom/>
      <diagonal/>
    </border>
    <border diagonalUp="1" diagonalDown="1">
      <left style="medium">
        <color rgb="FF8EAADB"/>
      </left>
      <right style="medium">
        <color rgb="FF8EAADB"/>
      </right>
      <top style="medium">
        <color rgb="FF8EAADB"/>
      </top>
      <bottom style="medium">
        <color rgb="FF8EAADB"/>
      </bottom>
      <diagonal style="medium">
        <color rgb="FF8EAADB"/>
      </diagonal>
    </border>
  </borders>
  <cellStyleXfs count="3">
    <xf numFmtId="0" fontId="0" fillId="0" borderId="0"/>
    <xf numFmtId="0" fontId="5" fillId="0" borderId="0" applyNumberFormat="0" applyFill="0" applyBorder="0" applyAlignment="0" applyProtection="0"/>
    <xf numFmtId="9" fontId="15" fillId="0" borderId="0" applyFont="0" applyFill="0" applyBorder="0" applyAlignment="0" applyProtection="0"/>
  </cellStyleXfs>
  <cellXfs count="114">
    <xf numFmtId="0" fontId="0" fillId="0" borderId="0" xfId="0"/>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4" fillId="0" borderId="0" xfId="0" applyFont="1" applyAlignment="1">
      <alignment vertical="center"/>
    </xf>
    <xf numFmtId="0" fontId="1" fillId="0" borderId="0" xfId="0" applyFont="1"/>
    <xf numFmtId="0" fontId="4" fillId="0" borderId="0" xfId="0" applyFont="1"/>
    <xf numFmtId="0" fontId="4" fillId="0" borderId="0" xfId="0" applyFont="1" applyAlignment="1">
      <alignment horizontal="center"/>
    </xf>
    <xf numFmtId="0" fontId="6" fillId="0" borderId="0" xfId="1" applyFont="1" applyAlignment="1">
      <alignment horizontal="center" vertical="center" wrapText="1"/>
    </xf>
    <xf numFmtId="0" fontId="6" fillId="0" borderId="2" xfId="1" applyFont="1" applyBorder="1" applyAlignment="1">
      <alignment vertical="center" wrapText="1"/>
    </xf>
    <xf numFmtId="0" fontId="3" fillId="0" borderId="3" xfId="0" applyFont="1" applyBorder="1" applyAlignment="1">
      <alignment horizontal="justify" vertical="center"/>
    </xf>
    <xf numFmtId="0" fontId="4" fillId="0" borderId="4" xfId="0" applyFont="1" applyBorder="1" applyAlignment="1">
      <alignment vertical="center"/>
    </xf>
    <xf numFmtId="0" fontId="4" fillId="0" borderId="4" xfId="0" applyFont="1" applyBorder="1" applyAlignment="1">
      <alignment horizontal="justify" vertical="center" wrapText="1"/>
    </xf>
    <xf numFmtId="0" fontId="4" fillId="0" borderId="4" xfId="0" applyFont="1" applyBorder="1" applyAlignment="1">
      <alignment horizontal="center" vertical="center" wrapText="1"/>
    </xf>
    <xf numFmtId="0" fontId="4" fillId="0" borderId="5" xfId="0" applyFont="1" applyBorder="1" applyAlignment="1">
      <alignment horizontal="justify" vertical="center" wrapText="1"/>
    </xf>
    <xf numFmtId="0" fontId="3" fillId="0" borderId="6" xfId="0" applyFont="1" applyBorder="1" applyAlignment="1">
      <alignment horizontal="justify" vertical="center"/>
    </xf>
    <xf numFmtId="0" fontId="4" fillId="0" borderId="7" xfId="0" applyFont="1" applyBorder="1" applyAlignment="1">
      <alignment horizontal="left" vertical="center" wrapText="1"/>
    </xf>
    <xf numFmtId="0" fontId="4" fillId="0" borderId="7" xfId="0" applyFont="1" applyBorder="1" applyAlignment="1">
      <alignment vertical="center"/>
    </xf>
    <xf numFmtId="0" fontId="4" fillId="0" borderId="7" xfId="0" applyFont="1" applyBorder="1" applyAlignment="1">
      <alignment horizontal="justify" vertical="center" wrapText="1"/>
    </xf>
    <xf numFmtId="0" fontId="4" fillId="0" borderId="7" xfId="0" applyFont="1" applyBorder="1" applyAlignment="1">
      <alignment horizontal="center" vertical="center" wrapText="1"/>
    </xf>
    <xf numFmtId="0" fontId="4" fillId="0" borderId="7" xfId="0" applyFont="1" applyBorder="1" applyAlignment="1">
      <alignment horizontal="justify" vertical="center"/>
    </xf>
    <xf numFmtId="0" fontId="6" fillId="0" borderId="8" xfId="1" applyFont="1" applyBorder="1" applyAlignment="1">
      <alignment vertical="center" wrapText="1"/>
    </xf>
    <xf numFmtId="0" fontId="4" fillId="0" borderId="7" xfId="0" applyFont="1" applyBorder="1" applyAlignment="1">
      <alignment horizontal="center" vertical="center"/>
    </xf>
    <xf numFmtId="0" fontId="3" fillId="0" borderId="9" xfId="0" applyFont="1" applyBorder="1" applyAlignment="1">
      <alignment horizontal="justify" vertical="center"/>
    </xf>
    <xf numFmtId="0" fontId="4" fillId="0" borderId="10" xfId="0" applyFont="1" applyBorder="1" applyAlignment="1">
      <alignment horizontal="left" vertical="center" wrapText="1"/>
    </xf>
    <xf numFmtId="0" fontId="4" fillId="0" borderId="10" xfId="0" applyFont="1" applyBorder="1" applyAlignment="1">
      <alignment vertical="center"/>
    </xf>
    <xf numFmtId="0" fontId="4" fillId="0" borderId="10" xfId="0" applyFont="1" applyBorder="1" applyAlignment="1">
      <alignment horizontal="justify" vertical="center" wrapText="1"/>
    </xf>
    <xf numFmtId="0" fontId="4" fillId="0" borderId="10" xfId="0" applyFont="1" applyBorder="1" applyAlignment="1">
      <alignment horizontal="center" vertical="center" wrapText="1"/>
    </xf>
    <xf numFmtId="0" fontId="6" fillId="0" borderId="11" xfId="1" applyFont="1" applyBorder="1" applyAlignment="1">
      <alignment vertical="center" wrapText="1"/>
    </xf>
    <xf numFmtId="0" fontId="2" fillId="2" borderId="13" xfId="0" applyFont="1" applyFill="1" applyBorder="1" applyAlignment="1">
      <alignment vertical="center" wrapText="1"/>
    </xf>
    <xf numFmtId="0" fontId="2" fillId="2" borderId="13" xfId="0" applyFont="1" applyFill="1" applyBorder="1" applyAlignment="1">
      <alignment vertical="center" textRotation="90" wrapText="1"/>
    </xf>
    <xf numFmtId="0" fontId="2" fillId="2" borderId="14" xfId="0" applyFont="1" applyFill="1" applyBorder="1" applyAlignment="1">
      <alignment vertical="center" wrapText="1"/>
    </xf>
    <xf numFmtId="0" fontId="2" fillId="2" borderId="15" xfId="0" applyFont="1" applyFill="1" applyBorder="1" applyAlignment="1">
      <alignment vertical="center" wrapText="1"/>
    </xf>
    <xf numFmtId="0" fontId="2" fillId="2" borderId="15" xfId="0" applyFont="1" applyFill="1" applyBorder="1" applyAlignment="1">
      <alignment vertical="center" textRotation="90" wrapText="1"/>
    </xf>
    <xf numFmtId="0" fontId="2" fillId="2" borderId="16" xfId="0" applyFont="1" applyFill="1" applyBorder="1" applyAlignment="1">
      <alignment vertical="center" wrapText="1"/>
    </xf>
    <xf numFmtId="0" fontId="2" fillId="2" borderId="15" xfId="0" applyFont="1" applyFill="1" applyBorder="1" applyAlignment="1">
      <alignment horizontal="center" vertical="center" wrapText="1"/>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4" fillId="0" borderId="0" xfId="0" applyFont="1" applyAlignment="1">
      <alignment horizontal="center" vertical="center"/>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6" fillId="0" borderId="25" xfId="1" applyFont="1" applyBorder="1" applyAlignment="1">
      <alignment horizontal="center" vertical="center" wrapText="1"/>
    </xf>
    <xf numFmtId="0" fontId="8" fillId="3" borderId="28" xfId="0" applyFont="1" applyFill="1" applyBorder="1" applyAlignment="1">
      <alignment vertical="center" wrapText="1"/>
    </xf>
    <xf numFmtId="0" fontId="8" fillId="3" borderId="29" xfId="0" applyFont="1" applyFill="1" applyBorder="1" applyAlignment="1">
      <alignment vertical="center" wrapText="1"/>
    </xf>
    <xf numFmtId="0" fontId="11" fillId="4" borderId="31" xfId="0" applyFont="1" applyFill="1" applyBorder="1" applyAlignment="1">
      <alignment vertical="center" wrapText="1"/>
    </xf>
    <xf numFmtId="0" fontId="1" fillId="0" borderId="31" xfId="0" applyFont="1" applyBorder="1" applyAlignment="1">
      <alignment vertical="center" wrapText="1"/>
    </xf>
    <xf numFmtId="0" fontId="13" fillId="0" borderId="0" xfId="0" applyFont="1" applyAlignment="1">
      <alignment horizontal="left" vertical="center"/>
    </xf>
    <xf numFmtId="0" fontId="1" fillId="0" borderId="0" xfId="0" applyFont="1" applyAlignment="1">
      <alignment horizontal="left" vertical="center"/>
    </xf>
    <xf numFmtId="0" fontId="1" fillId="0" borderId="32" xfId="0" applyFont="1" applyBorder="1" applyAlignment="1">
      <alignment vertical="center" wrapText="1"/>
    </xf>
    <xf numFmtId="0" fontId="14" fillId="4" borderId="31" xfId="1" applyFont="1" applyFill="1" applyBorder="1" applyAlignment="1">
      <alignment vertical="center" wrapText="1"/>
    </xf>
    <xf numFmtId="0" fontId="14" fillId="0" borderId="31" xfId="1" applyFont="1" applyBorder="1" applyAlignment="1">
      <alignment vertical="center" wrapText="1"/>
    </xf>
    <xf numFmtId="164" fontId="8" fillId="3" borderId="28" xfId="0" applyNumberFormat="1" applyFont="1" applyFill="1" applyBorder="1" applyAlignment="1">
      <alignment horizontal="center" vertical="center" wrapText="1"/>
    </xf>
    <xf numFmtId="164" fontId="11" fillId="4" borderId="31" xfId="0" applyNumberFormat="1" applyFont="1" applyFill="1" applyBorder="1" applyAlignment="1">
      <alignment horizontal="center" vertical="center" wrapText="1"/>
    </xf>
    <xf numFmtId="164" fontId="1" fillId="0" borderId="31" xfId="0" applyNumberFormat="1" applyFont="1" applyBorder="1" applyAlignment="1">
      <alignment horizontal="center" vertical="center" wrapText="1"/>
    </xf>
    <xf numFmtId="164" fontId="0" fillId="0" borderId="0" xfId="0" applyNumberFormat="1" applyAlignment="1">
      <alignment horizontal="center"/>
    </xf>
    <xf numFmtId="0" fontId="0" fillId="0" borderId="0" xfId="0" applyAlignment="1">
      <alignment horizontal="center"/>
    </xf>
    <xf numFmtId="0" fontId="8" fillId="3" borderId="29" xfId="0" applyFont="1" applyFill="1" applyBorder="1" applyAlignment="1">
      <alignment horizontal="center" wrapText="1"/>
    </xf>
    <xf numFmtId="0" fontId="8" fillId="3" borderId="28"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1" fillId="0" borderId="31" xfId="0" applyFont="1" applyBorder="1" applyAlignment="1">
      <alignment horizontal="center" vertical="center" wrapText="1"/>
    </xf>
    <xf numFmtId="0" fontId="4" fillId="0" borderId="4" xfId="0" applyFont="1" applyBorder="1" applyAlignment="1">
      <alignment horizontal="left" vertical="center"/>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0" xfId="0" applyFont="1" applyAlignment="1">
      <alignment horizontal="left"/>
    </xf>
    <xf numFmtId="0" fontId="4" fillId="0" borderId="4" xfId="0" applyFont="1" applyBorder="1" applyAlignment="1">
      <alignment horizontal="left" vertical="center" wrapText="1"/>
    </xf>
    <xf numFmtId="0" fontId="4" fillId="0" borderId="1" xfId="0" applyFont="1" applyBorder="1" applyAlignment="1">
      <alignment horizontal="left" vertical="center" wrapText="1"/>
    </xf>
    <xf numFmtId="0" fontId="4" fillId="0" borderId="0" xfId="0" applyFont="1" applyAlignment="1">
      <alignment horizontal="left" vertical="center"/>
    </xf>
    <xf numFmtId="0" fontId="3" fillId="0" borderId="33" xfId="0" applyFont="1" applyBorder="1" applyAlignment="1">
      <alignment horizontal="center" vertical="center"/>
    </xf>
    <xf numFmtId="0" fontId="4" fillId="0" borderId="4" xfId="0" applyFont="1" applyBorder="1" applyAlignment="1">
      <alignment horizontal="center" vertical="center"/>
    </xf>
    <xf numFmtId="0" fontId="4" fillId="0" borderId="10" xfId="0" applyFont="1" applyBorder="1" applyAlignment="1">
      <alignment horizontal="center" vertical="center"/>
    </xf>
    <xf numFmtId="0" fontId="8" fillId="3" borderId="27" xfId="0" applyFont="1" applyFill="1" applyBorder="1" applyAlignment="1">
      <alignment horizontal="center" vertical="center" wrapText="1"/>
    </xf>
    <xf numFmtId="0" fontId="10" fillId="4" borderId="30" xfId="0" applyFont="1" applyFill="1" applyBorder="1" applyAlignment="1">
      <alignment horizontal="center" vertical="center" wrapText="1"/>
    </xf>
    <xf numFmtId="0" fontId="7" fillId="0" borderId="30" xfId="0" applyFont="1" applyBorder="1" applyAlignment="1">
      <alignment horizontal="center" vertical="center" wrapText="1"/>
    </xf>
    <xf numFmtId="0" fontId="4" fillId="0" borderId="21" xfId="0" applyFont="1" applyBorder="1" applyAlignment="1">
      <alignment horizontal="center" vertical="center"/>
    </xf>
    <xf numFmtId="0" fontId="4" fillId="0" borderId="21" xfId="0" applyFont="1" applyBorder="1" applyAlignment="1">
      <alignment horizontal="justify" vertical="center" wrapText="1"/>
    </xf>
    <xf numFmtId="165" fontId="8" fillId="3" borderId="28" xfId="0" applyNumberFormat="1" applyFont="1" applyFill="1" applyBorder="1" applyAlignment="1">
      <alignment horizontal="center" vertical="center" wrapText="1"/>
    </xf>
    <xf numFmtId="165" fontId="11" fillId="4" borderId="31" xfId="0" applyNumberFormat="1" applyFont="1" applyFill="1" applyBorder="1" applyAlignment="1">
      <alignment horizontal="center" vertical="center" wrapText="1"/>
    </xf>
    <xf numFmtId="165" fontId="1" fillId="0" borderId="31" xfId="0" applyNumberFormat="1" applyFont="1" applyBorder="1" applyAlignment="1">
      <alignment horizontal="center" vertical="center" wrapText="1"/>
    </xf>
    <xf numFmtId="165" fontId="0" fillId="0" borderId="0" xfId="0" applyNumberFormat="1" applyAlignment="1">
      <alignment horizontal="center"/>
    </xf>
    <xf numFmtId="0" fontId="4" fillId="0" borderId="21" xfId="0" applyFont="1" applyBorder="1" applyAlignment="1">
      <alignment vertical="center" wrapText="1"/>
    </xf>
    <xf numFmtId="0" fontId="4" fillId="0" borderId="22" xfId="0" applyFont="1" applyBorder="1" applyAlignment="1">
      <alignment vertical="center" wrapText="1"/>
    </xf>
    <xf numFmtId="0" fontId="4" fillId="0" borderId="23" xfId="0" applyFont="1" applyBorder="1" applyAlignment="1">
      <alignment vertical="center" wrapText="1"/>
    </xf>
    <xf numFmtId="0" fontId="11" fillId="4" borderId="34" xfId="0" applyFont="1" applyFill="1" applyBorder="1" applyAlignment="1">
      <alignment vertical="center" wrapText="1"/>
    </xf>
    <xf numFmtId="0" fontId="1" fillId="0" borderId="34" xfId="0" applyFont="1" applyBorder="1" applyAlignment="1">
      <alignment vertical="center" wrapText="1"/>
    </xf>
    <xf numFmtId="0" fontId="8" fillId="3" borderId="0" xfId="0" applyFont="1" applyFill="1" applyAlignment="1">
      <alignment horizontal="center" wrapText="1"/>
    </xf>
    <xf numFmtId="0" fontId="5" fillId="0" borderId="31" xfId="1" applyBorder="1" applyAlignment="1">
      <alignment vertical="center" wrapText="1"/>
    </xf>
    <xf numFmtId="0" fontId="5" fillId="4" borderId="31" xfId="1" applyFill="1" applyBorder="1" applyAlignment="1">
      <alignment vertical="center" wrapText="1"/>
    </xf>
    <xf numFmtId="0" fontId="10" fillId="4" borderId="35" xfId="0" applyFont="1" applyFill="1" applyBorder="1" applyAlignment="1">
      <alignment horizontal="center" vertical="center" wrapText="1"/>
    </xf>
    <xf numFmtId="165" fontId="16" fillId="0" borderId="0" xfId="0" applyNumberFormat="1" applyFont="1" applyAlignment="1">
      <alignment horizontal="center"/>
    </xf>
    <xf numFmtId="164" fontId="16" fillId="0" borderId="0" xfId="0" applyNumberFormat="1" applyFont="1" applyAlignment="1">
      <alignment horizontal="center"/>
    </xf>
    <xf numFmtId="0" fontId="16" fillId="0" borderId="0" xfId="0" applyFont="1"/>
    <xf numFmtId="0" fontId="16" fillId="0" borderId="0" xfId="0" applyFont="1" applyAlignment="1">
      <alignment horizontal="center" vertical="center"/>
    </xf>
    <xf numFmtId="10" fontId="17" fillId="5" borderId="0" xfId="2" applyNumberFormat="1" applyFont="1" applyFill="1" applyAlignment="1">
      <alignment horizontal="center" vertical="center"/>
    </xf>
    <xf numFmtId="0" fontId="16" fillId="0" borderId="0" xfId="0" applyFont="1" applyAlignment="1">
      <alignment horizontal="center"/>
    </xf>
    <xf numFmtId="0" fontId="17" fillId="5" borderId="0" xfId="0" applyFont="1" applyFill="1" applyAlignment="1">
      <alignment horizontal="center" vertical="center"/>
    </xf>
    <xf numFmtId="0" fontId="16" fillId="0" borderId="0" xfId="0" applyFont="1" applyAlignment="1">
      <alignment horizontal="right"/>
    </xf>
    <xf numFmtId="0" fontId="2" fillId="2" borderId="14"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9" xfId="0" applyFont="1" applyFill="1" applyBorder="1" applyAlignment="1">
      <alignment horizontal="center" vertical="center" textRotation="90" wrapText="1"/>
    </xf>
    <xf numFmtId="0" fontId="2" fillId="2" borderId="20" xfId="0" applyFont="1" applyFill="1" applyBorder="1" applyAlignment="1">
      <alignment horizontal="center" vertical="center" textRotation="90"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6" fillId="0" borderId="24" xfId="1" applyFont="1" applyBorder="1" applyAlignment="1">
      <alignment horizontal="center" vertical="center" wrapText="1"/>
    </xf>
    <xf numFmtId="0" fontId="6" fillId="0" borderId="25" xfId="1" applyFont="1" applyBorder="1" applyAlignment="1">
      <alignment horizontal="center" vertical="center" wrapText="1"/>
    </xf>
    <xf numFmtId="0" fontId="6" fillId="0" borderId="26" xfId="1" applyFont="1" applyBorder="1" applyAlignment="1">
      <alignment horizontal="center"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5" fillId="0" borderId="24" xfId="1" applyBorder="1" applyAlignment="1">
      <alignment horizontal="center" vertical="center" wrapText="1"/>
    </xf>
    <xf numFmtId="0" fontId="16" fillId="0" borderId="0" xfId="0" applyFont="1" applyAlignment="1">
      <alignment horizontal="center" vertical="center"/>
    </xf>
  </cellXfs>
  <cellStyles count="3">
    <cellStyle name="Hiperlink" xfId="1" builtinId="8"/>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ov.br/anp/pt-br/centrais-de-conteudo/dados-abertos/serie-historica-de-precos-de-combustiveis" TargetMode="External"/><Relationship Id="rId13" Type="http://schemas.openxmlformats.org/officeDocument/2006/relationships/hyperlink" Target="https://www3.bcb.gov.br/sgspub/localizarseries/localizarSeries.do?method=prepararTelaLocalizarSeries" TargetMode="External"/><Relationship Id="rId18" Type="http://schemas.openxmlformats.org/officeDocument/2006/relationships/hyperlink" Target="https://www.gov.br/infraestrutura/pt-br/assuntos/transito/conteudo-Senatran/estatisticas-frota-de-veiculos-senatran" TargetMode="External"/><Relationship Id="rId26" Type="http://schemas.openxmlformats.org/officeDocument/2006/relationships/hyperlink" Target="https://servicodados.ibge.gov.br/api/docs/agregados?versao=3" TargetMode="External"/><Relationship Id="rId3" Type="http://schemas.openxmlformats.org/officeDocument/2006/relationships/hyperlink" Target="http://sistemas.sefaz.ma.gov.br/arrecadacaoonline/arrecadacaoperiodo.html" TargetMode="External"/><Relationship Id="rId21" Type="http://schemas.openxmlformats.org/officeDocument/2006/relationships/hyperlink" Target="https://sidra.ibge.gov.br/tabela/3653" TargetMode="External"/><Relationship Id="rId7" Type="http://schemas.openxmlformats.org/officeDocument/2006/relationships/hyperlink" Target="https://servicodados.ibge.gov.br/api/docs/agregados?versao=3" TargetMode="External"/><Relationship Id="rId12" Type="http://schemas.openxmlformats.org/officeDocument/2006/relationships/hyperlink" Target="http://sistemas.sefaz.ma.gov.br/arrecadacaoonline/arrecadacaomunicipio.html" TargetMode="External"/><Relationship Id="rId17" Type="http://schemas.openxmlformats.org/officeDocument/2006/relationships/hyperlink" Target="https://www3.bcb.gov.br/sgspub/localizarseries/localizarSeries.do?method=prepararTelaLocalizarSeries" TargetMode="External"/><Relationship Id="rId25" Type="http://schemas.openxmlformats.org/officeDocument/2006/relationships/hyperlink" Target="https://servicodados.ibge.gov.br/api/docs/agregados?versao=3" TargetMode="External"/><Relationship Id="rId2" Type="http://schemas.openxmlformats.org/officeDocument/2006/relationships/hyperlink" Target="https://www.ibge.gov.br/estatisticas/economicas/contas-nacionais/9088-produto-interno-bruto-dos-municipios.html?t=resultados&amp;c=2111300" TargetMode="External"/><Relationship Id="rId16" Type="http://schemas.openxmlformats.org/officeDocument/2006/relationships/hyperlink" Target="https://www.gov.br/produtividade-e-comercio-exterior/pt-br/assuntos/comercio-exterior/estatisticas/base-de-dados-bruta" TargetMode="External"/><Relationship Id="rId20" Type="http://schemas.openxmlformats.org/officeDocument/2006/relationships/hyperlink" Target="https://sidra.ibge.gov.br/tabela/4092" TargetMode="External"/><Relationship Id="rId1" Type="http://schemas.openxmlformats.org/officeDocument/2006/relationships/hyperlink" Target="https://www.ibge.gov.br/estatisticas/economicas/contas-nacionais/9088-produto-interno-bruto-dos-municipios.html?t=resultados&amp;c=2111300" TargetMode="External"/><Relationship Id="rId6" Type="http://schemas.openxmlformats.org/officeDocument/2006/relationships/hyperlink" Target="https://servicodados.ibge.gov.br/api/docs/agregados?versao=3" TargetMode="External"/><Relationship Id="rId11" Type="http://schemas.openxmlformats.org/officeDocument/2006/relationships/hyperlink" Target="https://sidra.ibge.gov.br/tabela/3065" TargetMode="External"/><Relationship Id="rId24" Type="http://schemas.openxmlformats.org/officeDocument/2006/relationships/hyperlink" Target="https://servicodados.ibge.gov.br/api/docs/agregados?versao=3" TargetMode="External"/><Relationship Id="rId5" Type="http://schemas.openxmlformats.org/officeDocument/2006/relationships/hyperlink" Target="https://balanca.economia.gov.br/balanca/publicacoes_dados_consolidados/pg.html" TargetMode="External"/><Relationship Id="rId15" Type="http://schemas.openxmlformats.org/officeDocument/2006/relationships/hyperlink" Target="http://comexstat.mdic.gov.br/pt/municipio" TargetMode="External"/><Relationship Id="rId23" Type="http://schemas.openxmlformats.org/officeDocument/2006/relationships/hyperlink" Target="https://portal.tcu.gov.br/transferencias-constitucionais-e-legais/coeficientes-fpe-e-fpm/" TargetMode="External"/><Relationship Id="rId28" Type="http://schemas.openxmlformats.org/officeDocument/2006/relationships/printerSettings" Target="../printerSettings/printerSettings1.bin"/><Relationship Id="rId10" Type="http://schemas.openxmlformats.org/officeDocument/2006/relationships/hyperlink" Target="https://www.bcb.gov.br/controleinflacao/historicotaxasjuros" TargetMode="External"/><Relationship Id="rId19" Type="http://schemas.openxmlformats.org/officeDocument/2006/relationships/hyperlink" Target="https://sistemas.anm.gov.br/arrecadacao/extra/relatorios/arrecadacao_cfem.aspx" TargetMode="External"/><Relationship Id="rId4" Type="http://schemas.openxmlformats.org/officeDocument/2006/relationships/hyperlink" Target="https://portal.fgv.br/noticias/igp-m-resultados-2021" TargetMode="External"/><Relationship Id="rId9" Type="http://schemas.openxmlformats.org/officeDocument/2006/relationships/hyperlink" Target="http://www.ipeadata.gov.br/ExibeSerie.aspx?serid=521274780&amp;module=M" TargetMode="External"/><Relationship Id="rId14" Type="http://schemas.openxmlformats.org/officeDocument/2006/relationships/hyperlink" Target="http://comexstat.mdic.gov.br/pt/municipio" TargetMode="External"/><Relationship Id="rId22" Type="http://schemas.openxmlformats.org/officeDocument/2006/relationships/hyperlink" Target="https://saoluis.giap.com.br/apex/saoluis/wwv_flow.accept" TargetMode="External"/><Relationship Id="rId27" Type="http://schemas.openxmlformats.org/officeDocument/2006/relationships/hyperlink" Target="https://www.bcb.gov.br/estatisticas/grafico/graficoestatistica/resultado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ibge.gov.br/estatisticas/economicas/contas-nacionais/9300-contas-nacionais-trimestrais.html?=&amp;t=series-historicas&amp;utm_source=landing&amp;utm_medium=explica&amp;utm_campaign=pib" TargetMode="External"/><Relationship Id="rId13" Type="http://schemas.openxmlformats.org/officeDocument/2006/relationships/hyperlink" Target="https://www3.bcb.gov.br/sgspub/localizarseries/localizarSeries.do?method=prepararTelaLocalizarSeries" TargetMode="External"/><Relationship Id="rId18" Type="http://schemas.openxmlformats.org/officeDocument/2006/relationships/hyperlink" Target="https://www.bcb.gov.br/estatisticas/grafico/graficoestatistica/resultados" TargetMode="External"/><Relationship Id="rId26" Type="http://schemas.openxmlformats.org/officeDocument/2006/relationships/hyperlink" Target="http://comexstat.mdic.gov.br/pt/municipio" TargetMode="External"/><Relationship Id="rId3" Type="http://schemas.openxmlformats.org/officeDocument/2006/relationships/hyperlink" Target="http://sistemas.sefaz.ma.gov.br/arrecadacaoonline/arrecadacaoperiodo.html" TargetMode="External"/><Relationship Id="rId21" Type="http://schemas.openxmlformats.org/officeDocument/2006/relationships/hyperlink" Target="https://servicodados.ibge.gov.br/api/docs/agregados?versao=3" TargetMode="External"/><Relationship Id="rId7" Type="http://schemas.openxmlformats.org/officeDocument/2006/relationships/hyperlink" Target="https://servicodados.ibge.gov.br/api/docs/agregados?versao=3" TargetMode="External"/><Relationship Id="rId12" Type="http://schemas.openxmlformats.org/officeDocument/2006/relationships/hyperlink" Target="https://www.bcb.gov.br/estatisticas/grafico/graficoestatistica/reservasInternacionais" TargetMode="External"/><Relationship Id="rId17" Type="http://schemas.openxmlformats.org/officeDocument/2006/relationships/hyperlink" Target="https://sidra.ibge.gov.br/tabela/3653" TargetMode="External"/><Relationship Id="rId25" Type="http://schemas.openxmlformats.org/officeDocument/2006/relationships/hyperlink" Target="https://olinda.bcb.gov.br/olinda/servico/Expectativas/versao/v1/documentacao" TargetMode="External"/><Relationship Id="rId2" Type="http://schemas.openxmlformats.org/officeDocument/2006/relationships/hyperlink" Target="https://www.bcb.gov.br/estabilidadefinanceira/historicocotacoes" TargetMode="External"/><Relationship Id="rId16" Type="http://schemas.openxmlformats.org/officeDocument/2006/relationships/hyperlink" Target="https://sidra.ibge.gov.br/tabela/4092" TargetMode="External"/><Relationship Id="rId20" Type="http://schemas.openxmlformats.org/officeDocument/2006/relationships/hyperlink" Target="https://sistemas1.sefaz.ma.gov.br/portalsefaz/jsp/pagina/pagina.jsf?codigo=70" TargetMode="External"/><Relationship Id="rId1" Type="http://schemas.openxmlformats.org/officeDocument/2006/relationships/hyperlink" Target="https://saoluis.giap.com.br/apex/saoluis/wwv_flow.accept" TargetMode="External"/><Relationship Id="rId6" Type="http://schemas.openxmlformats.org/officeDocument/2006/relationships/hyperlink" Target="https://servicodados.ibge.gov.br/api/docs/agregados?versao=3" TargetMode="External"/><Relationship Id="rId11" Type="http://schemas.openxmlformats.org/officeDocument/2006/relationships/hyperlink" Target="https://www.gov.br/anp/pt-br/centrais-de-conteudo/dados-abertos/serie-historica-de-precos-de-combustiveis" TargetMode="External"/><Relationship Id="rId24" Type="http://schemas.openxmlformats.org/officeDocument/2006/relationships/hyperlink" Target="https://www.gov.br/infraestrutura/pt-br/assuntos/transito/conteudo-Senatran/estatisticas-frota-de-veiculos-senatran" TargetMode="External"/><Relationship Id="rId5" Type="http://schemas.openxmlformats.org/officeDocument/2006/relationships/hyperlink" Target="https://portal.fgv.br/noticias/igp-m-resultados-2021" TargetMode="External"/><Relationship Id="rId15" Type="http://schemas.openxmlformats.org/officeDocument/2006/relationships/hyperlink" Target="https://sistemas.anm.gov.br/arrecadacao/extra/relatorios/arrecadacao_cfem.aspx" TargetMode="External"/><Relationship Id="rId23" Type="http://schemas.openxmlformats.org/officeDocument/2006/relationships/hyperlink" Target="https://www.bcb.gov.br/estatisticas/grafico/graficoestatistica/ibcbr%20e%20SGS%20-%20Sistema%20Gerenciador%20de%20S&#233;ries%20Temporais%20(bcb.gov.br)" TargetMode="External"/><Relationship Id="rId10" Type="http://schemas.openxmlformats.org/officeDocument/2006/relationships/hyperlink" Target="https://www.ibge.gov.br/estatisticas/downloads-estatisticas.html" TargetMode="External"/><Relationship Id="rId19" Type="http://schemas.openxmlformats.org/officeDocument/2006/relationships/hyperlink" Target="https://portal.tcu.gov.br/transferencias-constitucionais-e-legais/coeficientes-fpe-e-fpm/" TargetMode="External"/><Relationship Id="rId4" Type="http://schemas.openxmlformats.org/officeDocument/2006/relationships/hyperlink" Target="http://sistemas.sefaz.ma.gov.br/arrecadacaoonline/arrecadacaomunicipio.html" TargetMode="External"/><Relationship Id="rId9" Type="http://schemas.openxmlformats.org/officeDocument/2006/relationships/hyperlink" Target="https://www.bcb.gov.br/controleinflacao/historicotaxasjuros" TargetMode="External"/><Relationship Id="rId14" Type="http://schemas.openxmlformats.org/officeDocument/2006/relationships/hyperlink" Target="https://www.gov.br/infraestrutura/pt-br/assuntos/transito/conteudo-Senatran/estatisticas-frota-de-veiculos-senatran" TargetMode="External"/><Relationship Id="rId22" Type="http://schemas.openxmlformats.org/officeDocument/2006/relationships/hyperlink" Target="http://comexstat.mdic.gov.br/pt/municipio" TargetMode="External"/><Relationship Id="rId27"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sidra.ibge.gov.br/tabela/3065" TargetMode="External"/><Relationship Id="rId21" Type="http://schemas.openxmlformats.org/officeDocument/2006/relationships/hyperlink" Target="https://www.ibge.gov.br/estatisticas/economicas/contas-nacionais/9088-produto-interno-bruto-dos-municipios.html?t=resultados&amp;c=2111300" TargetMode="External"/><Relationship Id="rId42" Type="http://schemas.openxmlformats.org/officeDocument/2006/relationships/hyperlink" Target="https://www.gov.br/produtividade-e-comercio-exterior/pt-br/assuntos/comercio-exterior/estatisticas/base-de-dados-bruta" TargetMode="External"/><Relationship Id="rId47" Type="http://schemas.openxmlformats.org/officeDocument/2006/relationships/hyperlink" Target="https://www.gov.br/produtividade-e-comercio-exterior/pt-br/assuntos/comercio-exterior/estatisticas/base-de-dados-bruta" TargetMode="External"/><Relationship Id="rId63" Type="http://schemas.openxmlformats.org/officeDocument/2006/relationships/hyperlink" Target="https://sistemas.anm.gov.br/arrecadacao/extra/relatorios/arrecadacao_cfem.aspx" TargetMode="External"/><Relationship Id="rId68" Type="http://schemas.openxmlformats.org/officeDocument/2006/relationships/hyperlink" Target="https://portal.tcu.gov.br/transferencias-constitucionais-e-legais/coeficientes-fpe-e-fpm/" TargetMode="External"/><Relationship Id="rId7" Type="http://schemas.openxmlformats.org/officeDocument/2006/relationships/hyperlink" Target="http://sistemas.sefaz.ma.gov.br/arrecadacaoonline/arrecadacaoperiodo.html" TargetMode="External"/><Relationship Id="rId2" Type="http://schemas.openxmlformats.org/officeDocument/2006/relationships/hyperlink" Target="https://www.ibge.gov.br/estatisticas/economicas/contas-nacionais/9088-produto-interno-bruto-dos-municipios.html?t=resultados&amp;c=2111300" TargetMode="External"/><Relationship Id="rId16" Type="http://schemas.openxmlformats.org/officeDocument/2006/relationships/hyperlink" Target="https://www.gov.br/anp/pt-br/centrais-de-conteudo/dados-abertos/serie-historica-de-precos-de-combustiveis" TargetMode="External"/><Relationship Id="rId29" Type="http://schemas.openxmlformats.org/officeDocument/2006/relationships/hyperlink" Target="http://sistemas.sefaz.ma.gov.br/arrecadacaoonline/arrecadacaomunicipio.html" TargetMode="External"/><Relationship Id="rId11" Type="http://schemas.openxmlformats.org/officeDocument/2006/relationships/hyperlink" Target="https://balanca.economia.gov.br/balanca/publicacoes_dados_consolidados/pg.html" TargetMode="External"/><Relationship Id="rId24" Type="http://schemas.openxmlformats.org/officeDocument/2006/relationships/hyperlink" Target="https://www.ibge.gov.br/estatisticas/economicas/contas-nacionais/9088-produto-interno-bruto-dos-municipios.html?t=resultados&amp;c=2111300" TargetMode="External"/><Relationship Id="rId32" Type="http://schemas.openxmlformats.org/officeDocument/2006/relationships/hyperlink" Target="http://comexstat.mdic.gov.br/pt/municipio" TargetMode="External"/><Relationship Id="rId37" Type="http://schemas.openxmlformats.org/officeDocument/2006/relationships/hyperlink" Target="https://www.gov.br/produtividade-e-comercio-exterior/pt-br/assuntos/comercio-exterior/estatisticas/base-de-dados-bruta" TargetMode="External"/><Relationship Id="rId40" Type="http://schemas.openxmlformats.org/officeDocument/2006/relationships/hyperlink" Target="https://www.gov.br/produtividade-e-comercio-exterior/pt-br/assuntos/comercio-exterior/estatisticas/base-de-dados-bruta" TargetMode="External"/><Relationship Id="rId45" Type="http://schemas.openxmlformats.org/officeDocument/2006/relationships/hyperlink" Target="https://www.gov.br/produtividade-e-comercio-exterior/pt-br/assuntos/comercio-exterior/estatisticas/base-de-dados-bruta" TargetMode="External"/><Relationship Id="rId53" Type="http://schemas.openxmlformats.org/officeDocument/2006/relationships/hyperlink" Target="https://www3.bcb.gov.br/sgspub/localizarseries/localizarSeries.do?method=prepararTelaLocalizarSeries" TargetMode="External"/><Relationship Id="rId58" Type="http://schemas.openxmlformats.org/officeDocument/2006/relationships/hyperlink" Target="https://www3.bcb.gov.br/sgspub/localizarseries/localizarSeries.do?method=prepararTelaLocalizarSeries" TargetMode="External"/><Relationship Id="rId66" Type="http://schemas.openxmlformats.org/officeDocument/2006/relationships/hyperlink" Target="https://saoluis.giap.com.br/apex/saoluis/wwv_flow.accept" TargetMode="External"/><Relationship Id="rId5" Type="http://schemas.openxmlformats.org/officeDocument/2006/relationships/hyperlink" Target="https://saoluis.giap.com.br/apex/saoluis/wwv_flow.accept" TargetMode="External"/><Relationship Id="rId61" Type="http://schemas.openxmlformats.org/officeDocument/2006/relationships/hyperlink" Target="https://sistemas.anm.gov.br/arrecadacao/extra/relatorios/arrecadacao_cfem.aspx" TargetMode="External"/><Relationship Id="rId19" Type="http://schemas.openxmlformats.org/officeDocument/2006/relationships/hyperlink" Target="https://www.ibge.gov.br/estatisticas/economicas/contas-nacionais/9088-produto-interno-bruto-dos-municipios.html?t=resultados&amp;c=2111300" TargetMode="External"/><Relationship Id="rId14" Type="http://schemas.openxmlformats.org/officeDocument/2006/relationships/hyperlink" Target="https://servicodados.ibge.gov.br/api/docs/agregados?versao=3" TargetMode="External"/><Relationship Id="rId22" Type="http://schemas.openxmlformats.org/officeDocument/2006/relationships/hyperlink" Target="https://www.ibge.gov.br/estatisticas/economicas/contas-nacionais/9088-produto-interno-bruto-dos-municipios.html?t=resultados&amp;c=2111300" TargetMode="External"/><Relationship Id="rId27" Type="http://schemas.openxmlformats.org/officeDocument/2006/relationships/hyperlink" Target="http://sistemas.sefaz.ma.gov.br/arrecadacaoonline/arrecadacaomunicipio.html" TargetMode="External"/><Relationship Id="rId30" Type="http://schemas.openxmlformats.org/officeDocument/2006/relationships/hyperlink" Target="http://sistemas.sefaz.ma.gov.br/arrecadacaoonline/arrecadacaomunicipio.html" TargetMode="External"/><Relationship Id="rId35" Type="http://schemas.openxmlformats.org/officeDocument/2006/relationships/hyperlink" Target="https://www.gov.br/produtividade-e-comercio-exterior/pt-br/assuntos/comercio-exterior/estatisticas/base-de-dados-bruta" TargetMode="External"/><Relationship Id="rId43" Type="http://schemas.openxmlformats.org/officeDocument/2006/relationships/hyperlink" Target="https://www.gov.br/produtividade-e-comercio-exterior/pt-br/assuntos/comercio-exterior/estatisticas/base-de-dados-bruta" TargetMode="External"/><Relationship Id="rId48" Type="http://schemas.openxmlformats.org/officeDocument/2006/relationships/hyperlink" Target="https://www.gov.br/produtividade-e-comercio-exterior/pt-br/assuntos/comercio-exterior/estatisticas/base-de-dados-bruta" TargetMode="External"/><Relationship Id="rId56" Type="http://schemas.openxmlformats.org/officeDocument/2006/relationships/hyperlink" Target="https://www3.bcb.gov.br/sgspub/localizarseries/localizarSeries.do?method=prepararTelaLocalizarSeries" TargetMode="External"/><Relationship Id="rId64" Type="http://schemas.openxmlformats.org/officeDocument/2006/relationships/hyperlink" Target="https://sidra.ibge.gov.br/tabela/4092" TargetMode="External"/><Relationship Id="rId69" Type="http://schemas.openxmlformats.org/officeDocument/2006/relationships/printerSettings" Target="../printerSettings/printerSettings3.bin"/><Relationship Id="rId8" Type="http://schemas.openxmlformats.org/officeDocument/2006/relationships/hyperlink" Target="http://sistemas.sefaz.ma.gov.br/arrecadacaoonline/arrecadacaoperiodo.html" TargetMode="External"/><Relationship Id="rId51" Type="http://schemas.openxmlformats.org/officeDocument/2006/relationships/hyperlink" Target="https://www.gov.br/produtividade-e-comercio-exterior/pt-br/assuntos/comercio-exterior/estatisticas/base-de-dados-bruta" TargetMode="External"/><Relationship Id="rId3" Type="http://schemas.openxmlformats.org/officeDocument/2006/relationships/hyperlink" Target="https://www.ibge.gov.br/estatisticas/economicas/contas-nacionais/9088-produto-interno-bruto-dos-municipios.html?t=resultados&amp;c=2111300" TargetMode="External"/><Relationship Id="rId12" Type="http://schemas.openxmlformats.org/officeDocument/2006/relationships/hyperlink" Target="https://balanca.economia.gov.br/balanca/publicacoes_dados_consolidados/pg.html" TargetMode="External"/><Relationship Id="rId17" Type="http://schemas.openxmlformats.org/officeDocument/2006/relationships/hyperlink" Target="https://www.ibge.gov.br/estatisticas/economicas/contas-nacionais/9088-produto-interno-bruto-dos-municipios.html?t=resultados&amp;c=2111300" TargetMode="External"/><Relationship Id="rId25" Type="http://schemas.openxmlformats.org/officeDocument/2006/relationships/hyperlink" Target="https://www.bcb.gov.br/controleinflacao/historicotaxasjuros" TargetMode="External"/><Relationship Id="rId33" Type="http://schemas.openxmlformats.org/officeDocument/2006/relationships/hyperlink" Target="http://comexstat.mdic.gov.br/pt/municipio" TargetMode="External"/><Relationship Id="rId38" Type="http://schemas.openxmlformats.org/officeDocument/2006/relationships/hyperlink" Target="https://www.gov.br/produtividade-e-comercio-exterior/pt-br/assuntos/comercio-exterior/estatisticas/base-de-dados-bruta" TargetMode="External"/><Relationship Id="rId46" Type="http://schemas.openxmlformats.org/officeDocument/2006/relationships/hyperlink" Target="https://www.gov.br/produtividade-e-comercio-exterior/pt-br/assuntos/comercio-exterior/estatisticas/base-de-dados-bruta" TargetMode="External"/><Relationship Id="rId59" Type="http://schemas.openxmlformats.org/officeDocument/2006/relationships/hyperlink" Target="https://www3.bcb.gov.br/sgspub/localizarseries/localizarSeries.do?method=prepararTelaLocalizarSeries" TargetMode="External"/><Relationship Id="rId67" Type="http://schemas.openxmlformats.org/officeDocument/2006/relationships/hyperlink" Target="https://saoluis.giap.com.br/apex/saoluis/wwv_flow.accept" TargetMode="External"/><Relationship Id="rId20" Type="http://schemas.openxmlformats.org/officeDocument/2006/relationships/hyperlink" Target="https://www.ibge.gov.br/estatisticas/economicas/contas-nacionais/9088-produto-interno-bruto-dos-municipios.html?t=resultados&amp;c=2111300" TargetMode="External"/><Relationship Id="rId41" Type="http://schemas.openxmlformats.org/officeDocument/2006/relationships/hyperlink" Target="https://www.gov.br/produtividade-e-comercio-exterior/pt-br/assuntos/comercio-exterior/estatisticas/base-de-dados-bruta" TargetMode="External"/><Relationship Id="rId54" Type="http://schemas.openxmlformats.org/officeDocument/2006/relationships/hyperlink" Target="https://www3.bcb.gov.br/sgspub/localizarseries/localizarSeries.do?method=prepararTelaLocalizarSeries" TargetMode="External"/><Relationship Id="rId62" Type="http://schemas.openxmlformats.org/officeDocument/2006/relationships/hyperlink" Target="https://sistemas.anm.gov.br/arrecadacao/extra/relatorios/arrecadacao_cfem.aspx" TargetMode="External"/><Relationship Id="rId1" Type="http://schemas.openxmlformats.org/officeDocument/2006/relationships/hyperlink" Target="https://www.ibge.gov.br/estatisticas/economicas/contas-nacionais/9088-produto-interno-bruto-dos-municipios.html?t=resultados&amp;c=2111300" TargetMode="External"/><Relationship Id="rId6" Type="http://schemas.openxmlformats.org/officeDocument/2006/relationships/hyperlink" Target="http://sistemas.sefaz.ma.gov.br/arrecadacaoonline/arrecadacaoperiodo.html" TargetMode="External"/><Relationship Id="rId15" Type="http://schemas.openxmlformats.org/officeDocument/2006/relationships/hyperlink" Target="https://www.gov.br/anp/pt-br/centrais-de-conteudo/dados-abertos/serie-historica-de-precos-de-combustiveis" TargetMode="External"/><Relationship Id="rId23" Type="http://schemas.openxmlformats.org/officeDocument/2006/relationships/hyperlink" Target="https://www.ibge.gov.br/estatisticas/economicas/contas-nacionais/9088-produto-interno-bruto-dos-municipios.html?t=resultados&amp;c=2111300" TargetMode="External"/><Relationship Id="rId28" Type="http://schemas.openxmlformats.org/officeDocument/2006/relationships/hyperlink" Target="http://sistemas.sefaz.ma.gov.br/arrecadacaoonline/arrecadacaomunicipio.html" TargetMode="External"/><Relationship Id="rId36" Type="http://schemas.openxmlformats.org/officeDocument/2006/relationships/hyperlink" Target="https://www.gov.br/produtividade-e-comercio-exterior/pt-br/assuntos/comercio-exterior/estatisticas/base-de-dados-bruta" TargetMode="External"/><Relationship Id="rId49" Type="http://schemas.openxmlformats.org/officeDocument/2006/relationships/hyperlink" Target="https://www.gov.br/produtividade-e-comercio-exterior/pt-br/assuntos/comercio-exterior/estatisticas/base-de-dados-bruta" TargetMode="External"/><Relationship Id="rId57" Type="http://schemas.openxmlformats.org/officeDocument/2006/relationships/hyperlink" Target="https://www3.bcb.gov.br/sgspub/localizarseries/localizarSeries.do?method=prepararTelaLocalizarSeries" TargetMode="External"/><Relationship Id="rId10" Type="http://schemas.openxmlformats.org/officeDocument/2006/relationships/hyperlink" Target="https://portal.fgv.br/noticias/igp-m-resultados-2021" TargetMode="External"/><Relationship Id="rId31" Type="http://schemas.openxmlformats.org/officeDocument/2006/relationships/hyperlink" Target="https://www3.bcb.gov.br/sgspub/localizarseries/localizarSeries.do?method=prepararTelaLocalizarSeries" TargetMode="External"/><Relationship Id="rId44" Type="http://schemas.openxmlformats.org/officeDocument/2006/relationships/hyperlink" Target="https://www.gov.br/produtividade-e-comercio-exterior/pt-br/assuntos/comercio-exterior/estatisticas/base-de-dados-bruta" TargetMode="External"/><Relationship Id="rId52" Type="http://schemas.openxmlformats.org/officeDocument/2006/relationships/hyperlink" Target="https://www3.bcb.gov.br/sgspub/localizarseries/localizarSeries.do?method=prepararTelaLocalizarSeries" TargetMode="External"/><Relationship Id="rId60" Type="http://schemas.openxmlformats.org/officeDocument/2006/relationships/hyperlink" Target="https://www.gov.br/infraestrutura/pt-br/assuntos/transito/conteudo-Senatran/estatisticas-frota-de-veiculos-senatran" TargetMode="External"/><Relationship Id="rId65" Type="http://schemas.openxmlformats.org/officeDocument/2006/relationships/hyperlink" Target="https://sidra.ibge.gov.br/tabela/3653" TargetMode="External"/><Relationship Id="rId4" Type="http://schemas.openxmlformats.org/officeDocument/2006/relationships/hyperlink" Target="https://saoluis.giap.com.br/apex/saoluis/wwv_flow.accept" TargetMode="External"/><Relationship Id="rId9" Type="http://schemas.openxmlformats.org/officeDocument/2006/relationships/hyperlink" Target="http://sistemas.sefaz.ma.gov.br/arrecadacaoonline/arrecadacaoperiodo.html" TargetMode="External"/><Relationship Id="rId13" Type="http://schemas.openxmlformats.org/officeDocument/2006/relationships/hyperlink" Target="https://servicodados.ibge.gov.br/api/docs/agregados?versao=3" TargetMode="External"/><Relationship Id="rId18" Type="http://schemas.openxmlformats.org/officeDocument/2006/relationships/hyperlink" Target="http://www.ipeadata.gov.br/ExibeSerie.aspx?serid=521274780&amp;module=M" TargetMode="External"/><Relationship Id="rId39" Type="http://schemas.openxmlformats.org/officeDocument/2006/relationships/hyperlink" Target="https://www.gov.br/produtividade-e-comercio-exterior/pt-br/assuntos/comercio-exterior/estatisticas/base-de-dados-bruta" TargetMode="External"/><Relationship Id="rId34" Type="http://schemas.openxmlformats.org/officeDocument/2006/relationships/hyperlink" Target="https://www.gov.br/produtividade-e-comercio-exterior/pt-br/assuntos/comercio-exterior/estatisticas/base-de-dados-bruta" TargetMode="External"/><Relationship Id="rId50" Type="http://schemas.openxmlformats.org/officeDocument/2006/relationships/hyperlink" Target="https://www.gov.br/produtividade-e-comercio-exterior/pt-br/assuntos/comercio-exterior/estatisticas/base-de-dados-bruta" TargetMode="External"/><Relationship Id="rId55" Type="http://schemas.openxmlformats.org/officeDocument/2006/relationships/hyperlink" Target="https://www3.bcb.gov.br/sgspub/localizarseries/localizarSeries.do?method=prepararTelaLocalizarSer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BCFFB-63EB-48D9-9424-AC408450A3E9}">
  <dimension ref="A1:Q118"/>
  <sheetViews>
    <sheetView zoomScaleNormal="100" workbookViewId="0">
      <pane xSplit="2" ySplit="2" topLeftCell="C36" activePane="bottomRight" state="frozen"/>
      <selection pane="topRight" activeCell="B1" sqref="B1"/>
      <selection pane="bottomLeft" activeCell="A3" sqref="A3"/>
      <selection pane="bottomRight" activeCell="C90" sqref="C89:C90"/>
    </sheetView>
  </sheetViews>
  <sheetFormatPr defaultRowHeight="12.75" x14ac:dyDescent="0.2"/>
  <cols>
    <col min="1" max="1" width="3" style="37" bestFit="1" customWidth="1"/>
    <col min="2" max="2" width="26.28515625" style="62" bestFit="1" customWidth="1"/>
    <col min="3" max="3" width="4" style="3" bestFit="1" customWidth="1"/>
    <col min="4" max="4" width="7.85546875" style="3" bestFit="1" customWidth="1"/>
    <col min="5" max="5" width="7.85546875" style="37" customWidth="1"/>
    <col min="6" max="6" width="18.85546875" style="62" customWidth="1"/>
    <col min="7" max="13" width="2.85546875" style="5" customWidth="1"/>
    <col min="14" max="14" width="57.28515625" style="5" customWidth="1"/>
    <col min="15" max="16" width="9.140625" style="5"/>
    <col min="17" max="17" width="25.42578125" style="5" customWidth="1"/>
    <col min="18" max="16384" width="9.140625" style="4"/>
  </cols>
  <sheetData>
    <row r="1" spans="1:17" ht="17.25" customHeight="1" thickTop="1" x14ac:dyDescent="0.2">
      <c r="A1" s="99" t="s">
        <v>177</v>
      </c>
      <c r="B1" s="99" t="s">
        <v>77</v>
      </c>
      <c r="C1" s="99" t="s">
        <v>178</v>
      </c>
      <c r="D1" s="99" t="s">
        <v>179</v>
      </c>
      <c r="E1" s="99" t="s">
        <v>362</v>
      </c>
      <c r="F1" s="99" t="s">
        <v>265</v>
      </c>
      <c r="G1" s="101" t="s">
        <v>25</v>
      </c>
      <c r="H1" s="101" t="s">
        <v>26</v>
      </c>
      <c r="I1" s="101" t="s">
        <v>27</v>
      </c>
      <c r="J1" s="101" t="s">
        <v>28</v>
      </c>
      <c r="K1" s="101" t="s">
        <v>29</v>
      </c>
      <c r="L1" s="101" t="s">
        <v>30</v>
      </c>
      <c r="M1" s="101" t="s">
        <v>31</v>
      </c>
      <c r="N1" s="99" t="s">
        <v>32</v>
      </c>
      <c r="O1" s="95" t="s">
        <v>33</v>
      </c>
      <c r="P1" s="96"/>
      <c r="Q1" s="97" t="s">
        <v>34</v>
      </c>
    </row>
    <row r="2" spans="1:17" ht="22.5" customHeight="1" thickBot="1" x14ac:dyDescent="0.25">
      <c r="A2" s="100"/>
      <c r="B2" s="100"/>
      <c r="C2" s="100"/>
      <c r="D2" s="100"/>
      <c r="E2" s="100"/>
      <c r="F2" s="100"/>
      <c r="G2" s="102"/>
      <c r="H2" s="102"/>
      <c r="I2" s="102"/>
      <c r="J2" s="102"/>
      <c r="K2" s="102"/>
      <c r="L2" s="102"/>
      <c r="M2" s="102"/>
      <c r="N2" s="100"/>
      <c r="O2" s="34" t="s">
        <v>380</v>
      </c>
      <c r="P2" s="34" t="s">
        <v>35</v>
      </c>
      <c r="Q2" s="98"/>
    </row>
    <row r="3" spans="1:17" ht="36.75" thickTop="1" x14ac:dyDescent="0.2">
      <c r="A3" s="35">
        <v>0</v>
      </c>
      <c r="B3" s="59" t="s">
        <v>141</v>
      </c>
      <c r="C3" s="10">
        <v>928</v>
      </c>
      <c r="D3" s="10" t="s">
        <v>142</v>
      </c>
      <c r="E3" s="67"/>
      <c r="F3" s="63" t="s">
        <v>78</v>
      </c>
      <c r="G3" s="12" t="s">
        <v>73</v>
      </c>
      <c r="H3" s="12" t="s">
        <v>73</v>
      </c>
      <c r="I3" s="12" t="s">
        <v>73</v>
      </c>
      <c r="J3" s="12" t="s">
        <v>73</v>
      </c>
      <c r="K3" s="12" t="s">
        <v>73</v>
      </c>
      <c r="L3" s="12" t="s">
        <v>73</v>
      </c>
      <c r="M3" s="12" t="s">
        <v>73</v>
      </c>
      <c r="N3" s="11" t="s">
        <v>148</v>
      </c>
      <c r="O3" s="12" t="s">
        <v>145</v>
      </c>
      <c r="P3" s="12" t="s">
        <v>147</v>
      </c>
      <c r="Q3" s="13" t="s">
        <v>276</v>
      </c>
    </row>
    <row r="4" spans="1:17" ht="24.75" thickBot="1" x14ac:dyDescent="0.25">
      <c r="A4" s="66"/>
      <c r="B4" s="43" t="s">
        <v>361</v>
      </c>
      <c r="C4" s="16">
        <v>928</v>
      </c>
      <c r="D4" s="16" t="s">
        <v>80</v>
      </c>
      <c r="E4" s="21" t="s">
        <v>363</v>
      </c>
      <c r="F4" s="15" t="s">
        <v>379</v>
      </c>
      <c r="G4" s="18"/>
      <c r="H4" s="18" t="s">
        <v>73</v>
      </c>
      <c r="I4" s="18" t="s">
        <v>73</v>
      </c>
      <c r="J4" s="18" t="s">
        <v>73</v>
      </c>
      <c r="K4" s="18" t="s">
        <v>73</v>
      </c>
      <c r="L4" s="18" t="s">
        <v>73</v>
      </c>
      <c r="M4" s="18" t="s">
        <v>73</v>
      </c>
      <c r="N4" s="19" t="s">
        <v>368</v>
      </c>
      <c r="O4" s="18" t="s">
        <v>2</v>
      </c>
      <c r="P4" s="18" t="s">
        <v>11</v>
      </c>
      <c r="Q4" s="20" t="s">
        <v>163</v>
      </c>
    </row>
    <row r="5" spans="1:17" ht="24.75" thickBot="1" x14ac:dyDescent="0.25">
      <c r="A5" s="36">
        <v>28</v>
      </c>
      <c r="B5" s="43" t="s">
        <v>361</v>
      </c>
      <c r="C5" s="16">
        <v>928</v>
      </c>
      <c r="D5" s="16" t="s">
        <v>80</v>
      </c>
      <c r="E5" s="21" t="s">
        <v>364</v>
      </c>
      <c r="F5" s="15" t="s">
        <v>365</v>
      </c>
      <c r="G5" s="18"/>
      <c r="H5" s="18" t="s">
        <v>73</v>
      </c>
      <c r="I5" s="18" t="s">
        <v>73</v>
      </c>
      <c r="J5" s="18" t="s">
        <v>73</v>
      </c>
      <c r="K5" s="18" t="s">
        <v>73</v>
      </c>
      <c r="L5" s="18" t="s">
        <v>73</v>
      </c>
      <c r="M5" s="18" t="s">
        <v>73</v>
      </c>
      <c r="N5" s="19" t="s">
        <v>373</v>
      </c>
      <c r="O5" s="18" t="s">
        <v>2</v>
      </c>
      <c r="P5" s="18" t="s">
        <v>11</v>
      </c>
      <c r="Q5" s="20" t="s">
        <v>163</v>
      </c>
    </row>
    <row r="6" spans="1:17" ht="24.75" thickBot="1" x14ac:dyDescent="0.25">
      <c r="A6" s="66"/>
      <c r="B6" s="43" t="s">
        <v>361</v>
      </c>
      <c r="C6" s="16">
        <v>928</v>
      </c>
      <c r="D6" s="16" t="s">
        <v>80</v>
      </c>
      <c r="E6" s="21" t="s">
        <v>363</v>
      </c>
      <c r="F6" s="15" t="s">
        <v>369</v>
      </c>
      <c r="G6" s="18"/>
      <c r="H6" s="18" t="s">
        <v>73</v>
      </c>
      <c r="I6" s="18" t="s">
        <v>73</v>
      </c>
      <c r="J6" s="18" t="s">
        <v>73</v>
      </c>
      <c r="K6" s="18" t="s">
        <v>73</v>
      </c>
      <c r="L6" s="18" t="s">
        <v>73</v>
      </c>
      <c r="M6" s="18" t="s">
        <v>73</v>
      </c>
      <c r="N6" s="19" t="s">
        <v>372</v>
      </c>
      <c r="O6" s="18" t="s">
        <v>2</v>
      </c>
      <c r="P6" s="18" t="s">
        <v>11</v>
      </c>
      <c r="Q6" s="20" t="s">
        <v>163</v>
      </c>
    </row>
    <row r="7" spans="1:17" ht="24.75" thickBot="1" x14ac:dyDescent="0.25">
      <c r="A7" s="66"/>
      <c r="B7" s="43" t="s">
        <v>361</v>
      </c>
      <c r="C7" s="16">
        <v>928</v>
      </c>
      <c r="D7" s="16" t="s">
        <v>80</v>
      </c>
      <c r="E7" s="21" t="s">
        <v>363</v>
      </c>
      <c r="F7" s="15" t="s">
        <v>370</v>
      </c>
      <c r="G7" s="18"/>
      <c r="H7" s="18" t="s">
        <v>73</v>
      </c>
      <c r="I7" s="18" t="s">
        <v>73</v>
      </c>
      <c r="J7" s="18" t="s">
        <v>73</v>
      </c>
      <c r="K7" s="18" t="s">
        <v>73</v>
      </c>
      <c r="L7" s="18" t="s">
        <v>73</v>
      </c>
      <c r="M7" s="18" t="s">
        <v>73</v>
      </c>
      <c r="N7" s="19" t="s">
        <v>371</v>
      </c>
      <c r="O7" s="18" t="s">
        <v>2</v>
      </c>
      <c r="P7" s="18" t="s">
        <v>11</v>
      </c>
      <c r="Q7" s="20" t="s">
        <v>163</v>
      </c>
    </row>
    <row r="8" spans="1:17" ht="24" x14ac:dyDescent="0.2">
      <c r="A8" s="36">
        <v>3</v>
      </c>
      <c r="B8" s="15" t="s">
        <v>195</v>
      </c>
      <c r="C8" s="16">
        <v>928</v>
      </c>
      <c r="D8" s="16" t="s">
        <v>80</v>
      </c>
      <c r="E8" s="21" t="s">
        <v>363</v>
      </c>
      <c r="F8" s="15" t="s">
        <v>86</v>
      </c>
      <c r="G8" s="18" t="s">
        <v>73</v>
      </c>
      <c r="H8" s="18" t="s">
        <v>73</v>
      </c>
      <c r="I8" s="18" t="s">
        <v>73</v>
      </c>
      <c r="J8" s="18" t="s">
        <v>73</v>
      </c>
      <c r="K8" s="18" t="s">
        <v>73</v>
      </c>
      <c r="L8" s="18" t="s">
        <v>73</v>
      </c>
      <c r="M8" s="18" t="s">
        <v>73</v>
      </c>
      <c r="N8" s="17" t="s">
        <v>278</v>
      </c>
      <c r="O8" s="18" t="s">
        <v>2</v>
      </c>
      <c r="P8" s="18" t="s">
        <v>11</v>
      </c>
      <c r="Q8" s="20" t="s">
        <v>194</v>
      </c>
    </row>
    <row r="9" spans="1:17" ht="24" x14ac:dyDescent="0.2">
      <c r="A9" s="36"/>
      <c r="B9" s="15" t="s">
        <v>358</v>
      </c>
      <c r="C9" s="16">
        <v>928</v>
      </c>
      <c r="D9" s="16" t="s">
        <v>80</v>
      </c>
      <c r="E9" s="21" t="s">
        <v>364</v>
      </c>
      <c r="F9" s="15" t="s">
        <v>375</v>
      </c>
      <c r="G9" s="18" t="s">
        <v>73</v>
      </c>
      <c r="H9" s="18" t="s">
        <v>73</v>
      </c>
      <c r="I9" s="18" t="s">
        <v>73</v>
      </c>
      <c r="J9" s="18" t="s">
        <v>73</v>
      </c>
      <c r="K9" s="18" t="s">
        <v>73</v>
      </c>
      <c r="L9" s="18" t="s">
        <v>73</v>
      </c>
      <c r="M9" s="18" t="s">
        <v>73</v>
      </c>
      <c r="N9" s="17" t="s">
        <v>278</v>
      </c>
      <c r="O9" s="18" t="s">
        <v>2</v>
      </c>
      <c r="P9" s="18" t="s">
        <v>11</v>
      </c>
      <c r="Q9" s="20"/>
    </row>
    <row r="10" spans="1:17" ht="24" x14ac:dyDescent="0.2">
      <c r="A10" s="36"/>
      <c r="B10" s="15" t="s">
        <v>358</v>
      </c>
      <c r="C10" s="16">
        <v>928</v>
      </c>
      <c r="D10" s="16" t="s">
        <v>80</v>
      </c>
      <c r="E10" s="21" t="s">
        <v>363</v>
      </c>
      <c r="F10" s="15" t="s">
        <v>376</v>
      </c>
      <c r="G10" s="18" t="s">
        <v>73</v>
      </c>
      <c r="H10" s="18" t="s">
        <v>73</v>
      </c>
      <c r="I10" s="18" t="s">
        <v>73</v>
      </c>
      <c r="J10" s="18" t="s">
        <v>73</v>
      </c>
      <c r="K10" s="18" t="s">
        <v>73</v>
      </c>
      <c r="L10" s="18" t="s">
        <v>73</v>
      </c>
      <c r="M10" s="18" t="s">
        <v>73</v>
      </c>
      <c r="N10" s="17"/>
      <c r="O10" s="18" t="s">
        <v>2</v>
      </c>
      <c r="P10" s="18" t="s">
        <v>11</v>
      </c>
      <c r="Q10" s="20"/>
    </row>
    <row r="11" spans="1:17" ht="24" x14ac:dyDescent="0.2">
      <c r="A11" s="36"/>
      <c r="B11" s="15" t="s">
        <v>358</v>
      </c>
      <c r="C11" s="16">
        <v>928</v>
      </c>
      <c r="D11" s="16" t="s">
        <v>80</v>
      </c>
      <c r="E11" s="21" t="s">
        <v>363</v>
      </c>
      <c r="F11" s="15" t="s">
        <v>377</v>
      </c>
      <c r="G11" s="18" t="s">
        <v>73</v>
      </c>
      <c r="H11" s="18" t="s">
        <v>73</v>
      </c>
      <c r="I11" s="18" t="s">
        <v>73</v>
      </c>
      <c r="J11" s="18" t="s">
        <v>73</v>
      </c>
      <c r="K11" s="18" t="s">
        <v>73</v>
      </c>
      <c r="L11" s="18" t="s">
        <v>73</v>
      </c>
      <c r="M11" s="18" t="s">
        <v>73</v>
      </c>
      <c r="N11" s="17"/>
      <c r="O11" s="18" t="s">
        <v>2</v>
      </c>
      <c r="P11" s="18" t="s">
        <v>11</v>
      </c>
      <c r="Q11" s="20"/>
    </row>
    <row r="12" spans="1:17" ht="24" x14ac:dyDescent="0.2">
      <c r="A12" s="36"/>
      <c r="B12" s="15" t="s">
        <v>358</v>
      </c>
      <c r="C12" s="16">
        <v>928</v>
      </c>
      <c r="D12" s="16" t="s">
        <v>80</v>
      </c>
      <c r="E12" s="21" t="s">
        <v>363</v>
      </c>
      <c r="F12" s="15" t="s">
        <v>378</v>
      </c>
      <c r="G12" s="18" t="s">
        <v>73</v>
      </c>
      <c r="H12" s="18" t="s">
        <v>73</v>
      </c>
      <c r="I12" s="18" t="s">
        <v>73</v>
      </c>
      <c r="J12" s="18" t="s">
        <v>73</v>
      </c>
      <c r="K12" s="18" t="s">
        <v>73</v>
      </c>
      <c r="L12" s="18" t="s">
        <v>73</v>
      </c>
      <c r="M12" s="18" t="s">
        <v>73</v>
      </c>
      <c r="N12" s="17"/>
      <c r="O12" s="18" t="s">
        <v>2</v>
      </c>
      <c r="P12" s="18" t="s">
        <v>11</v>
      </c>
      <c r="Q12" s="20"/>
    </row>
    <row r="13" spans="1:17" ht="36" x14ac:dyDescent="0.2">
      <c r="A13" s="36">
        <v>1</v>
      </c>
      <c r="B13" s="15" t="s">
        <v>273</v>
      </c>
      <c r="C13" s="16">
        <v>928</v>
      </c>
      <c r="D13" s="16" t="s">
        <v>80</v>
      </c>
      <c r="E13" s="21"/>
      <c r="F13" s="15" t="s">
        <v>129</v>
      </c>
      <c r="G13" s="18"/>
      <c r="H13" s="18" t="s">
        <v>73</v>
      </c>
      <c r="I13" s="18"/>
      <c r="J13" s="18"/>
      <c r="K13" s="18"/>
      <c r="L13" s="18" t="s">
        <v>73</v>
      </c>
      <c r="M13" s="18"/>
      <c r="N13" s="17" t="s">
        <v>268</v>
      </c>
      <c r="O13" s="18" t="s">
        <v>0</v>
      </c>
      <c r="P13" s="18" t="s">
        <v>15</v>
      </c>
      <c r="Q13" s="20" t="s">
        <v>271</v>
      </c>
    </row>
    <row r="14" spans="1:17" ht="36" x14ac:dyDescent="0.2">
      <c r="A14" s="36">
        <v>2</v>
      </c>
      <c r="B14" s="15" t="s">
        <v>272</v>
      </c>
      <c r="C14" s="16">
        <v>928</v>
      </c>
      <c r="D14" s="16" t="s">
        <v>80</v>
      </c>
      <c r="E14" s="21"/>
      <c r="F14" s="15" t="s">
        <v>130</v>
      </c>
      <c r="G14" s="18" t="s">
        <v>73</v>
      </c>
      <c r="H14" s="18"/>
      <c r="I14" s="18"/>
      <c r="J14" s="18"/>
      <c r="K14" s="18" t="s">
        <v>73</v>
      </c>
      <c r="L14" s="18"/>
      <c r="M14" s="18"/>
      <c r="N14" s="17" t="s">
        <v>269</v>
      </c>
      <c r="O14" s="18" t="s">
        <v>0</v>
      </c>
      <c r="P14" s="18" t="s">
        <v>15</v>
      </c>
      <c r="Q14" s="20" t="s">
        <v>270</v>
      </c>
    </row>
    <row r="15" spans="1:17" x14ac:dyDescent="0.2">
      <c r="A15" s="36">
        <v>4</v>
      </c>
      <c r="B15" s="109" t="s">
        <v>183</v>
      </c>
      <c r="C15" s="16">
        <v>928</v>
      </c>
      <c r="D15" s="16" t="s">
        <v>81</v>
      </c>
      <c r="E15" s="21"/>
      <c r="F15" s="15" t="s">
        <v>36</v>
      </c>
      <c r="G15" s="18" t="s">
        <v>73</v>
      </c>
      <c r="H15" s="18" t="s">
        <v>73</v>
      </c>
      <c r="I15" s="18"/>
      <c r="J15" s="18"/>
      <c r="K15" s="18" t="s">
        <v>73</v>
      </c>
      <c r="L15" s="18" t="s">
        <v>73</v>
      </c>
      <c r="M15" s="18"/>
      <c r="N15" s="17" t="s">
        <v>76</v>
      </c>
      <c r="O15" s="103" t="s">
        <v>37</v>
      </c>
      <c r="P15" s="103" t="s">
        <v>1</v>
      </c>
      <c r="Q15" s="106" t="s">
        <v>193</v>
      </c>
    </row>
    <row r="16" spans="1:17" ht="24" x14ac:dyDescent="0.2">
      <c r="A16" s="36">
        <v>5</v>
      </c>
      <c r="B16" s="110"/>
      <c r="C16" s="16">
        <v>928</v>
      </c>
      <c r="D16" s="16" t="s">
        <v>80</v>
      </c>
      <c r="E16" s="21"/>
      <c r="F16" s="15" t="s">
        <v>89</v>
      </c>
      <c r="G16" s="18" t="s">
        <v>73</v>
      </c>
      <c r="H16" s="18"/>
      <c r="I16" s="18"/>
      <c r="J16" s="18"/>
      <c r="K16" s="18" t="s">
        <v>73</v>
      </c>
      <c r="L16" s="18"/>
      <c r="M16" s="18"/>
      <c r="N16" s="17" t="s">
        <v>38</v>
      </c>
      <c r="O16" s="104"/>
      <c r="P16" s="104"/>
      <c r="Q16" s="107"/>
    </row>
    <row r="17" spans="1:17" ht="15" customHeight="1" x14ac:dyDescent="0.2">
      <c r="A17" s="36">
        <v>6</v>
      </c>
      <c r="B17" s="110"/>
      <c r="C17" s="16">
        <v>928</v>
      </c>
      <c r="D17" s="16" t="s">
        <v>80</v>
      </c>
      <c r="E17" s="21"/>
      <c r="F17" s="15" t="s">
        <v>182</v>
      </c>
      <c r="G17" s="18" t="s">
        <v>73</v>
      </c>
      <c r="H17" s="18" t="s">
        <v>73</v>
      </c>
      <c r="I17" s="18"/>
      <c r="J17" s="18"/>
      <c r="K17" s="18" t="s">
        <v>73</v>
      </c>
      <c r="L17" s="18"/>
      <c r="M17" s="18"/>
      <c r="N17" s="17" t="s">
        <v>75</v>
      </c>
      <c r="O17" s="104"/>
      <c r="P17" s="104"/>
      <c r="Q17" s="107"/>
    </row>
    <row r="18" spans="1:17" ht="15" customHeight="1" x14ac:dyDescent="0.2">
      <c r="A18" s="36">
        <v>7</v>
      </c>
      <c r="B18" s="111"/>
      <c r="C18" s="16">
        <v>928</v>
      </c>
      <c r="D18" s="16" t="s">
        <v>80</v>
      </c>
      <c r="E18" s="21"/>
      <c r="F18" s="15" t="s">
        <v>127</v>
      </c>
      <c r="G18" s="18" t="s">
        <v>73</v>
      </c>
      <c r="H18" s="18" t="s">
        <v>73</v>
      </c>
      <c r="I18" s="18"/>
      <c r="J18" s="18"/>
      <c r="K18" s="18" t="s">
        <v>73</v>
      </c>
      <c r="L18" s="18"/>
      <c r="M18" s="18"/>
      <c r="N18" s="17" t="s">
        <v>74</v>
      </c>
      <c r="O18" s="105"/>
      <c r="P18" s="105"/>
      <c r="Q18" s="108"/>
    </row>
    <row r="19" spans="1:17" x14ac:dyDescent="0.2">
      <c r="A19" s="36">
        <v>8</v>
      </c>
      <c r="B19" s="109" t="s">
        <v>155</v>
      </c>
      <c r="C19" s="16">
        <v>928</v>
      </c>
      <c r="D19" s="16" t="s">
        <v>80</v>
      </c>
      <c r="E19" s="21"/>
      <c r="F19" s="15" t="s">
        <v>30</v>
      </c>
      <c r="G19" s="18"/>
      <c r="H19" s="18"/>
      <c r="I19" s="18"/>
      <c r="J19" s="18"/>
      <c r="K19" s="18"/>
      <c r="L19" s="18" t="s">
        <v>73</v>
      </c>
      <c r="M19" s="18"/>
      <c r="N19" s="19" t="s">
        <v>153</v>
      </c>
      <c r="O19" s="103" t="s">
        <v>9</v>
      </c>
      <c r="P19" s="103" t="s">
        <v>10</v>
      </c>
      <c r="Q19" s="106" t="s">
        <v>156</v>
      </c>
    </row>
    <row r="20" spans="1:17" ht="15" customHeight="1" x14ac:dyDescent="0.2">
      <c r="A20" s="36">
        <v>9</v>
      </c>
      <c r="B20" s="110"/>
      <c r="C20" s="16">
        <v>928</v>
      </c>
      <c r="D20" s="16" t="s">
        <v>80</v>
      </c>
      <c r="E20" s="21"/>
      <c r="F20" s="15" t="s">
        <v>198</v>
      </c>
      <c r="G20" s="18"/>
      <c r="H20" s="18"/>
      <c r="I20" s="18"/>
      <c r="J20" s="18"/>
      <c r="K20" s="18"/>
      <c r="L20" s="18" t="s">
        <v>73</v>
      </c>
      <c r="M20" s="18"/>
      <c r="N20" s="19" t="s">
        <v>152</v>
      </c>
      <c r="O20" s="104"/>
      <c r="P20" s="104"/>
      <c r="Q20" s="107"/>
    </row>
    <row r="21" spans="1:17" ht="24" x14ac:dyDescent="0.2">
      <c r="A21" s="36">
        <v>10</v>
      </c>
      <c r="B21" s="110"/>
      <c r="C21" s="16">
        <v>928</v>
      </c>
      <c r="D21" s="16" t="s">
        <v>80</v>
      </c>
      <c r="E21" s="21"/>
      <c r="F21" s="15" t="s">
        <v>55</v>
      </c>
      <c r="G21" s="18"/>
      <c r="H21" s="18"/>
      <c r="I21" s="18"/>
      <c r="J21" s="18"/>
      <c r="K21" s="18"/>
      <c r="L21" s="18" t="s">
        <v>73</v>
      </c>
      <c r="M21" s="18"/>
      <c r="N21" s="19" t="s">
        <v>154</v>
      </c>
      <c r="O21" s="104"/>
      <c r="P21" s="104"/>
      <c r="Q21" s="107"/>
    </row>
    <row r="22" spans="1:17" ht="15" customHeight="1" x14ac:dyDescent="0.2">
      <c r="A22" s="36">
        <v>11</v>
      </c>
      <c r="B22" s="110"/>
      <c r="C22" s="16">
        <v>928</v>
      </c>
      <c r="D22" s="16" t="s">
        <v>80</v>
      </c>
      <c r="E22" s="21"/>
      <c r="F22" s="15" t="s">
        <v>58</v>
      </c>
      <c r="G22" s="18"/>
      <c r="H22" s="18"/>
      <c r="I22" s="18"/>
      <c r="J22" s="18"/>
      <c r="K22" s="18"/>
      <c r="L22" s="18" t="s">
        <v>73</v>
      </c>
      <c r="M22" s="18"/>
      <c r="N22" s="19" t="s">
        <v>151</v>
      </c>
      <c r="O22" s="104"/>
      <c r="P22" s="104"/>
      <c r="Q22" s="107"/>
    </row>
    <row r="23" spans="1:17" ht="15" customHeight="1" x14ac:dyDescent="0.2">
      <c r="A23" s="36">
        <v>12</v>
      </c>
      <c r="B23" s="110"/>
      <c r="C23" s="16">
        <v>928</v>
      </c>
      <c r="D23" s="16" t="s">
        <v>80</v>
      </c>
      <c r="E23" s="21"/>
      <c r="F23" s="15" t="s">
        <v>57</v>
      </c>
      <c r="G23" s="18"/>
      <c r="H23" s="18"/>
      <c r="I23" s="18"/>
      <c r="J23" s="18"/>
      <c r="K23" s="18"/>
      <c r="L23" s="18" t="s">
        <v>73</v>
      </c>
      <c r="M23" s="18"/>
      <c r="N23" s="19" t="s">
        <v>150</v>
      </c>
      <c r="O23" s="104"/>
      <c r="P23" s="104"/>
      <c r="Q23" s="107"/>
    </row>
    <row r="24" spans="1:17" ht="15" customHeight="1" x14ac:dyDescent="0.2">
      <c r="A24" s="36">
        <v>13</v>
      </c>
      <c r="B24" s="110"/>
      <c r="C24" s="16">
        <v>928</v>
      </c>
      <c r="D24" s="16" t="s">
        <v>80</v>
      </c>
      <c r="E24" s="21"/>
      <c r="F24" s="15" t="s">
        <v>56</v>
      </c>
      <c r="G24" s="18"/>
      <c r="H24" s="18"/>
      <c r="I24" s="18"/>
      <c r="J24" s="18"/>
      <c r="K24" s="18"/>
      <c r="L24" s="18" t="s">
        <v>73</v>
      </c>
      <c r="M24" s="18"/>
      <c r="N24" s="19" t="s">
        <v>149</v>
      </c>
      <c r="O24" s="104"/>
      <c r="P24" s="104"/>
      <c r="Q24" s="107"/>
    </row>
    <row r="25" spans="1:17" ht="15" customHeight="1" x14ac:dyDescent="0.2">
      <c r="A25" s="36">
        <v>14</v>
      </c>
      <c r="B25" s="111"/>
      <c r="C25" s="16">
        <v>928</v>
      </c>
      <c r="D25" s="16" t="s">
        <v>80</v>
      </c>
      <c r="E25" s="21"/>
      <c r="F25" s="15" t="s">
        <v>31</v>
      </c>
      <c r="G25" s="18"/>
      <c r="H25" s="18"/>
      <c r="I25" s="18"/>
      <c r="J25" s="18"/>
      <c r="K25" s="18"/>
      <c r="L25" s="18"/>
      <c r="M25" s="18" t="s">
        <v>73</v>
      </c>
      <c r="N25" s="19" t="s">
        <v>168</v>
      </c>
      <c r="O25" s="105"/>
      <c r="P25" s="105"/>
      <c r="Q25" s="108"/>
    </row>
    <row r="26" spans="1:17" x14ac:dyDescent="0.2">
      <c r="A26" s="36">
        <v>15</v>
      </c>
      <c r="B26" s="109" t="s">
        <v>199</v>
      </c>
      <c r="C26" s="16">
        <v>928</v>
      </c>
      <c r="D26" s="16" t="s">
        <v>80</v>
      </c>
      <c r="E26" s="21"/>
      <c r="F26" s="15" t="s">
        <v>131</v>
      </c>
      <c r="G26" s="18"/>
      <c r="H26" s="18"/>
      <c r="I26" s="18"/>
      <c r="J26" s="18"/>
      <c r="K26" s="18"/>
      <c r="L26" s="18" t="s">
        <v>73</v>
      </c>
      <c r="M26" s="18"/>
      <c r="N26" s="17" t="s">
        <v>201</v>
      </c>
      <c r="O26" s="103" t="s">
        <v>2</v>
      </c>
      <c r="P26" s="103" t="s">
        <v>10</v>
      </c>
      <c r="Q26" s="106" t="s">
        <v>200</v>
      </c>
    </row>
    <row r="27" spans="1:17" ht="15" customHeight="1" x14ac:dyDescent="0.2">
      <c r="A27" s="36">
        <v>16</v>
      </c>
      <c r="B27" s="110"/>
      <c r="C27" s="16">
        <v>928</v>
      </c>
      <c r="D27" s="16" t="s">
        <v>80</v>
      </c>
      <c r="E27" s="21"/>
      <c r="F27" s="15" t="s">
        <v>132</v>
      </c>
      <c r="G27" s="18"/>
      <c r="H27" s="18"/>
      <c r="I27" s="18"/>
      <c r="J27" s="18"/>
      <c r="K27" s="18"/>
      <c r="L27" s="18" t="s">
        <v>73</v>
      </c>
      <c r="M27" s="18"/>
      <c r="N27" s="17" t="s">
        <v>202</v>
      </c>
      <c r="O27" s="104"/>
      <c r="P27" s="104"/>
      <c r="Q27" s="107"/>
    </row>
    <row r="28" spans="1:17" ht="15" customHeight="1" x14ac:dyDescent="0.2">
      <c r="A28" s="36">
        <v>17</v>
      </c>
      <c r="B28" s="110"/>
      <c r="C28" s="16">
        <v>928</v>
      </c>
      <c r="D28" s="16" t="s">
        <v>80</v>
      </c>
      <c r="E28" s="21"/>
      <c r="F28" s="15" t="s">
        <v>133</v>
      </c>
      <c r="G28" s="18"/>
      <c r="H28" s="18"/>
      <c r="I28" s="18"/>
      <c r="J28" s="18"/>
      <c r="K28" s="18"/>
      <c r="L28" s="18"/>
      <c r="M28" s="18" t="s">
        <v>73</v>
      </c>
      <c r="N28" s="17" t="s">
        <v>275</v>
      </c>
      <c r="O28" s="104"/>
      <c r="P28" s="104"/>
      <c r="Q28" s="107"/>
    </row>
    <row r="29" spans="1:17" ht="15" customHeight="1" x14ac:dyDescent="0.2">
      <c r="A29" s="36">
        <v>18</v>
      </c>
      <c r="B29" s="111"/>
      <c r="C29" s="16">
        <v>928</v>
      </c>
      <c r="D29" s="16" t="s">
        <v>80</v>
      </c>
      <c r="E29" s="21"/>
      <c r="F29" s="15" t="s">
        <v>134</v>
      </c>
      <c r="G29" s="18"/>
      <c r="H29" s="18"/>
      <c r="I29" s="18"/>
      <c r="J29" s="18"/>
      <c r="K29" s="18"/>
      <c r="L29" s="18" t="s">
        <v>73</v>
      </c>
      <c r="M29" s="18"/>
      <c r="N29" s="17" t="s">
        <v>274</v>
      </c>
      <c r="O29" s="105"/>
      <c r="P29" s="105"/>
      <c r="Q29" s="108"/>
    </row>
    <row r="30" spans="1:17" ht="24" x14ac:dyDescent="0.2">
      <c r="A30" s="36">
        <v>19</v>
      </c>
      <c r="B30" s="109" t="s">
        <v>244</v>
      </c>
      <c r="C30" s="16">
        <v>928</v>
      </c>
      <c r="D30" s="16" t="s">
        <v>80</v>
      </c>
      <c r="E30" s="21"/>
      <c r="F30" s="15" t="s">
        <v>60</v>
      </c>
      <c r="G30" s="18"/>
      <c r="H30" s="18"/>
      <c r="I30" s="18"/>
      <c r="J30" s="18" t="s">
        <v>73</v>
      </c>
      <c r="K30" s="18"/>
      <c r="L30" s="18"/>
      <c r="M30" s="18"/>
      <c r="N30" s="17" t="s">
        <v>242</v>
      </c>
      <c r="O30" s="103" t="s">
        <v>2</v>
      </c>
      <c r="P30" s="103" t="s">
        <v>10</v>
      </c>
      <c r="Q30" s="106" t="s">
        <v>241</v>
      </c>
    </row>
    <row r="31" spans="1:17" ht="15" customHeight="1" x14ac:dyDescent="0.2">
      <c r="A31" s="36">
        <v>20</v>
      </c>
      <c r="B31" s="110"/>
      <c r="C31" s="16">
        <v>928</v>
      </c>
      <c r="D31" s="16" t="s">
        <v>80</v>
      </c>
      <c r="E31" s="21"/>
      <c r="F31" s="15" t="s">
        <v>59</v>
      </c>
      <c r="G31" s="18"/>
      <c r="H31" s="18"/>
      <c r="I31" s="18"/>
      <c r="J31" s="18" t="s">
        <v>73</v>
      </c>
      <c r="K31" s="18"/>
      <c r="L31" s="18"/>
      <c r="M31" s="18"/>
      <c r="N31" s="17" t="s">
        <v>279</v>
      </c>
      <c r="O31" s="104"/>
      <c r="P31" s="104"/>
      <c r="Q31" s="107"/>
    </row>
    <row r="32" spans="1:17" ht="24" x14ac:dyDescent="0.2">
      <c r="A32" s="36">
        <v>21</v>
      </c>
      <c r="B32" s="111"/>
      <c r="C32" s="16">
        <v>928</v>
      </c>
      <c r="D32" s="16" t="s">
        <v>80</v>
      </c>
      <c r="E32" s="21"/>
      <c r="F32" s="15" t="s">
        <v>87</v>
      </c>
      <c r="G32" s="18"/>
      <c r="H32" s="18"/>
      <c r="I32" s="18"/>
      <c r="J32" s="18" t="s">
        <v>73</v>
      </c>
      <c r="K32" s="18"/>
      <c r="L32" s="18"/>
      <c r="M32" s="18"/>
      <c r="N32" s="17" t="s">
        <v>243</v>
      </c>
      <c r="O32" s="105"/>
      <c r="P32" s="105"/>
      <c r="Q32" s="108"/>
    </row>
    <row r="33" spans="1:17" ht="24" x14ac:dyDescent="0.2">
      <c r="A33" s="36">
        <v>22</v>
      </c>
      <c r="B33" s="15" t="s">
        <v>135</v>
      </c>
      <c r="C33" s="16">
        <v>928</v>
      </c>
      <c r="D33" s="16" t="s">
        <v>80</v>
      </c>
      <c r="E33" s="21"/>
      <c r="F33" s="15" t="s">
        <v>49</v>
      </c>
      <c r="G33" s="18" t="s">
        <v>73</v>
      </c>
      <c r="H33" s="18" t="s">
        <v>73</v>
      </c>
      <c r="I33" s="18"/>
      <c r="J33" s="18" t="s">
        <v>73</v>
      </c>
      <c r="K33" s="18" t="s">
        <v>73</v>
      </c>
      <c r="L33" s="18"/>
      <c r="M33" s="18"/>
      <c r="N33" s="19" t="s">
        <v>136</v>
      </c>
      <c r="O33" s="18" t="s">
        <v>5</v>
      </c>
      <c r="P33" s="18" t="s">
        <v>146</v>
      </c>
      <c r="Q33" s="20" t="s">
        <v>137</v>
      </c>
    </row>
    <row r="34" spans="1:17" ht="48" x14ac:dyDescent="0.2">
      <c r="A34" s="36">
        <v>23</v>
      </c>
      <c r="B34" s="15" t="s">
        <v>240</v>
      </c>
      <c r="C34" s="16">
        <v>928</v>
      </c>
      <c r="D34" s="16" t="s">
        <v>80</v>
      </c>
      <c r="E34" s="21"/>
      <c r="F34" s="15" t="s">
        <v>88</v>
      </c>
      <c r="G34" s="18"/>
      <c r="H34" s="18"/>
      <c r="I34" s="18"/>
      <c r="J34" s="18"/>
      <c r="K34" s="18"/>
      <c r="L34" s="18"/>
      <c r="M34" s="18" t="s">
        <v>73</v>
      </c>
      <c r="N34" s="17" t="s">
        <v>281</v>
      </c>
      <c r="O34" s="18" t="s">
        <v>2</v>
      </c>
      <c r="P34" s="18" t="s">
        <v>11</v>
      </c>
      <c r="Q34" s="20" t="s">
        <v>239</v>
      </c>
    </row>
    <row r="35" spans="1:17" ht="24" x14ac:dyDescent="0.2">
      <c r="A35" s="36">
        <v>24</v>
      </c>
      <c r="B35" s="15" t="s">
        <v>267</v>
      </c>
      <c r="C35" s="16">
        <v>928</v>
      </c>
      <c r="D35" s="16" t="s">
        <v>80</v>
      </c>
      <c r="E35" s="21"/>
      <c r="F35" s="15" t="s">
        <v>63</v>
      </c>
      <c r="G35" s="18" t="s">
        <v>73</v>
      </c>
      <c r="H35" s="18" t="s">
        <v>73</v>
      </c>
      <c r="I35" s="18"/>
      <c r="J35" s="18"/>
      <c r="K35" s="18"/>
      <c r="L35" s="18" t="s">
        <v>73</v>
      </c>
      <c r="M35" s="18"/>
      <c r="N35" s="17" t="s">
        <v>266</v>
      </c>
      <c r="O35" s="18" t="s">
        <v>2</v>
      </c>
      <c r="P35" s="18" t="s">
        <v>11</v>
      </c>
      <c r="Q35" s="20" t="s">
        <v>264</v>
      </c>
    </row>
    <row r="36" spans="1:17" ht="38.25" customHeight="1" x14ac:dyDescent="0.2">
      <c r="A36" s="36">
        <v>25</v>
      </c>
      <c r="B36" s="109" t="s">
        <v>158</v>
      </c>
      <c r="C36" s="16">
        <v>928</v>
      </c>
      <c r="D36" s="16" t="s">
        <v>80</v>
      </c>
      <c r="E36" s="21"/>
      <c r="F36" s="15" t="s">
        <v>53</v>
      </c>
      <c r="G36" s="18"/>
      <c r="H36" s="18" t="s">
        <v>73</v>
      </c>
      <c r="I36" s="18"/>
      <c r="J36" s="18"/>
      <c r="K36" s="18"/>
      <c r="L36" s="18" t="s">
        <v>73</v>
      </c>
      <c r="M36" s="18"/>
      <c r="N36" s="19" t="s">
        <v>166</v>
      </c>
      <c r="O36" s="103" t="s">
        <v>2</v>
      </c>
      <c r="P36" s="103" t="s">
        <v>8</v>
      </c>
      <c r="Q36" s="106" t="s">
        <v>159</v>
      </c>
    </row>
    <row r="37" spans="1:17" ht="38.25" customHeight="1" x14ac:dyDescent="0.2">
      <c r="A37" s="36">
        <v>26</v>
      </c>
      <c r="B37" s="111"/>
      <c r="C37" s="16">
        <v>928</v>
      </c>
      <c r="D37" s="16" t="s">
        <v>80</v>
      </c>
      <c r="E37" s="21"/>
      <c r="F37" s="15" t="s">
        <v>54</v>
      </c>
      <c r="G37" s="18"/>
      <c r="H37" s="18" t="s">
        <v>73</v>
      </c>
      <c r="I37" s="18"/>
      <c r="J37" s="18"/>
      <c r="K37" s="18"/>
      <c r="L37" s="18" t="s">
        <v>73</v>
      </c>
      <c r="M37" s="18"/>
      <c r="N37" s="17" t="s">
        <v>173</v>
      </c>
      <c r="O37" s="105"/>
      <c r="P37" s="105"/>
      <c r="Q37" s="108"/>
    </row>
    <row r="38" spans="1:17" ht="36" x14ac:dyDescent="0.2">
      <c r="A38" s="36">
        <v>27</v>
      </c>
      <c r="B38" s="15" t="s">
        <v>157</v>
      </c>
      <c r="C38" s="16">
        <v>928</v>
      </c>
      <c r="D38" s="16" t="s">
        <v>80</v>
      </c>
      <c r="E38" s="21"/>
      <c r="F38" s="15" t="s">
        <v>61</v>
      </c>
      <c r="G38" s="18"/>
      <c r="H38" s="18" t="s">
        <v>73</v>
      </c>
      <c r="I38" s="18"/>
      <c r="J38" s="18"/>
      <c r="K38" s="18"/>
      <c r="L38" s="18" t="s">
        <v>73</v>
      </c>
      <c r="M38" s="18"/>
      <c r="N38" s="19" t="s">
        <v>167</v>
      </c>
      <c r="O38" s="18" t="s">
        <v>2</v>
      </c>
      <c r="P38" s="18" t="s">
        <v>160</v>
      </c>
      <c r="Q38" s="20" t="s">
        <v>161</v>
      </c>
    </row>
    <row r="39" spans="1:17" ht="24" x14ac:dyDescent="0.2">
      <c r="A39" s="36">
        <v>29</v>
      </c>
      <c r="B39" s="15" t="s">
        <v>390</v>
      </c>
      <c r="C39" s="16">
        <v>928</v>
      </c>
      <c r="D39" s="16" t="s">
        <v>80</v>
      </c>
      <c r="E39" s="21" t="s">
        <v>363</v>
      </c>
      <c r="F39" s="15" t="s">
        <v>64</v>
      </c>
      <c r="G39" s="18"/>
      <c r="H39" s="18" t="s">
        <v>73</v>
      </c>
      <c r="I39" s="18" t="s">
        <v>73</v>
      </c>
      <c r="J39" s="18"/>
      <c r="K39" s="18" t="s">
        <v>73</v>
      </c>
      <c r="L39" s="18" t="s">
        <v>73</v>
      </c>
      <c r="M39" s="18"/>
      <c r="N39" s="19" t="s">
        <v>387</v>
      </c>
      <c r="O39" s="18" t="s">
        <v>2</v>
      </c>
      <c r="P39" s="18" t="s">
        <v>14</v>
      </c>
      <c r="Q39" s="20" t="s">
        <v>171</v>
      </c>
    </row>
    <row r="40" spans="1:17" ht="24" x14ac:dyDescent="0.2">
      <c r="A40" s="36"/>
      <c r="B40" s="15" t="s">
        <v>390</v>
      </c>
      <c r="C40" s="16"/>
      <c r="D40" s="16"/>
      <c r="E40" s="21" t="s">
        <v>363</v>
      </c>
      <c r="F40" s="15" t="s">
        <v>388</v>
      </c>
      <c r="G40" s="18"/>
      <c r="H40" s="18" t="s">
        <v>73</v>
      </c>
      <c r="I40" s="18" t="s">
        <v>73</v>
      </c>
      <c r="J40" s="18"/>
      <c r="K40" s="18" t="s">
        <v>73</v>
      </c>
      <c r="L40" s="18" t="s">
        <v>73</v>
      </c>
      <c r="M40" s="18"/>
      <c r="N40" s="19" t="s">
        <v>389</v>
      </c>
      <c r="O40" s="18" t="s">
        <v>2</v>
      </c>
      <c r="P40" s="18" t="s">
        <v>14</v>
      </c>
      <c r="Q40" s="20"/>
    </row>
    <row r="41" spans="1:17" x14ac:dyDescent="0.2">
      <c r="A41" s="36"/>
      <c r="B41" s="15" t="s">
        <v>390</v>
      </c>
      <c r="C41" s="16"/>
      <c r="D41" s="16"/>
      <c r="E41" s="21" t="s">
        <v>364</v>
      </c>
      <c r="F41" s="15" t="s">
        <v>391</v>
      </c>
      <c r="G41" s="18"/>
      <c r="H41" s="18" t="s">
        <v>73</v>
      </c>
      <c r="I41" s="18" t="s">
        <v>73</v>
      </c>
      <c r="J41" s="18"/>
      <c r="K41" s="18" t="s">
        <v>73</v>
      </c>
      <c r="L41" s="18" t="s">
        <v>73</v>
      </c>
      <c r="M41" s="18"/>
      <c r="N41" s="19"/>
      <c r="O41" s="18" t="s">
        <v>2</v>
      </c>
      <c r="P41" s="18" t="s">
        <v>14</v>
      </c>
      <c r="Q41" s="20"/>
    </row>
    <row r="42" spans="1:17" ht="24" x14ac:dyDescent="0.2">
      <c r="A42" s="36">
        <v>30</v>
      </c>
      <c r="B42" s="15" t="s">
        <v>252</v>
      </c>
      <c r="C42" s="16">
        <v>928</v>
      </c>
      <c r="D42" s="16" t="s">
        <v>80</v>
      </c>
      <c r="E42" s="21"/>
      <c r="F42" s="15" t="s">
        <v>65</v>
      </c>
      <c r="G42" s="18"/>
      <c r="H42" s="18"/>
      <c r="I42" s="18"/>
      <c r="J42" s="18"/>
      <c r="K42" s="18"/>
      <c r="L42" s="18"/>
      <c r="M42" s="18"/>
      <c r="N42" s="17" t="s">
        <v>174</v>
      </c>
      <c r="O42" s="18" t="s">
        <v>2</v>
      </c>
      <c r="P42" s="18" t="s">
        <v>14</v>
      </c>
      <c r="Q42" s="20" t="s">
        <v>251</v>
      </c>
    </row>
    <row r="43" spans="1:17" ht="36" x14ac:dyDescent="0.2">
      <c r="A43" s="36">
        <v>31</v>
      </c>
      <c r="B43" s="109" t="s">
        <v>197</v>
      </c>
      <c r="C43" s="16">
        <v>928</v>
      </c>
      <c r="D43" s="16" t="s">
        <v>80</v>
      </c>
      <c r="E43" s="21"/>
      <c r="F43" s="15" t="s">
        <v>50</v>
      </c>
      <c r="G43" s="18"/>
      <c r="H43" s="18" t="s">
        <v>73</v>
      </c>
      <c r="I43" s="18"/>
      <c r="J43" s="18"/>
      <c r="K43" s="18" t="s">
        <v>73</v>
      </c>
      <c r="L43" s="18" t="s">
        <v>73</v>
      </c>
      <c r="M43" s="18"/>
      <c r="N43" s="17" t="s">
        <v>196</v>
      </c>
      <c r="O43" s="103" t="s">
        <v>2</v>
      </c>
      <c r="P43" s="103" t="s">
        <v>6</v>
      </c>
      <c r="Q43" s="106" t="s">
        <v>51</v>
      </c>
    </row>
    <row r="44" spans="1:17" ht="15" customHeight="1" x14ac:dyDescent="0.2">
      <c r="A44" s="36">
        <v>32</v>
      </c>
      <c r="B44" s="111"/>
      <c r="C44" s="16">
        <v>928</v>
      </c>
      <c r="D44" s="16" t="s">
        <v>80</v>
      </c>
      <c r="E44" s="21"/>
      <c r="F44" s="15" t="s">
        <v>52</v>
      </c>
      <c r="G44" s="18"/>
      <c r="H44" s="18" t="s">
        <v>73</v>
      </c>
      <c r="I44" s="18"/>
      <c r="J44" s="18"/>
      <c r="K44" s="18" t="s">
        <v>73</v>
      </c>
      <c r="L44" s="18" t="s">
        <v>73</v>
      </c>
      <c r="M44" s="18"/>
      <c r="N44" s="17" t="s">
        <v>172</v>
      </c>
      <c r="O44" s="105"/>
      <c r="P44" s="105"/>
      <c r="Q44" s="108"/>
    </row>
    <row r="45" spans="1:17" ht="36" x14ac:dyDescent="0.2">
      <c r="A45" s="36">
        <v>33</v>
      </c>
      <c r="B45" s="109" t="s">
        <v>176</v>
      </c>
      <c r="C45" s="16">
        <v>928</v>
      </c>
      <c r="D45" s="16" t="s">
        <v>80</v>
      </c>
      <c r="E45" s="21"/>
      <c r="F45" s="15" t="s">
        <v>90</v>
      </c>
      <c r="G45" s="18" t="s">
        <v>73</v>
      </c>
      <c r="H45" s="18"/>
      <c r="I45" s="18"/>
      <c r="J45" s="18"/>
      <c r="K45" s="18" t="s">
        <v>73</v>
      </c>
      <c r="L45" s="18"/>
      <c r="M45" s="18"/>
      <c r="N45" s="17" t="s">
        <v>47</v>
      </c>
      <c r="O45" s="103" t="s">
        <v>277</v>
      </c>
      <c r="P45" s="103" t="s">
        <v>44</v>
      </c>
      <c r="Q45" s="106" t="s">
        <v>45</v>
      </c>
    </row>
    <row r="46" spans="1:17" ht="36" x14ac:dyDescent="0.2">
      <c r="A46" s="36">
        <v>34</v>
      </c>
      <c r="B46" s="110"/>
      <c r="C46" s="16">
        <v>928</v>
      </c>
      <c r="D46" s="16" t="s">
        <v>80</v>
      </c>
      <c r="E46" s="21"/>
      <c r="F46" s="15" t="s">
        <v>91</v>
      </c>
      <c r="G46" s="18" t="s">
        <v>73</v>
      </c>
      <c r="H46" s="18" t="s">
        <v>73</v>
      </c>
      <c r="I46" s="18"/>
      <c r="J46" s="18"/>
      <c r="K46" s="18" t="s">
        <v>73</v>
      </c>
      <c r="L46" s="18" t="s">
        <v>73</v>
      </c>
      <c r="M46" s="18"/>
      <c r="N46" s="17" t="s">
        <v>43</v>
      </c>
      <c r="O46" s="105"/>
      <c r="P46" s="105"/>
      <c r="Q46" s="108"/>
    </row>
    <row r="47" spans="1:17" ht="36" x14ac:dyDescent="0.2">
      <c r="A47" s="36">
        <v>35</v>
      </c>
      <c r="B47" s="110"/>
      <c r="C47" s="16">
        <v>928</v>
      </c>
      <c r="D47" s="16" t="s">
        <v>80</v>
      </c>
      <c r="E47" s="21"/>
      <c r="F47" s="15" t="s">
        <v>92</v>
      </c>
      <c r="G47" s="18" t="s">
        <v>73</v>
      </c>
      <c r="H47" s="18" t="s">
        <v>73</v>
      </c>
      <c r="I47" s="18" t="s">
        <v>73</v>
      </c>
      <c r="J47" s="18" t="s">
        <v>73</v>
      </c>
      <c r="K47" s="18" t="s">
        <v>73</v>
      </c>
      <c r="L47" s="18" t="s">
        <v>73</v>
      </c>
      <c r="M47" s="18" t="s">
        <v>73</v>
      </c>
      <c r="N47" s="17" t="s">
        <v>39</v>
      </c>
      <c r="O47" s="18" t="s">
        <v>40</v>
      </c>
      <c r="P47" s="18" t="s">
        <v>41</v>
      </c>
      <c r="Q47" s="20" t="s">
        <v>42</v>
      </c>
    </row>
    <row r="48" spans="1:17" ht="24" x14ac:dyDescent="0.2">
      <c r="A48" s="36">
        <v>36</v>
      </c>
      <c r="B48" s="110"/>
      <c r="C48" s="16">
        <v>928</v>
      </c>
      <c r="D48" s="16" t="s">
        <v>80</v>
      </c>
      <c r="E48" s="21"/>
      <c r="F48" s="15" t="s">
        <v>181</v>
      </c>
      <c r="G48" s="18" t="s">
        <v>73</v>
      </c>
      <c r="H48" s="18"/>
      <c r="I48" s="18"/>
      <c r="J48" s="18"/>
      <c r="K48" s="18" t="s">
        <v>73</v>
      </c>
      <c r="L48" s="18"/>
      <c r="M48" s="18"/>
      <c r="N48" s="17" t="s">
        <v>46</v>
      </c>
      <c r="O48" s="103" t="s">
        <v>277</v>
      </c>
      <c r="P48" s="103" t="s">
        <v>44</v>
      </c>
      <c r="Q48" s="106" t="s">
        <v>45</v>
      </c>
    </row>
    <row r="49" spans="1:17" ht="24" x14ac:dyDescent="0.2">
      <c r="A49" s="36">
        <v>37</v>
      </c>
      <c r="B49" s="110"/>
      <c r="C49" s="16">
        <v>928</v>
      </c>
      <c r="D49" s="16" t="s">
        <v>80</v>
      </c>
      <c r="E49" s="21"/>
      <c r="F49" s="15" t="s">
        <v>93</v>
      </c>
      <c r="G49" s="18" t="s">
        <v>73</v>
      </c>
      <c r="H49" s="18" t="s">
        <v>73</v>
      </c>
      <c r="I49" s="18"/>
      <c r="J49" s="18"/>
      <c r="K49" s="18" t="s">
        <v>73</v>
      </c>
      <c r="L49" s="18" t="s">
        <v>73</v>
      </c>
      <c r="M49" s="18"/>
      <c r="N49" s="17" t="s">
        <v>185</v>
      </c>
      <c r="O49" s="104"/>
      <c r="P49" s="104"/>
      <c r="Q49" s="107"/>
    </row>
    <row r="50" spans="1:17" ht="15" customHeight="1" x14ac:dyDescent="0.2">
      <c r="A50" s="36">
        <v>38</v>
      </c>
      <c r="B50" s="110"/>
      <c r="C50" s="16">
        <v>928</v>
      </c>
      <c r="D50" s="16" t="s">
        <v>80</v>
      </c>
      <c r="E50" s="21"/>
      <c r="F50" s="15" t="s">
        <v>94</v>
      </c>
      <c r="G50" s="18" t="s">
        <v>73</v>
      </c>
      <c r="H50" s="18" t="s">
        <v>73</v>
      </c>
      <c r="I50" s="18"/>
      <c r="J50" s="18"/>
      <c r="K50" s="18" t="s">
        <v>73</v>
      </c>
      <c r="L50" s="18" t="s">
        <v>73</v>
      </c>
      <c r="M50" s="18"/>
      <c r="N50" s="17" t="s">
        <v>186</v>
      </c>
      <c r="O50" s="104"/>
      <c r="P50" s="104"/>
      <c r="Q50" s="107"/>
    </row>
    <row r="51" spans="1:17" ht="15" customHeight="1" x14ac:dyDescent="0.2">
      <c r="A51" s="36">
        <v>39</v>
      </c>
      <c r="B51" s="110"/>
      <c r="C51" s="16">
        <v>928</v>
      </c>
      <c r="D51" s="16" t="s">
        <v>80</v>
      </c>
      <c r="E51" s="21"/>
      <c r="F51" s="15" t="s">
        <v>95</v>
      </c>
      <c r="G51" s="18" t="s">
        <v>73</v>
      </c>
      <c r="H51" s="18" t="s">
        <v>73</v>
      </c>
      <c r="I51" s="18"/>
      <c r="J51" s="18"/>
      <c r="K51" s="18" t="s">
        <v>73</v>
      </c>
      <c r="L51" s="18" t="s">
        <v>73</v>
      </c>
      <c r="M51" s="18"/>
      <c r="N51" s="17" t="s">
        <v>187</v>
      </c>
      <c r="O51" s="104"/>
      <c r="P51" s="104"/>
      <c r="Q51" s="107"/>
    </row>
    <row r="52" spans="1:17" ht="24" x14ac:dyDescent="0.2">
      <c r="A52" s="36">
        <v>40</v>
      </c>
      <c r="B52" s="110"/>
      <c r="C52" s="16">
        <v>928</v>
      </c>
      <c r="D52" s="16" t="s">
        <v>80</v>
      </c>
      <c r="E52" s="21"/>
      <c r="F52" s="15" t="s">
        <v>96</v>
      </c>
      <c r="G52" s="18" t="s">
        <v>73</v>
      </c>
      <c r="H52" s="18" t="s">
        <v>73</v>
      </c>
      <c r="I52" s="18"/>
      <c r="J52" s="18"/>
      <c r="K52" s="18" t="s">
        <v>73</v>
      </c>
      <c r="L52" s="18" t="s">
        <v>73</v>
      </c>
      <c r="M52" s="18"/>
      <c r="N52" s="17" t="s">
        <v>189</v>
      </c>
      <c r="O52" s="104"/>
      <c r="P52" s="104"/>
      <c r="Q52" s="107"/>
    </row>
    <row r="53" spans="1:17" ht="15" customHeight="1" x14ac:dyDescent="0.2">
      <c r="A53" s="36">
        <v>41</v>
      </c>
      <c r="B53" s="110"/>
      <c r="C53" s="16">
        <v>928</v>
      </c>
      <c r="D53" s="16" t="s">
        <v>80</v>
      </c>
      <c r="E53" s="21"/>
      <c r="F53" s="15" t="s">
        <v>97</v>
      </c>
      <c r="G53" s="18" t="s">
        <v>73</v>
      </c>
      <c r="H53" s="18" t="s">
        <v>73</v>
      </c>
      <c r="I53" s="18"/>
      <c r="J53" s="18"/>
      <c r="K53" s="18" t="s">
        <v>73</v>
      </c>
      <c r="L53" s="18" t="s">
        <v>73</v>
      </c>
      <c r="M53" s="18"/>
      <c r="N53" s="17" t="s">
        <v>190</v>
      </c>
      <c r="O53" s="104"/>
      <c r="P53" s="104"/>
      <c r="Q53" s="107"/>
    </row>
    <row r="54" spans="1:17" ht="24" x14ac:dyDescent="0.2">
      <c r="A54" s="36">
        <v>42</v>
      </c>
      <c r="B54" s="110"/>
      <c r="C54" s="16">
        <v>928</v>
      </c>
      <c r="D54" s="16" t="s">
        <v>80</v>
      </c>
      <c r="E54" s="21"/>
      <c r="F54" s="15" t="s">
        <v>98</v>
      </c>
      <c r="G54" s="18" t="s">
        <v>73</v>
      </c>
      <c r="H54" s="18" t="s">
        <v>73</v>
      </c>
      <c r="I54" s="18"/>
      <c r="J54" s="18"/>
      <c r="K54" s="18" t="s">
        <v>73</v>
      </c>
      <c r="L54" s="18" t="s">
        <v>73</v>
      </c>
      <c r="M54" s="18"/>
      <c r="N54" s="17" t="s">
        <v>188</v>
      </c>
      <c r="O54" s="104"/>
      <c r="P54" s="104"/>
      <c r="Q54" s="107"/>
    </row>
    <row r="55" spans="1:17" ht="15" customHeight="1" x14ac:dyDescent="0.2">
      <c r="A55" s="36">
        <v>43</v>
      </c>
      <c r="B55" s="111"/>
      <c r="C55" s="16">
        <v>928</v>
      </c>
      <c r="D55" s="16" t="s">
        <v>80</v>
      </c>
      <c r="E55" s="21"/>
      <c r="F55" s="15" t="s">
        <v>128</v>
      </c>
      <c r="G55" s="18" t="s">
        <v>73</v>
      </c>
      <c r="H55" s="18"/>
      <c r="I55" s="18"/>
      <c r="J55" s="18"/>
      <c r="K55" s="18" t="s">
        <v>73</v>
      </c>
      <c r="L55" s="18"/>
      <c r="M55" s="18"/>
      <c r="N55" s="17" t="s">
        <v>184</v>
      </c>
      <c r="O55" s="105"/>
      <c r="P55" s="105"/>
      <c r="Q55" s="108"/>
    </row>
    <row r="56" spans="1:17" ht="24" x14ac:dyDescent="0.2">
      <c r="A56" s="36">
        <v>44</v>
      </c>
      <c r="B56" s="109" t="s">
        <v>79</v>
      </c>
      <c r="C56" s="16">
        <v>928</v>
      </c>
      <c r="D56" s="16" t="s">
        <v>81</v>
      </c>
      <c r="E56" s="21"/>
      <c r="F56" s="15" t="s">
        <v>70</v>
      </c>
      <c r="G56" s="18" t="s">
        <v>73</v>
      </c>
      <c r="H56" s="18" t="s">
        <v>73</v>
      </c>
      <c r="I56" s="18" t="s">
        <v>73</v>
      </c>
      <c r="J56" s="18" t="s">
        <v>73</v>
      </c>
      <c r="K56" s="18" t="s">
        <v>73</v>
      </c>
      <c r="L56" s="18" t="s">
        <v>73</v>
      </c>
      <c r="M56" s="18" t="s">
        <v>73</v>
      </c>
      <c r="N56" s="17" t="s">
        <v>254</v>
      </c>
      <c r="O56" s="103" t="s">
        <v>2</v>
      </c>
      <c r="P56" s="18" t="s">
        <v>14</v>
      </c>
      <c r="Q56" s="106" t="s">
        <v>140</v>
      </c>
    </row>
    <row r="57" spans="1:17" ht="24" x14ac:dyDescent="0.2">
      <c r="A57" s="36">
        <v>45</v>
      </c>
      <c r="B57" s="110"/>
      <c r="C57" s="16">
        <v>928</v>
      </c>
      <c r="D57" s="16" t="s">
        <v>83</v>
      </c>
      <c r="E57" s="21"/>
      <c r="F57" s="15" t="s">
        <v>71</v>
      </c>
      <c r="G57" s="18" t="s">
        <v>73</v>
      </c>
      <c r="H57" s="18" t="s">
        <v>73</v>
      </c>
      <c r="I57" s="18" t="s">
        <v>73</v>
      </c>
      <c r="J57" s="18" t="s">
        <v>73</v>
      </c>
      <c r="K57" s="18" t="s">
        <v>73</v>
      </c>
      <c r="L57" s="18" t="s">
        <v>73</v>
      </c>
      <c r="M57" s="18" t="s">
        <v>73</v>
      </c>
      <c r="N57" s="17" t="s">
        <v>253</v>
      </c>
      <c r="O57" s="104"/>
      <c r="P57" s="18" t="s">
        <v>14</v>
      </c>
      <c r="Q57" s="107"/>
    </row>
    <row r="58" spans="1:17" ht="24" x14ac:dyDescent="0.2">
      <c r="A58" s="36">
        <v>46</v>
      </c>
      <c r="B58" s="110"/>
      <c r="C58" s="16">
        <v>928</v>
      </c>
      <c r="D58" s="16" t="s">
        <v>80</v>
      </c>
      <c r="E58" s="21"/>
      <c r="F58" s="15" t="s">
        <v>112</v>
      </c>
      <c r="G58" s="18" t="s">
        <v>73</v>
      </c>
      <c r="H58" s="18" t="s">
        <v>73</v>
      </c>
      <c r="I58" s="18" t="s">
        <v>73</v>
      </c>
      <c r="J58" s="18" t="s">
        <v>73</v>
      </c>
      <c r="K58" s="18" t="s">
        <v>73</v>
      </c>
      <c r="L58" s="18" t="s">
        <v>73</v>
      </c>
      <c r="M58" s="18" t="s">
        <v>73</v>
      </c>
      <c r="N58" s="17" t="s">
        <v>143</v>
      </c>
      <c r="O58" s="104"/>
      <c r="P58" s="18" t="s">
        <v>144</v>
      </c>
      <c r="Q58" s="107"/>
    </row>
    <row r="59" spans="1:17" ht="17.25" customHeight="1" x14ac:dyDescent="0.2">
      <c r="A59" s="36">
        <v>47</v>
      </c>
      <c r="B59" s="111"/>
      <c r="C59" s="16">
        <v>928</v>
      </c>
      <c r="D59" s="16" t="s">
        <v>80</v>
      </c>
      <c r="E59" s="21"/>
      <c r="F59" s="15" t="s">
        <v>72</v>
      </c>
      <c r="G59" s="18" t="s">
        <v>73</v>
      </c>
      <c r="H59" s="18" t="s">
        <v>73</v>
      </c>
      <c r="I59" s="18" t="s">
        <v>73</v>
      </c>
      <c r="J59" s="18" t="s">
        <v>73</v>
      </c>
      <c r="K59" s="18" t="s">
        <v>73</v>
      </c>
      <c r="L59" s="18" t="s">
        <v>73</v>
      </c>
      <c r="M59" s="18" t="s">
        <v>73</v>
      </c>
      <c r="N59" s="17" t="s">
        <v>24</v>
      </c>
      <c r="O59" s="105"/>
      <c r="P59" s="18" t="s">
        <v>14</v>
      </c>
      <c r="Q59" s="108"/>
    </row>
    <row r="60" spans="1:17" ht="36" x14ac:dyDescent="0.2">
      <c r="A60" s="36">
        <v>48</v>
      </c>
      <c r="B60" s="15" t="s">
        <v>203</v>
      </c>
      <c r="C60" s="16">
        <v>928</v>
      </c>
      <c r="D60" s="16" t="s">
        <v>80</v>
      </c>
      <c r="E60" s="21"/>
      <c r="F60" s="15" t="s">
        <v>82</v>
      </c>
      <c r="G60" s="18" t="s">
        <v>73</v>
      </c>
      <c r="H60" s="18" t="s">
        <v>73</v>
      </c>
      <c r="I60" s="18"/>
      <c r="J60" s="18" t="s">
        <v>73</v>
      </c>
      <c r="K60" s="18" t="s">
        <v>73</v>
      </c>
      <c r="L60" s="18" t="s">
        <v>73</v>
      </c>
      <c r="M60" s="18"/>
      <c r="N60" s="17" t="s">
        <v>7</v>
      </c>
      <c r="O60" s="18" t="s">
        <v>2</v>
      </c>
      <c r="P60" s="18" t="s">
        <v>204</v>
      </c>
      <c r="Q60" s="20" t="s">
        <v>205</v>
      </c>
    </row>
    <row r="61" spans="1:17" ht="18" customHeight="1" x14ac:dyDescent="0.2">
      <c r="A61" s="36">
        <v>49</v>
      </c>
      <c r="B61" s="109" t="s">
        <v>261</v>
      </c>
      <c r="C61" s="16">
        <v>928</v>
      </c>
      <c r="D61" s="16" t="s">
        <v>80</v>
      </c>
      <c r="E61" s="21"/>
      <c r="F61" s="15" t="s">
        <v>262</v>
      </c>
      <c r="G61" s="18" t="s">
        <v>73</v>
      </c>
      <c r="H61" s="18" t="s">
        <v>73</v>
      </c>
      <c r="I61" s="18"/>
      <c r="J61" s="18"/>
      <c r="K61" s="18"/>
      <c r="L61" s="18" t="s">
        <v>73</v>
      </c>
      <c r="M61" s="18"/>
      <c r="N61" s="17" t="s">
        <v>247</v>
      </c>
      <c r="O61" s="103" t="s">
        <v>2</v>
      </c>
      <c r="P61" s="103" t="s">
        <v>11</v>
      </c>
      <c r="Q61" s="112" t="s">
        <v>175</v>
      </c>
    </row>
    <row r="62" spans="1:17" ht="18" customHeight="1" x14ac:dyDescent="0.2">
      <c r="A62" s="36">
        <v>50</v>
      </c>
      <c r="B62" s="111"/>
      <c r="C62" s="16">
        <v>928</v>
      </c>
      <c r="D62" s="16" t="s">
        <v>80</v>
      </c>
      <c r="E62" s="21"/>
      <c r="F62" s="15" t="s">
        <v>263</v>
      </c>
      <c r="G62" s="18" t="s">
        <v>73</v>
      </c>
      <c r="H62" s="18" t="s">
        <v>73</v>
      </c>
      <c r="I62" s="18"/>
      <c r="J62" s="18"/>
      <c r="K62" s="18"/>
      <c r="L62" s="18" t="s">
        <v>73</v>
      </c>
      <c r="M62" s="18"/>
      <c r="N62" s="17" t="s">
        <v>169</v>
      </c>
      <c r="O62" s="105"/>
      <c r="P62" s="105"/>
      <c r="Q62" s="108"/>
    </row>
    <row r="63" spans="1:17" ht="16.5" customHeight="1" x14ac:dyDescent="0.2">
      <c r="A63" s="36">
        <v>51</v>
      </c>
      <c r="B63" s="78" t="s">
        <v>206</v>
      </c>
      <c r="C63" s="16">
        <v>928</v>
      </c>
      <c r="D63" s="16" t="s">
        <v>80</v>
      </c>
      <c r="E63" s="21"/>
      <c r="F63" s="15" t="s">
        <v>99</v>
      </c>
      <c r="G63" s="21"/>
      <c r="H63" s="21" t="s">
        <v>73</v>
      </c>
      <c r="I63" s="21"/>
      <c r="J63" s="21"/>
      <c r="K63" s="21"/>
      <c r="L63" s="21" t="s">
        <v>73</v>
      </c>
      <c r="M63" s="21"/>
      <c r="N63" s="17" t="s">
        <v>209</v>
      </c>
      <c r="O63" s="103" t="s">
        <v>2</v>
      </c>
      <c r="P63" s="103" t="s">
        <v>405</v>
      </c>
      <c r="Q63" s="20" t="s">
        <v>207</v>
      </c>
    </row>
    <row r="64" spans="1:17" ht="24" x14ac:dyDescent="0.2">
      <c r="A64" s="36">
        <v>52</v>
      </c>
      <c r="B64" s="79"/>
      <c r="C64" s="16">
        <v>928</v>
      </c>
      <c r="D64" s="16" t="s">
        <v>80</v>
      </c>
      <c r="E64" s="21"/>
      <c r="F64" s="15" t="s">
        <v>100</v>
      </c>
      <c r="G64" s="21"/>
      <c r="H64" s="21" t="s">
        <v>73</v>
      </c>
      <c r="I64" s="21"/>
      <c r="J64" s="21"/>
      <c r="K64" s="21"/>
      <c r="L64" s="21" t="s">
        <v>73</v>
      </c>
      <c r="M64" s="21"/>
      <c r="N64" s="17" t="s">
        <v>208</v>
      </c>
      <c r="O64" s="104"/>
      <c r="P64" s="104"/>
      <c r="Q64" s="20" t="s">
        <v>207</v>
      </c>
    </row>
    <row r="65" spans="1:17" ht="36" x14ac:dyDescent="0.2">
      <c r="A65" s="36">
        <v>53</v>
      </c>
      <c r="B65" s="79"/>
      <c r="C65" s="16">
        <v>928</v>
      </c>
      <c r="D65" s="16" t="s">
        <v>81</v>
      </c>
      <c r="E65" s="21"/>
      <c r="F65" s="15" t="s">
        <v>101</v>
      </c>
      <c r="G65" s="21"/>
      <c r="H65" s="21" t="s">
        <v>73</v>
      </c>
      <c r="I65" s="21"/>
      <c r="J65" s="21"/>
      <c r="K65" s="21"/>
      <c r="L65" s="21" t="s">
        <v>73</v>
      </c>
      <c r="M65" s="21"/>
      <c r="N65" s="17" t="s">
        <v>212</v>
      </c>
      <c r="O65" s="104"/>
      <c r="P65" s="104"/>
      <c r="Q65" s="106" t="s">
        <v>210</v>
      </c>
    </row>
    <row r="66" spans="1:17" ht="72" x14ac:dyDescent="0.2">
      <c r="A66" s="36">
        <v>54</v>
      </c>
      <c r="B66" s="79"/>
      <c r="C66" s="16">
        <v>928</v>
      </c>
      <c r="D66" s="16" t="s">
        <v>80</v>
      </c>
      <c r="E66" s="21"/>
      <c r="F66" s="15" t="s">
        <v>102</v>
      </c>
      <c r="G66" s="21"/>
      <c r="H66" s="21" t="s">
        <v>73</v>
      </c>
      <c r="I66" s="21"/>
      <c r="J66" s="21"/>
      <c r="K66" s="21"/>
      <c r="L66" s="21" t="s">
        <v>73</v>
      </c>
      <c r="M66" s="21"/>
      <c r="N66" s="17" t="s">
        <v>211</v>
      </c>
      <c r="O66" s="104"/>
      <c r="P66" s="104"/>
      <c r="Q66" s="107"/>
    </row>
    <row r="67" spans="1:17" ht="36" x14ac:dyDescent="0.2">
      <c r="A67" s="36">
        <v>55</v>
      </c>
      <c r="B67" s="79"/>
      <c r="C67" s="16">
        <v>928</v>
      </c>
      <c r="D67" s="16" t="s">
        <v>80</v>
      </c>
      <c r="E67" s="21"/>
      <c r="F67" s="15" t="s">
        <v>103</v>
      </c>
      <c r="G67" s="21"/>
      <c r="H67" s="21" t="s">
        <v>73</v>
      </c>
      <c r="I67" s="21"/>
      <c r="J67" s="21"/>
      <c r="K67" s="21"/>
      <c r="L67" s="21" t="s">
        <v>73</v>
      </c>
      <c r="M67" s="21"/>
      <c r="N67" s="17" t="s">
        <v>213</v>
      </c>
      <c r="O67" s="104"/>
      <c r="P67" s="104"/>
      <c r="Q67" s="107"/>
    </row>
    <row r="68" spans="1:17" ht="48" x14ac:dyDescent="0.2">
      <c r="A68" s="36">
        <v>56</v>
      </c>
      <c r="B68" s="79"/>
      <c r="C68" s="16">
        <v>928</v>
      </c>
      <c r="D68" s="16" t="s">
        <v>80</v>
      </c>
      <c r="E68" s="21"/>
      <c r="F68" s="15" t="s">
        <v>104</v>
      </c>
      <c r="G68" s="21"/>
      <c r="H68" s="21" t="s">
        <v>73</v>
      </c>
      <c r="I68" s="21"/>
      <c r="J68" s="21"/>
      <c r="K68" s="21"/>
      <c r="L68" s="21" t="s">
        <v>73</v>
      </c>
      <c r="M68" s="21"/>
      <c r="N68" s="17" t="s">
        <v>223</v>
      </c>
      <c r="O68" s="104"/>
      <c r="P68" s="104"/>
      <c r="Q68" s="107"/>
    </row>
    <row r="69" spans="1:17" ht="24" x14ac:dyDescent="0.2">
      <c r="A69" s="36">
        <v>57</v>
      </c>
      <c r="B69" s="79"/>
      <c r="C69" s="16">
        <v>928</v>
      </c>
      <c r="D69" s="16" t="s">
        <v>80</v>
      </c>
      <c r="E69" s="21"/>
      <c r="F69" s="15" t="s">
        <v>105</v>
      </c>
      <c r="G69" s="21"/>
      <c r="H69" s="21" t="s">
        <v>73</v>
      </c>
      <c r="I69" s="21"/>
      <c r="J69" s="21"/>
      <c r="K69" s="21"/>
      <c r="L69" s="21" t="s">
        <v>73</v>
      </c>
      <c r="M69" s="21"/>
      <c r="N69" s="17" t="s">
        <v>214</v>
      </c>
      <c r="O69" s="104"/>
      <c r="P69" s="104"/>
      <c r="Q69" s="107"/>
    </row>
    <row r="70" spans="1:17" ht="36" x14ac:dyDescent="0.2">
      <c r="A70" s="36">
        <v>58</v>
      </c>
      <c r="B70" s="79"/>
      <c r="C70" s="16">
        <v>928</v>
      </c>
      <c r="D70" s="16" t="s">
        <v>80</v>
      </c>
      <c r="E70" s="21"/>
      <c r="F70" s="15" t="s">
        <v>106</v>
      </c>
      <c r="G70" s="21"/>
      <c r="H70" s="21" t="s">
        <v>73</v>
      </c>
      <c r="I70" s="21"/>
      <c r="J70" s="21"/>
      <c r="K70" s="21"/>
      <c r="L70" s="21" t="s">
        <v>73</v>
      </c>
      <c r="M70" s="21"/>
      <c r="N70" s="17" t="s">
        <v>222</v>
      </c>
      <c r="O70" s="104"/>
      <c r="P70" s="104"/>
      <c r="Q70" s="107"/>
    </row>
    <row r="71" spans="1:17" ht="15" customHeight="1" x14ac:dyDescent="0.2">
      <c r="A71" s="36">
        <v>59</v>
      </c>
      <c r="B71" s="79"/>
      <c r="C71" s="16">
        <v>928</v>
      </c>
      <c r="D71" s="16" t="s">
        <v>80</v>
      </c>
      <c r="E71" s="21"/>
      <c r="F71" s="15" t="s">
        <v>107</v>
      </c>
      <c r="G71" s="21"/>
      <c r="H71" s="21" t="s">
        <v>73</v>
      </c>
      <c r="I71" s="21"/>
      <c r="J71" s="21"/>
      <c r="K71" s="21"/>
      <c r="L71" s="21" t="s">
        <v>73</v>
      </c>
      <c r="M71" s="21"/>
      <c r="N71" s="17" t="s">
        <v>224</v>
      </c>
      <c r="O71" s="104"/>
      <c r="P71" s="104"/>
      <c r="Q71" s="107"/>
    </row>
    <row r="72" spans="1:17" ht="15" customHeight="1" x14ac:dyDescent="0.2">
      <c r="A72" s="36">
        <v>60</v>
      </c>
      <c r="B72" s="79"/>
      <c r="C72" s="16">
        <v>928</v>
      </c>
      <c r="D72" s="16" t="s">
        <v>80</v>
      </c>
      <c r="E72" s="21"/>
      <c r="F72" s="15" t="s">
        <v>108</v>
      </c>
      <c r="G72" s="21"/>
      <c r="H72" s="21" t="s">
        <v>73</v>
      </c>
      <c r="I72" s="21"/>
      <c r="J72" s="21"/>
      <c r="K72" s="21"/>
      <c r="L72" s="21" t="s">
        <v>73</v>
      </c>
      <c r="M72" s="21"/>
      <c r="N72" s="17" t="s">
        <v>216</v>
      </c>
      <c r="O72" s="104"/>
      <c r="P72" s="104"/>
      <c r="Q72" s="107"/>
    </row>
    <row r="73" spans="1:17" ht="15" customHeight="1" x14ac:dyDescent="0.2">
      <c r="A73" s="36">
        <v>61</v>
      </c>
      <c r="B73" s="79"/>
      <c r="C73" s="16">
        <v>928</v>
      </c>
      <c r="D73" s="16" t="s">
        <v>80</v>
      </c>
      <c r="E73" s="21"/>
      <c r="F73" s="15" t="s">
        <v>109</v>
      </c>
      <c r="G73" s="21"/>
      <c r="H73" s="21" t="s">
        <v>73</v>
      </c>
      <c r="I73" s="21"/>
      <c r="J73" s="21"/>
      <c r="K73" s="21"/>
      <c r="L73" s="21" t="s">
        <v>73</v>
      </c>
      <c r="M73" s="21"/>
      <c r="N73" s="17" t="s">
        <v>221</v>
      </c>
      <c r="O73" s="104"/>
      <c r="P73" s="104"/>
      <c r="Q73" s="107"/>
    </row>
    <row r="74" spans="1:17" ht="24" x14ac:dyDescent="0.2">
      <c r="A74" s="36">
        <v>62</v>
      </c>
      <c r="B74" s="79"/>
      <c r="C74" s="16">
        <v>928</v>
      </c>
      <c r="D74" s="16" t="s">
        <v>80</v>
      </c>
      <c r="E74" s="21"/>
      <c r="F74" s="15" t="s">
        <v>110</v>
      </c>
      <c r="G74" s="21"/>
      <c r="H74" s="21" t="s">
        <v>73</v>
      </c>
      <c r="I74" s="21"/>
      <c r="J74" s="21"/>
      <c r="K74" s="21"/>
      <c r="L74" s="21" t="s">
        <v>73</v>
      </c>
      <c r="M74" s="21"/>
      <c r="N74" s="17" t="s">
        <v>228</v>
      </c>
      <c r="O74" s="104"/>
      <c r="P74" s="104"/>
      <c r="Q74" s="107"/>
    </row>
    <row r="75" spans="1:17" ht="15" customHeight="1" x14ac:dyDescent="0.2">
      <c r="A75" s="36">
        <v>63</v>
      </c>
      <c r="B75" s="79"/>
      <c r="C75" s="16">
        <v>928</v>
      </c>
      <c r="D75" s="16" t="s">
        <v>80</v>
      </c>
      <c r="E75" s="21"/>
      <c r="F75" s="15" t="s">
        <v>111</v>
      </c>
      <c r="G75" s="21"/>
      <c r="H75" s="21" t="s">
        <v>73</v>
      </c>
      <c r="I75" s="21"/>
      <c r="J75" s="21"/>
      <c r="K75" s="21"/>
      <c r="L75" s="21" t="s">
        <v>73</v>
      </c>
      <c r="M75" s="21"/>
      <c r="N75" s="17" t="s">
        <v>217</v>
      </c>
      <c r="O75" s="104"/>
      <c r="P75" s="104"/>
      <c r="Q75" s="107"/>
    </row>
    <row r="76" spans="1:17" ht="24" x14ac:dyDescent="0.2">
      <c r="A76" s="36">
        <v>64</v>
      </c>
      <c r="B76" s="79"/>
      <c r="C76" s="16">
        <v>928</v>
      </c>
      <c r="D76" s="16" t="s">
        <v>80</v>
      </c>
      <c r="E76" s="21"/>
      <c r="F76" s="15" t="s">
        <v>113</v>
      </c>
      <c r="G76" s="21"/>
      <c r="H76" s="21" t="s">
        <v>73</v>
      </c>
      <c r="I76" s="21"/>
      <c r="J76" s="21"/>
      <c r="K76" s="21"/>
      <c r="L76" s="21" t="s">
        <v>73</v>
      </c>
      <c r="M76" s="21"/>
      <c r="N76" s="17" t="s">
        <v>225</v>
      </c>
      <c r="O76" s="104"/>
      <c r="P76" s="104"/>
      <c r="Q76" s="107"/>
    </row>
    <row r="77" spans="1:17" ht="36" x14ac:dyDescent="0.2">
      <c r="A77" s="36">
        <v>65</v>
      </c>
      <c r="B77" s="79"/>
      <c r="C77" s="16">
        <v>928</v>
      </c>
      <c r="D77" s="16" t="s">
        <v>80</v>
      </c>
      <c r="E77" s="21"/>
      <c r="F77" s="15" t="s">
        <v>114</v>
      </c>
      <c r="G77" s="21"/>
      <c r="H77" s="21" t="s">
        <v>73</v>
      </c>
      <c r="I77" s="21"/>
      <c r="J77" s="21"/>
      <c r="K77" s="21"/>
      <c r="L77" s="21" t="s">
        <v>73</v>
      </c>
      <c r="M77" s="21"/>
      <c r="N77" s="17" t="s">
        <v>229</v>
      </c>
      <c r="O77" s="104"/>
      <c r="P77" s="104"/>
      <c r="Q77" s="107"/>
    </row>
    <row r="78" spans="1:17" ht="15" customHeight="1" x14ac:dyDescent="0.2">
      <c r="A78" s="36">
        <v>66</v>
      </c>
      <c r="B78" s="79"/>
      <c r="C78" s="16">
        <v>928</v>
      </c>
      <c r="D78" s="16" t="s">
        <v>80</v>
      </c>
      <c r="E78" s="21"/>
      <c r="F78" s="15" t="s">
        <v>115</v>
      </c>
      <c r="G78" s="21"/>
      <c r="H78" s="21" t="s">
        <v>73</v>
      </c>
      <c r="I78" s="21"/>
      <c r="J78" s="21"/>
      <c r="K78" s="21"/>
      <c r="L78" s="21" t="s">
        <v>73</v>
      </c>
      <c r="M78" s="21"/>
      <c r="N78" s="17" t="s">
        <v>227</v>
      </c>
      <c r="O78" s="104"/>
      <c r="P78" s="104"/>
      <c r="Q78" s="107"/>
    </row>
    <row r="79" spans="1:17" ht="24" x14ac:dyDescent="0.2">
      <c r="A79" s="36">
        <v>67</v>
      </c>
      <c r="B79" s="79"/>
      <c r="C79" s="16">
        <v>928</v>
      </c>
      <c r="D79" s="16" t="s">
        <v>80</v>
      </c>
      <c r="E79" s="21"/>
      <c r="F79" s="15" t="s">
        <v>116</v>
      </c>
      <c r="G79" s="21"/>
      <c r="H79" s="21" t="s">
        <v>73</v>
      </c>
      <c r="I79" s="21"/>
      <c r="J79" s="21"/>
      <c r="K79" s="21"/>
      <c r="L79" s="21" t="s">
        <v>73</v>
      </c>
      <c r="M79" s="21"/>
      <c r="N79" s="17" t="s">
        <v>226</v>
      </c>
      <c r="O79" s="104"/>
      <c r="P79" s="104"/>
      <c r="Q79" s="107"/>
    </row>
    <row r="80" spans="1:17" ht="15" customHeight="1" x14ac:dyDescent="0.2">
      <c r="A80" s="36">
        <v>68</v>
      </c>
      <c r="B80" s="79"/>
      <c r="C80" s="16">
        <v>928</v>
      </c>
      <c r="D80" s="16" t="s">
        <v>80</v>
      </c>
      <c r="E80" s="21"/>
      <c r="F80" s="15" t="s">
        <v>117</v>
      </c>
      <c r="G80" s="18"/>
      <c r="H80" s="18" t="s">
        <v>73</v>
      </c>
      <c r="I80" s="18"/>
      <c r="J80" s="18" t="s">
        <v>73</v>
      </c>
      <c r="K80" s="18"/>
      <c r="L80" s="18" t="s">
        <v>73</v>
      </c>
      <c r="M80" s="18"/>
      <c r="N80" s="17" t="s">
        <v>218</v>
      </c>
      <c r="O80" s="104"/>
      <c r="P80" s="104"/>
      <c r="Q80" s="107"/>
    </row>
    <row r="81" spans="1:17" ht="15" customHeight="1" x14ac:dyDescent="0.2">
      <c r="A81" s="36">
        <v>69</v>
      </c>
      <c r="B81" s="79"/>
      <c r="C81" s="16">
        <v>928</v>
      </c>
      <c r="D81" s="16" t="s">
        <v>80</v>
      </c>
      <c r="E81" s="21"/>
      <c r="F81" s="15" t="s">
        <v>118</v>
      </c>
      <c r="G81" s="21"/>
      <c r="H81" s="21" t="s">
        <v>73</v>
      </c>
      <c r="I81" s="21"/>
      <c r="J81" s="21"/>
      <c r="K81" s="21"/>
      <c r="L81" s="21" t="s">
        <v>73</v>
      </c>
      <c r="M81" s="21"/>
      <c r="N81" s="17" t="s">
        <v>220</v>
      </c>
      <c r="O81" s="104"/>
      <c r="P81" s="104"/>
      <c r="Q81" s="107"/>
    </row>
    <row r="82" spans="1:17" ht="15" customHeight="1" x14ac:dyDescent="0.2">
      <c r="A82" s="36">
        <v>70</v>
      </c>
      <c r="B82" s="79"/>
      <c r="C82" s="16">
        <v>928</v>
      </c>
      <c r="D82" s="16" t="s">
        <v>80</v>
      </c>
      <c r="E82" s="21"/>
      <c r="F82" s="15" t="s">
        <v>119</v>
      </c>
      <c r="G82" s="21"/>
      <c r="H82" s="21" t="s">
        <v>73</v>
      </c>
      <c r="I82" s="21"/>
      <c r="J82" s="21"/>
      <c r="K82" s="21"/>
      <c r="L82" s="21" t="s">
        <v>73</v>
      </c>
      <c r="M82" s="21"/>
      <c r="N82" s="17" t="s">
        <v>219</v>
      </c>
      <c r="O82" s="105"/>
      <c r="P82" s="105"/>
      <c r="Q82" s="108"/>
    </row>
    <row r="83" spans="1:17" ht="36" x14ac:dyDescent="0.2">
      <c r="A83" s="36">
        <v>71</v>
      </c>
      <c r="B83" s="79"/>
      <c r="C83" s="16">
        <v>928</v>
      </c>
      <c r="D83" s="16" t="s">
        <v>80</v>
      </c>
      <c r="E83" s="21"/>
      <c r="F83" s="15" t="s">
        <v>230</v>
      </c>
      <c r="G83" s="18" t="s">
        <v>73</v>
      </c>
      <c r="H83" s="18"/>
      <c r="I83" s="18"/>
      <c r="J83" s="18"/>
      <c r="K83" s="18"/>
      <c r="L83" s="18"/>
      <c r="M83" s="18"/>
      <c r="N83" s="17" t="s">
        <v>231</v>
      </c>
      <c r="O83" s="103" t="s">
        <v>16</v>
      </c>
      <c r="P83" s="103" t="s">
        <v>17</v>
      </c>
      <c r="Q83" s="106" t="s">
        <v>205</v>
      </c>
    </row>
    <row r="84" spans="1:17" ht="24" x14ac:dyDescent="0.2">
      <c r="A84" s="36">
        <v>72</v>
      </c>
      <c r="B84" s="79"/>
      <c r="C84" s="16">
        <v>928</v>
      </c>
      <c r="D84" s="16" t="s">
        <v>80</v>
      </c>
      <c r="E84" s="21"/>
      <c r="F84" s="15" t="s">
        <v>120</v>
      </c>
      <c r="G84" s="18" t="s">
        <v>73</v>
      </c>
      <c r="H84" s="18"/>
      <c r="I84" s="18"/>
      <c r="J84" s="18"/>
      <c r="K84" s="18"/>
      <c r="L84" s="18"/>
      <c r="M84" s="18"/>
      <c r="N84" s="17" t="s">
        <v>234</v>
      </c>
      <c r="O84" s="104"/>
      <c r="P84" s="104"/>
      <c r="Q84" s="107"/>
    </row>
    <row r="85" spans="1:17" ht="36" x14ac:dyDescent="0.2">
      <c r="A85" s="36">
        <v>73</v>
      </c>
      <c r="B85" s="79"/>
      <c r="C85" s="16">
        <v>928</v>
      </c>
      <c r="D85" s="16" t="s">
        <v>80</v>
      </c>
      <c r="E85" s="21"/>
      <c r="F85" s="15" t="s">
        <v>121</v>
      </c>
      <c r="G85" s="18" t="s">
        <v>73</v>
      </c>
      <c r="H85" s="18"/>
      <c r="I85" s="18"/>
      <c r="J85" s="18"/>
      <c r="K85" s="18"/>
      <c r="L85" s="18"/>
      <c r="M85" s="18"/>
      <c r="N85" s="17" t="s">
        <v>232</v>
      </c>
      <c r="O85" s="104"/>
      <c r="P85" s="104"/>
      <c r="Q85" s="107"/>
    </row>
    <row r="86" spans="1:17" ht="36" x14ac:dyDescent="0.2">
      <c r="A86" s="36">
        <v>74</v>
      </c>
      <c r="B86" s="79"/>
      <c r="C86" s="16">
        <v>928</v>
      </c>
      <c r="D86" s="16" t="s">
        <v>80</v>
      </c>
      <c r="E86" s="21"/>
      <c r="F86" s="15" t="s">
        <v>122</v>
      </c>
      <c r="G86" s="18" t="s">
        <v>73</v>
      </c>
      <c r="H86" s="18"/>
      <c r="I86" s="18"/>
      <c r="J86" s="18"/>
      <c r="K86" s="18"/>
      <c r="L86" s="18"/>
      <c r="M86" s="18"/>
      <c r="N86" s="17" t="s">
        <v>233</v>
      </c>
      <c r="O86" s="104"/>
      <c r="P86" s="104"/>
      <c r="Q86" s="107"/>
    </row>
    <row r="87" spans="1:17" ht="36" x14ac:dyDescent="0.2">
      <c r="A87" s="36">
        <v>75</v>
      </c>
      <c r="B87" s="79"/>
      <c r="C87" s="16">
        <v>928</v>
      </c>
      <c r="D87" s="16" t="s">
        <v>80</v>
      </c>
      <c r="E87" s="21"/>
      <c r="F87" s="15" t="s">
        <v>123</v>
      </c>
      <c r="G87" s="18" t="s">
        <v>73</v>
      </c>
      <c r="H87" s="18"/>
      <c r="I87" s="18"/>
      <c r="J87" s="18"/>
      <c r="K87" s="18"/>
      <c r="L87" s="18"/>
      <c r="M87" s="18"/>
      <c r="N87" s="17" t="s">
        <v>235</v>
      </c>
      <c r="O87" s="104"/>
      <c r="P87" s="104"/>
      <c r="Q87" s="107"/>
    </row>
    <row r="88" spans="1:17" ht="36" x14ac:dyDescent="0.2">
      <c r="A88" s="36">
        <v>76</v>
      </c>
      <c r="B88" s="79"/>
      <c r="C88" s="16">
        <v>928</v>
      </c>
      <c r="D88" s="16" t="s">
        <v>80</v>
      </c>
      <c r="E88" s="21"/>
      <c r="F88" s="15" t="s">
        <v>124</v>
      </c>
      <c r="G88" s="18" t="s">
        <v>73</v>
      </c>
      <c r="H88" s="18"/>
      <c r="I88" s="18"/>
      <c r="J88" s="18"/>
      <c r="K88" s="18"/>
      <c r="L88" s="18"/>
      <c r="M88" s="18"/>
      <c r="N88" s="17" t="s">
        <v>236</v>
      </c>
      <c r="O88" s="104"/>
      <c r="P88" s="104"/>
      <c r="Q88" s="107"/>
    </row>
    <row r="89" spans="1:17" ht="60" x14ac:dyDescent="0.2">
      <c r="A89" s="36">
        <v>77</v>
      </c>
      <c r="B89" s="79"/>
      <c r="C89" s="16">
        <v>928</v>
      </c>
      <c r="D89" s="16" t="s">
        <v>80</v>
      </c>
      <c r="E89" s="21"/>
      <c r="F89" s="15" t="s">
        <v>125</v>
      </c>
      <c r="G89" s="18" t="s">
        <v>73</v>
      </c>
      <c r="H89" s="18"/>
      <c r="I89" s="18"/>
      <c r="J89" s="18"/>
      <c r="K89" s="18"/>
      <c r="L89" s="18"/>
      <c r="M89" s="18"/>
      <c r="N89" s="17" t="s">
        <v>237</v>
      </c>
      <c r="O89" s="104"/>
      <c r="P89" s="104"/>
      <c r="Q89" s="107"/>
    </row>
    <row r="90" spans="1:17" ht="48" x14ac:dyDescent="0.2">
      <c r="A90" s="36">
        <v>78</v>
      </c>
      <c r="B90" s="80"/>
      <c r="C90" s="16">
        <v>928</v>
      </c>
      <c r="D90" s="16" t="s">
        <v>80</v>
      </c>
      <c r="E90" s="21"/>
      <c r="F90" s="15" t="s">
        <v>126</v>
      </c>
      <c r="G90" s="18" t="s">
        <v>73</v>
      </c>
      <c r="H90" s="18"/>
      <c r="I90" s="18"/>
      <c r="J90" s="18"/>
      <c r="K90" s="18"/>
      <c r="L90" s="18"/>
      <c r="M90" s="18"/>
      <c r="N90" s="17" t="s">
        <v>238</v>
      </c>
      <c r="O90" s="105"/>
      <c r="P90" s="105"/>
      <c r="Q90" s="108"/>
    </row>
    <row r="91" spans="1:17" ht="60" x14ac:dyDescent="0.2">
      <c r="A91" s="36">
        <v>79</v>
      </c>
      <c r="B91" s="15" t="s">
        <v>245</v>
      </c>
      <c r="C91" s="16">
        <v>928</v>
      </c>
      <c r="D91" s="16" t="s">
        <v>80</v>
      </c>
      <c r="E91" s="21"/>
      <c r="F91" s="15" t="s">
        <v>48</v>
      </c>
      <c r="G91" s="18" t="s">
        <v>73</v>
      </c>
      <c r="H91" s="18"/>
      <c r="I91" s="18"/>
      <c r="J91" s="18"/>
      <c r="K91" s="18"/>
      <c r="L91" s="18"/>
      <c r="M91" s="18"/>
      <c r="N91" s="17" t="s">
        <v>246</v>
      </c>
      <c r="O91" s="18" t="s">
        <v>0</v>
      </c>
      <c r="P91" s="18" t="s">
        <v>4</v>
      </c>
      <c r="Q91" s="20" t="s">
        <v>282</v>
      </c>
    </row>
    <row r="92" spans="1:17" ht="24" x14ac:dyDescent="0.2">
      <c r="A92" s="36">
        <v>80</v>
      </c>
      <c r="B92" s="15" t="s">
        <v>192</v>
      </c>
      <c r="C92" s="16">
        <v>928</v>
      </c>
      <c r="D92" s="16" t="s">
        <v>80</v>
      </c>
      <c r="E92" s="21"/>
      <c r="F92" s="15" t="s">
        <v>84</v>
      </c>
      <c r="G92" s="18" t="s">
        <v>73</v>
      </c>
      <c r="H92" s="18" t="s">
        <v>73</v>
      </c>
      <c r="I92" s="18" t="s">
        <v>73</v>
      </c>
      <c r="J92" s="18" t="s">
        <v>73</v>
      </c>
      <c r="K92" s="18" t="s">
        <v>73</v>
      </c>
      <c r="L92" s="18" t="s">
        <v>73</v>
      </c>
      <c r="M92" s="18" t="s">
        <v>73</v>
      </c>
      <c r="N92" s="17" t="s">
        <v>280</v>
      </c>
      <c r="O92" s="18" t="s">
        <v>12</v>
      </c>
      <c r="P92" s="18" t="s">
        <v>13</v>
      </c>
      <c r="Q92" s="20" t="s">
        <v>191</v>
      </c>
    </row>
    <row r="93" spans="1:17" ht="36" x14ac:dyDescent="0.2">
      <c r="A93" s="36">
        <v>81</v>
      </c>
      <c r="B93" s="78" t="s">
        <v>260</v>
      </c>
      <c r="C93" s="16">
        <v>928</v>
      </c>
      <c r="D93" s="16" t="s">
        <v>80</v>
      </c>
      <c r="E93" s="21" t="s">
        <v>403</v>
      </c>
      <c r="F93" s="15" t="s">
        <v>66</v>
      </c>
      <c r="G93" s="18" t="s">
        <v>73</v>
      </c>
      <c r="H93" s="18" t="s">
        <v>73</v>
      </c>
      <c r="I93" s="18"/>
      <c r="J93" s="18"/>
      <c r="K93" s="18"/>
      <c r="L93" s="18" t="s">
        <v>73</v>
      </c>
      <c r="M93" s="18"/>
      <c r="N93" s="17" t="s">
        <v>256</v>
      </c>
      <c r="O93" s="103" t="s">
        <v>2</v>
      </c>
      <c r="P93" s="103" t="s">
        <v>11</v>
      </c>
      <c r="Q93" s="106" t="s">
        <v>255</v>
      </c>
    </row>
    <row r="94" spans="1:17" ht="36" x14ac:dyDescent="0.2">
      <c r="A94" s="36">
        <v>82</v>
      </c>
      <c r="B94" s="78" t="s">
        <v>260</v>
      </c>
      <c r="C94" s="16">
        <v>928</v>
      </c>
      <c r="D94" s="16" t="s">
        <v>80</v>
      </c>
      <c r="E94" s="21" t="s">
        <v>403</v>
      </c>
      <c r="F94" s="15" t="s">
        <v>67</v>
      </c>
      <c r="G94" s="18" t="s">
        <v>73</v>
      </c>
      <c r="H94" s="18" t="s">
        <v>73</v>
      </c>
      <c r="I94" s="18"/>
      <c r="J94" s="18"/>
      <c r="K94" s="18"/>
      <c r="L94" s="18" t="s">
        <v>73</v>
      </c>
      <c r="M94" s="18"/>
      <c r="N94" s="17" t="s">
        <v>257</v>
      </c>
      <c r="O94" s="104"/>
      <c r="P94" s="104"/>
      <c r="Q94" s="107"/>
    </row>
    <row r="95" spans="1:17" ht="36" x14ac:dyDescent="0.2">
      <c r="A95" s="36">
        <v>83</v>
      </c>
      <c r="B95" s="78" t="s">
        <v>260</v>
      </c>
      <c r="C95" s="16">
        <v>928</v>
      </c>
      <c r="D95" s="16" t="s">
        <v>80</v>
      </c>
      <c r="E95" s="21" t="s">
        <v>403</v>
      </c>
      <c r="F95" s="15" t="s">
        <v>68</v>
      </c>
      <c r="G95" s="18" t="s">
        <v>73</v>
      </c>
      <c r="H95" s="18" t="s">
        <v>73</v>
      </c>
      <c r="I95" s="18"/>
      <c r="J95" s="18"/>
      <c r="K95" s="18"/>
      <c r="L95" s="18" t="s">
        <v>73</v>
      </c>
      <c r="M95" s="18"/>
      <c r="N95" s="17" t="s">
        <v>258</v>
      </c>
      <c r="O95" s="104"/>
      <c r="P95" s="104"/>
      <c r="Q95" s="107"/>
    </row>
    <row r="96" spans="1:17" ht="36" x14ac:dyDescent="0.2">
      <c r="A96" s="36">
        <v>84</v>
      </c>
      <c r="B96" s="78" t="s">
        <v>260</v>
      </c>
      <c r="C96" s="16">
        <v>928</v>
      </c>
      <c r="D96" s="16" t="s">
        <v>80</v>
      </c>
      <c r="E96" s="21" t="s">
        <v>403</v>
      </c>
      <c r="F96" s="15" t="s">
        <v>69</v>
      </c>
      <c r="G96" s="18" t="s">
        <v>73</v>
      </c>
      <c r="H96" s="18" t="s">
        <v>73</v>
      </c>
      <c r="I96" s="18"/>
      <c r="J96" s="18"/>
      <c r="K96" s="18"/>
      <c r="L96" s="18" t="s">
        <v>73</v>
      </c>
      <c r="M96" s="18"/>
      <c r="N96" s="17" t="s">
        <v>259</v>
      </c>
      <c r="O96" s="105"/>
      <c r="P96" s="105"/>
      <c r="Q96" s="108"/>
    </row>
    <row r="97" spans="1:17" x14ac:dyDescent="0.2">
      <c r="A97" s="36">
        <v>85</v>
      </c>
      <c r="B97" s="61" t="s">
        <v>381</v>
      </c>
      <c r="C97" s="16">
        <v>928</v>
      </c>
      <c r="D97" s="16" t="s">
        <v>83</v>
      </c>
      <c r="E97" s="72"/>
      <c r="F97" s="60" t="s">
        <v>385</v>
      </c>
      <c r="G97" s="38"/>
      <c r="H97" s="38"/>
      <c r="I97" s="38"/>
      <c r="J97" s="38"/>
      <c r="K97" s="38"/>
      <c r="L97" s="38" t="s">
        <v>73</v>
      </c>
      <c r="M97" s="38" t="s">
        <v>73</v>
      </c>
      <c r="N97" s="73"/>
      <c r="O97" s="39"/>
      <c r="P97" s="39"/>
      <c r="Q97" s="40"/>
    </row>
    <row r="98" spans="1:17" x14ac:dyDescent="0.2">
      <c r="A98" s="36">
        <v>86</v>
      </c>
      <c r="B98" s="61" t="s">
        <v>381</v>
      </c>
      <c r="C98" s="16">
        <v>928</v>
      </c>
      <c r="D98" s="16" t="s">
        <v>80</v>
      </c>
      <c r="E98" s="72"/>
      <c r="F98" s="60"/>
      <c r="G98" s="38"/>
      <c r="H98" s="38"/>
      <c r="I98" s="38"/>
      <c r="J98" s="38"/>
      <c r="K98" s="38"/>
      <c r="L98" s="38"/>
      <c r="M98" s="38"/>
      <c r="N98" s="73"/>
      <c r="O98" s="39"/>
      <c r="P98" s="39"/>
      <c r="Q98" s="40"/>
    </row>
    <row r="99" spans="1:17" x14ac:dyDescent="0.2">
      <c r="A99" s="36">
        <v>87</v>
      </c>
      <c r="B99" s="61" t="s">
        <v>381</v>
      </c>
      <c r="C99" s="16">
        <v>928</v>
      </c>
      <c r="D99" s="16" t="s">
        <v>80</v>
      </c>
      <c r="E99" s="72"/>
      <c r="F99" s="60"/>
      <c r="G99" s="38"/>
      <c r="H99" s="38"/>
      <c r="I99" s="38"/>
      <c r="J99" s="38"/>
      <c r="K99" s="38"/>
      <c r="L99" s="38"/>
      <c r="M99" s="38"/>
      <c r="N99" s="73"/>
      <c r="O99" s="39"/>
      <c r="P99" s="39"/>
      <c r="Q99" s="40"/>
    </row>
    <row r="100" spans="1:17" x14ac:dyDescent="0.2">
      <c r="A100" s="36">
        <v>88</v>
      </c>
      <c r="B100" s="61" t="s">
        <v>381</v>
      </c>
      <c r="C100" s="16">
        <v>928</v>
      </c>
      <c r="D100" s="16" t="s">
        <v>80</v>
      </c>
      <c r="E100" s="72"/>
      <c r="F100" s="60"/>
      <c r="G100" s="38"/>
      <c r="H100" s="38"/>
      <c r="I100" s="38"/>
      <c r="J100" s="38"/>
      <c r="K100" s="38"/>
      <c r="L100" s="38"/>
      <c r="M100" s="38"/>
      <c r="N100" s="73"/>
      <c r="O100" s="39"/>
      <c r="P100" s="39"/>
      <c r="Q100" s="40"/>
    </row>
    <row r="101" spans="1:17" x14ac:dyDescent="0.2">
      <c r="A101" s="36">
        <v>89</v>
      </c>
      <c r="B101" s="61" t="s">
        <v>381</v>
      </c>
      <c r="C101" s="16">
        <v>928</v>
      </c>
      <c r="D101" s="16" t="s">
        <v>80</v>
      </c>
      <c r="E101" s="72"/>
      <c r="F101" s="60"/>
      <c r="G101" s="38"/>
      <c r="H101" s="38"/>
      <c r="I101" s="38"/>
      <c r="J101" s="38"/>
      <c r="K101" s="38"/>
      <c r="L101" s="38"/>
      <c r="M101" s="38"/>
      <c r="N101" s="73"/>
      <c r="O101" s="39"/>
      <c r="P101" s="39"/>
      <c r="Q101" s="40"/>
    </row>
    <row r="102" spans="1:17" x14ac:dyDescent="0.2">
      <c r="A102" s="36">
        <v>90</v>
      </c>
      <c r="B102" s="61" t="s">
        <v>381</v>
      </c>
      <c r="C102" s="16">
        <v>928</v>
      </c>
      <c r="D102" s="16" t="s">
        <v>80</v>
      </c>
      <c r="E102" s="72"/>
      <c r="F102" s="60"/>
      <c r="G102" s="38"/>
      <c r="H102" s="38"/>
      <c r="I102" s="38"/>
      <c r="J102" s="38"/>
      <c r="K102" s="38"/>
      <c r="L102" s="38"/>
      <c r="M102" s="38"/>
      <c r="N102" s="73"/>
      <c r="O102" s="39"/>
      <c r="P102" s="39"/>
      <c r="Q102" s="40"/>
    </row>
    <row r="103" spans="1:17" x14ac:dyDescent="0.2">
      <c r="A103" s="36">
        <v>91</v>
      </c>
      <c r="B103" s="61" t="s">
        <v>381</v>
      </c>
      <c r="C103" s="16">
        <v>928</v>
      </c>
      <c r="D103" s="16" t="s">
        <v>80</v>
      </c>
      <c r="E103" s="72"/>
      <c r="F103" s="60"/>
      <c r="G103" s="38"/>
      <c r="H103" s="38"/>
      <c r="I103" s="38"/>
      <c r="J103" s="38"/>
      <c r="K103" s="38"/>
      <c r="L103" s="38"/>
      <c r="M103" s="38"/>
      <c r="N103" s="73"/>
      <c r="O103" s="39"/>
      <c r="P103" s="39"/>
      <c r="Q103" s="40"/>
    </row>
    <row r="104" spans="1:17" x14ac:dyDescent="0.2">
      <c r="A104" s="36">
        <v>92</v>
      </c>
      <c r="B104" s="61" t="s">
        <v>381</v>
      </c>
      <c r="C104" s="16">
        <v>928</v>
      </c>
      <c r="D104" s="16" t="s">
        <v>80</v>
      </c>
      <c r="E104" s="72"/>
      <c r="F104" s="60"/>
      <c r="G104" s="38"/>
      <c r="H104" s="38"/>
      <c r="I104" s="38"/>
      <c r="J104" s="38"/>
      <c r="K104" s="38"/>
      <c r="L104" s="38"/>
      <c r="M104" s="38"/>
      <c r="N104" s="73"/>
      <c r="O104" s="39"/>
      <c r="P104" s="39"/>
      <c r="Q104" s="40"/>
    </row>
    <row r="105" spans="1:17" ht="24.75" thickBot="1" x14ac:dyDescent="0.25">
      <c r="A105" s="36">
        <v>93</v>
      </c>
      <c r="B105" s="23" t="s">
        <v>249</v>
      </c>
      <c r="C105" s="24">
        <v>928</v>
      </c>
      <c r="D105" s="24" t="s">
        <v>80</v>
      </c>
      <c r="E105" s="68"/>
      <c r="F105" s="23" t="s">
        <v>85</v>
      </c>
      <c r="G105" s="26" t="s">
        <v>73</v>
      </c>
      <c r="H105" s="26"/>
      <c r="I105" s="26"/>
      <c r="J105" s="26"/>
      <c r="K105" s="26"/>
      <c r="L105" s="26" t="s">
        <v>73</v>
      </c>
      <c r="M105" s="26"/>
      <c r="N105" s="25" t="s">
        <v>248</v>
      </c>
      <c r="O105" s="26" t="s">
        <v>2</v>
      </c>
      <c r="P105" s="26" t="s">
        <v>11</v>
      </c>
      <c r="Q105" s="27" t="s">
        <v>250</v>
      </c>
    </row>
    <row r="106" spans="1:17" ht="14.25" thickTop="1" thickBot="1" x14ac:dyDescent="0.25">
      <c r="D106" s="3" t="s">
        <v>180</v>
      </c>
      <c r="F106" s="64" t="s">
        <v>18</v>
      </c>
      <c r="N106" s="2" t="s">
        <v>19</v>
      </c>
      <c r="O106" s="1" t="s">
        <v>2</v>
      </c>
      <c r="P106" s="1" t="s">
        <v>14</v>
      </c>
      <c r="Q106" s="8"/>
    </row>
    <row r="107" spans="1:17" ht="13.5" thickBot="1" x14ac:dyDescent="0.25">
      <c r="D107" s="3" t="s">
        <v>180</v>
      </c>
      <c r="F107" s="64" t="s">
        <v>20</v>
      </c>
      <c r="N107" s="2" t="s">
        <v>21</v>
      </c>
      <c r="O107" s="1" t="s">
        <v>2</v>
      </c>
      <c r="P107" s="1" t="s">
        <v>14</v>
      </c>
    </row>
    <row r="108" spans="1:17" ht="13.5" thickBot="1" x14ac:dyDescent="0.25">
      <c r="D108" s="3" t="s">
        <v>180</v>
      </c>
      <c r="F108" s="64" t="s">
        <v>22</v>
      </c>
      <c r="N108" s="2" t="s">
        <v>23</v>
      </c>
      <c r="O108" s="1" t="s">
        <v>2</v>
      </c>
      <c r="P108" s="1" t="s">
        <v>14</v>
      </c>
    </row>
    <row r="109" spans="1:17" x14ac:dyDescent="0.2">
      <c r="F109" s="65"/>
      <c r="G109" s="3"/>
      <c r="H109" s="3"/>
      <c r="I109" s="3"/>
      <c r="J109" s="3"/>
      <c r="K109" s="3"/>
      <c r="L109" s="3"/>
      <c r="M109" s="3"/>
      <c r="N109" s="3"/>
      <c r="O109" s="3"/>
      <c r="P109" s="3"/>
    </row>
    <row r="112" spans="1:17" x14ac:dyDescent="0.2">
      <c r="Q112" s="7"/>
    </row>
    <row r="113" spans="17:17" x14ac:dyDescent="0.2">
      <c r="Q113" s="7"/>
    </row>
    <row r="114" spans="17:17" x14ac:dyDescent="0.2">
      <c r="Q114" s="7"/>
    </row>
    <row r="115" spans="17:17" x14ac:dyDescent="0.2">
      <c r="Q115" s="7"/>
    </row>
    <row r="116" spans="17:17" x14ac:dyDescent="0.2">
      <c r="Q116" s="7"/>
    </row>
    <row r="117" spans="17:17" x14ac:dyDescent="0.2">
      <c r="Q117" s="7"/>
    </row>
    <row r="118" spans="17:17" x14ac:dyDescent="0.2">
      <c r="Q118" s="7"/>
    </row>
  </sheetData>
  <mergeCells count="63">
    <mergeCell ref="O93:O96"/>
    <mergeCell ref="Q93:Q96"/>
    <mergeCell ref="P93:P96"/>
    <mergeCell ref="O63:O82"/>
    <mergeCell ref="O83:O90"/>
    <mergeCell ref="P83:P90"/>
    <mergeCell ref="Q83:Q90"/>
    <mergeCell ref="Q65:Q82"/>
    <mergeCell ref="P63:P82"/>
    <mergeCell ref="B56:B59"/>
    <mergeCell ref="O56:O59"/>
    <mergeCell ref="Q56:Q59"/>
    <mergeCell ref="B61:B62"/>
    <mergeCell ref="O61:O62"/>
    <mergeCell ref="P61:P62"/>
    <mergeCell ref="Q61:Q62"/>
    <mergeCell ref="Q45:Q46"/>
    <mergeCell ref="Q48:Q55"/>
    <mergeCell ref="B36:B37"/>
    <mergeCell ref="O36:O37"/>
    <mergeCell ref="P36:P37"/>
    <mergeCell ref="Q36:Q37"/>
    <mergeCell ref="B43:B44"/>
    <mergeCell ref="O43:O44"/>
    <mergeCell ref="P43:P44"/>
    <mergeCell ref="Q43:Q44"/>
    <mergeCell ref="B45:B55"/>
    <mergeCell ref="O45:O46"/>
    <mergeCell ref="O48:O55"/>
    <mergeCell ref="P48:P55"/>
    <mergeCell ref="P45:P46"/>
    <mergeCell ref="B26:B29"/>
    <mergeCell ref="O26:O29"/>
    <mergeCell ref="P26:P29"/>
    <mergeCell ref="Q26:Q29"/>
    <mergeCell ref="B30:B32"/>
    <mergeCell ref="O30:O32"/>
    <mergeCell ref="P30:P32"/>
    <mergeCell ref="Q30:Q32"/>
    <mergeCell ref="O15:O18"/>
    <mergeCell ref="P15:P18"/>
    <mergeCell ref="Q15:Q18"/>
    <mergeCell ref="B19:B25"/>
    <mergeCell ref="O19:O25"/>
    <mergeCell ref="P19:P25"/>
    <mergeCell ref="Q19:Q25"/>
    <mergeCell ref="B15:B18"/>
    <mergeCell ref="F1:F2"/>
    <mergeCell ref="D1:D2"/>
    <mergeCell ref="C1:C2"/>
    <mergeCell ref="B1:B2"/>
    <mergeCell ref="A1:A2"/>
    <mergeCell ref="E1:E2"/>
    <mergeCell ref="O1:P1"/>
    <mergeCell ref="Q1:Q2"/>
    <mergeCell ref="N1:N2"/>
    <mergeCell ref="G1:G2"/>
    <mergeCell ref="H1:H2"/>
    <mergeCell ref="I1:I2"/>
    <mergeCell ref="J1:J2"/>
    <mergeCell ref="K1:K2"/>
    <mergeCell ref="L1:L2"/>
    <mergeCell ref="M1:M2"/>
  </mergeCells>
  <hyperlinks>
    <hyperlink ref="Q48" r:id="rId1" display="https://www.ibge.gov.br/estatisticas/economicas/contas-nacionais/9088-produto-interno-bruto-dos-municipios.html?t=resultados&amp;c=2111300" xr:uid="{3C26C8BA-9776-44B4-BC43-385018FD9DF3}"/>
    <hyperlink ref="Q45" r:id="rId2" display="https://www.ibge.gov.br/estatisticas/economicas/contas-nacionais/9088-produto-interno-bruto-dos-municipios.html?t=resultados&amp;c=2111300" xr:uid="{02345C05-2D8B-4A25-A983-F440A0914028}"/>
    <hyperlink ref="Q19" r:id="rId3" xr:uid="{B0AB9505-3BCB-4354-AF78-97DC89EAEAF5}"/>
    <hyperlink ref="Q38" r:id="rId4" display="https://portal.fgv.br/noticias/igp-m-resultados-2021" xr:uid="{598B5379-3721-4DAB-B69C-0B6B75F3BDAA}"/>
    <hyperlink ref="Q36" r:id="rId5" location="s%C3%A9ries-hist%C3%B3ricas-detalhadas" display="https://balanca.economia.gov.br/balanca/publicacoes_dados_consolidados/pg.html#s%C3%A9ries-hist%C3%B3ricas-detalhadas" xr:uid="{ED2AAA84-1627-42EC-8188-43DD4AD8DB8F}"/>
    <hyperlink ref="Q5" r:id="rId6" location="api-bq" display="https://servicodados.ibge.gov.br/api/docs/agregados?versao=3 - api-bq" xr:uid="{13A78525-C6CF-46FD-9740-88DD7A12F17A}"/>
    <hyperlink ref="Q39" r:id="rId7" location="api-bq" xr:uid="{D4C6B89E-A6FD-48B1-9FDE-D2014BE0728F}"/>
    <hyperlink ref="Q43" r:id="rId8" display="https://www.gov.br/anp/pt-br/centrais-de-conteudo/dados-abertos/serie-historica-de-precos-de-combustiveis" xr:uid="{09678F6A-0BA0-4D4F-AEF2-ED8C2FDD2E5C}"/>
    <hyperlink ref="Q47" r:id="rId9" display="http://www.ipeadata.gov.br/ExibeSerie.aspx?serid=521274780&amp;module=M" xr:uid="{3DE924B6-73ED-4DE9-B6E7-0C6E737E8648}"/>
    <hyperlink ref="Q92" r:id="rId10" xr:uid="{214E38F8-89CD-4083-8B4C-38793E9B8F32}"/>
    <hyperlink ref="Q8" r:id="rId11" xr:uid="{44075EBD-5069-472C-82BE-D3F294CA1755}"/>
    <hyperlink ref="Q26" r:id="rId12" xr:uid="{78030E41-F705-4734-BE68-114418EE49F1}"/>
    <hyperlink ref="Q60" r:id="rId13" xr:uid="{52B7148A-776D-4D8E-A699-1EE694924D6D}"/>
    <hyperlink ref="Q63" r:id="rId14" xr:uid="{DD2E5BD1-E94B-46A7-A962-44A4D177732B}"/>
    <hyperlink ref="Q64" r:id="rId15" xr:uid="{7C18ABBB-49B8-4130-85B9-F61DF718209A}"/>
    <hyperlink ref="Q65" r:id="rId16" xr:uid="{4619F7A0-59BD-432A-830A-6DBAF9D15ED2}"/>
    <hyperlink ref="Q83" r:id="rId17" xr:uid="{B6078EBB-BE11-4A8B-B486-EFBDD28953F3}"/>
    <hyperlink ref="Q34" r:id="rId18" xr:uid="{01A312DF-672A-4CD0-891F-33DE28EC99D6}"/>
    <hyperlink ref="Q30" r:id="rId19" xr:uid="{95405405-63CA-47A3-8560-146043622BAE}"/>
    <hyperlink ref="Q105" r:id="rId20" xr:uid="{D09FDBC7-98DE-41BA-A13F-F17BE9F916B2}"/>
    <hyperlink ref="Q42" r:id="rId21" xr:uid="{57CC724E-DACB-48AD-806D-6F3AC1E7B93D}"/>
    <hyperlink ref="Q56" r:id="rId22" xr:uid="{8B52779A-C839-4FAC-90B3-B1C5A535597D}"/>
    <hyperlink ref="Q14" r:id="rId23" xr:uid="{97EB32E1-3074-4423-8319-BEA748D24BFF}"/>
    <hyperlink ref="Q4" r:id="rId24" location="api-bq" display="https://servicodados.ibge.gov.br/api/docs/agregados?versao=3 - api-bq" xr:uid="{A11C7B54-5252-44DE-8330-5591E26DBD11}"/>
    <hyperlink ref="Q6" r:id="rId25" location="api-bq" display="https://servicodados.ibge.gov.br/api/docs/agregados?versao=3 - api-bq" xr:uid="{C713B349-AD50-4EDE-B146-3F35229689EA}"/>
    <hyperlink ref="Q7" r:id="rId26" location="api-bq" display="https://servicodados.ibge.gov.br/api/docs/agregados?versao=3 - api-bq" xr:uid="{4855A7F9-5676-43CB-B40D-047AB8BC6B89}"/>
    <hyperlink ref="Q61" r:id="rId27" xr:uid="{8EE1069A-C59D-42D2-A088-EFB3FE0D3FEF}"/>
  </hyperlinks>
  <pageMargins left="0.511811024" right="0.511811024" top="0.78740157499999996" bottom="0.78740157499999996" header="0.31496062000000002" footer="0.31496062000000002"/>
  <pageSetup paperSize="9"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69D1C-6815-44C1-9FDB-D887892FF82C}">
  <dimension ref="A1:N64"/>
  <sheetViews>
    <sheetView tabSelected="1" workbookViewId="0">
      <pane xSplit="2" ySplit="1" topLeftCell="C41" activePane="bottomRight" state="frozen"/>
      <selection pane="topRight" activeCell="C1" sqref="C1"/>
      <selection pane="bottomLeft" activeCell="A2" sqref="A2"/>
      <selection pane="bottomRight" activeCell="B45" sqref="B45"/>
    </sheetView>
  </sheetViews>
  <sheetFormatPr defaultRowHeight="15" x14ac:dyDescent="0.25"/>
  <cols>
    <col min="1" max="1" width="4.5703125" style="54" customWidth="1"/>
    <col min="2" max="2" width="21.85546875" customWidth="1"/>
    <col min="3" max="3" width="16.140625" customWidth="1"/>
    <col min="4" max="4" width="58.5703125" customWidth="1"/>
    <col min="5" max="5" width="10.85546875" style="77" customWidth="1"/>
    <col min="6" max="6" width="13.42578125" style="53" customWidth="1"/>
    <col min="7" max="7" width="16" style="54" customWidth="1"/>
    <col min="8" max="8" width="9.5703125" style="54" customWidth="1"/>
    <col min="9" max="9" width="58.7109375" customWidth="1"/>
    <col min="10" max="10" width="44.5703125" style="4" customWidth="1"/>
    <col min="11" max="11" width="16.85546875" style="54" customWidth="1"/>
    <col min="12" max="12" width="25.5703125" style="54" customWidth="1"/>
    <col min="13" max="13" width="29.28515625" customWidth="1"/>
  </cols>
  <sheetData>
    <row r="1" spans="1:14" ht="15.75" thickBot="1" x14ac:dyDescent="0.3">
      <c r="A1" s="69" t="s">
        <v>283</v>
      </c>
      <c r="B1" s="41" t="s">
        <v>77</v>
      </c>
      <c r="C1" s="41" t="s">
        <v>356</v>
      </c>
      <c r="D1" s="41" t="s">
        <v>32</v>
      </c>
      <c r="E1" s="74" t="s">
        <v>360</v>
      </c>
      <c r="F1" s="50" t="s">
        <v>359</v>
      </c>
      <c r="G1" s="56" t="s">
        <v>284</v>
      </c>
      <c r="H1" s="56" t="s">
        <v>285</v>
      </c>
      <c r="I1" s="41" t="s">
        <v>286</v>
      </c>
      <c r="J1" s="42" t="s">
        <v>287</v>
      </c>
      <c r="K1" s="55" t="s">
        <v>354</v>
      </c>
      <c r="L1" s="55" t="s">
        <v>427</v>
      </c>
      <c r="M1" s="55" t="s">
        <v>393</v>
      </c>
      <c r="N1" s="83" t="s">
        <v>494</v>
      </c>
    </row>
    <row r="2" spans="1:14" ht="51.75" thickBot="1" x14ac:dyDescent="0.3">
      <c r="A2" s="70">
        <v>1</v>
      </c>
      <c r="B2" s="43" t="s">
        <v>141</v>
      </c>
      <c r="C2" s="43" t="s">
        <v>344</v>
      </c>
      <c r="D2" s="43" t="s">
        <v>406</v>
      </c>
      <c r="E2" s="75"/>
      <c r="F2" s="51" t="s">
        <v>407</v>
      </c>
      <c r="G2" s="57" t="s">
        <v>344</v>
      </c>
      <c r="H2" s="57" t="s">
        <v>344</v>
      </c>
      <c r="I2" s="43" t="s">
        <v>345</v>
      </c>
      <c r="J2" s="43" t="s">
        <v>346</v>
      </c>
      <c r="K2" s="43" t="s">
        <v>408</v>
      </c>
      <c r="L2" s="43"/>
      <c r="M2" s="43"/>
      <c r="N2" s="81" t="s">
        <v>441</v>
      </c>
    </row>
    <row r="3" spans="1:14" ht="30.75" thickBot="1" x14ac:dyDescent="0.3">
      <c r="A3" s="71">
        <f t="shared" ref="A3:A45" si="0">A2+1</f>
        <v>2</v>
      </c>
      <c r="B3" s="44" t="s">
        <v>409</v>
      </c>
      <c r="C3" s="44" t="s">
        <v>344</v>
      </c>
      <c r="D3" s="44" t="s">
        <v>411</v>
      </c>
      <c r="E3" s="76" t="s">
        <v>344</v>
      </c>
      <c r="F3" s="52" t="s">
        <v>344</v>
      </c>
      <c r="G3" s="58" t="s">
        <v>425</v>
      </c>
      <c r="H3" s="58" t="s">
        <v>305</v>
      </c>
      <c r="I3" s="44" t="s">
        <v>410</v>
      </c>
      <c r="J3" s="84" t="s">
        <v>495</v>
      </c>
      <c r="K3" s="44" t="s">
        <v>355</v>
      </c>
      <c r="L3" s="44"/>
      <c r="M3" s="44"/>
      <c r="N3" s="82" t="s">
        <v>441</v>
      </c>
    </row>
    <row r="4" spans="1:14" ht="26.25" thickBot="1" x14ac:dyDescent="0.3">
      <c r="A4" s="70">
        <f t="shared" si="0"/>
        <v>3</v>
      </c>
      <c r="B4" s="43" t="s">
        <v>413</v>
      </c>
      <c r="C4" s="43" t="s">
        <v>344</v>
      </c>
      <c r="D4" s="43" t="s">
        <v>417</v>
      </c>
      <c r="E4" s="75" t="s">
        <v>344</v>
      </c>
      <c r="F4" s="51" t="s">
        <v>344</v>
      </c>
      <c r="G4" s="57" t="s">
        <v>425</v>
      </c>
      <c r="H4" s="57" t="s">
        <v>414</v>
      </c>
      <c r="I4" s="43" t="s">
        <v>412</v>
      </c>
      <c r="J4" s="48" t="s">
        <v>495</v>
      </c>
      <c r="K4" s="43" t="s">
        <v>355</v>
      </c>
      <c r="L4" s="43"/>
      <c r="M4" s="43"/>
      <c r="N4" s="81" t="s">
        <v>441</v>
      </c>
    </row>
    <row r="5" spans="1:14" ht="26.25" thickBot="1" x14ac:dyDescent="0.3">
      <c r="A5" s="71">
        <f t="shared" si="0"/>
        <v>4</v>
      </c>
      <c r="B5" s="44" t="s">
        <v>415</v>
      </c>
      <c r="C5" s="44" t="s">
        <v>344</v>
      </c>
      <c r="D5" s="44" t="s">
        <v>418</v>
      </c>
      <c r="E5" s="76" t="s">
        <v>344</v>
      </c>
      <c r="F5" s="52" t="s">
        <v>344</v>
      </c>
      <c r="G5" s="58" t="s">
        <v>425</v>
      </c>
      <c r="H5" s="58" t="s">
        <v>416</v>
      </c>
      <c r="I5" s="44" t="s">
        <v>412</v>
      </c>
      <c r="J5" s="49" t="s">
        <v>495</v>
      </c>
      <c r="K5" s="44" t="s">
        <v>355</v>
      </c>
      <c r="L5" s="44"/>
      <c r="M5" s="44"/>
      <c r="N5" s="82" t="s">
        <v>441</v>
      </c>
    </row>
    <row r="6" spans="1:14" ht="26.25" thickBot="1" x14ac:dyDescent="0.3">
      <c r="A6" s="70">
        <f t="shared" si="0"/>
        <v>5</v>
      </c>
      <c r="B6" s="43" t="s">
        <v>419</v>
      </c>
      <c r="C6" s="43" t="s">
        <v>344</v>
      </c>
      <c r="D6" s="43" t="s">
        <v>420</v>
      </c>
      <c r="E6" s="75" t="s">
        <v>344</v>
      </c>
      <c r="F6" s="51" t="s">
        <v>344</v>
      </c>
      <c r="G6" s="57" t="s">
        <v>425</v>
      </c>
      <c r="H6" s="57" t="s">
        <v>416</v>
      </c>
      <c r="I6" s="43" t="s">
        <v>434</v>
      </c>
      <c r="J6" s="48" t="s">
        <v>495</v>
      </c>
      <c r="K6" s="43"/>
      <c r="L6" s="43" t="s">
        <v>415</v>
      </c>
      <c r="M6" s="43"/>
      <c r="N6" s="81" t="s">
        <v>441</v>
      </c>
    </row>
    <row r="7" spans="1:14" ht="51.75" thickBot="1" x14ac:dyDescent="0.3">
      <c r="A7" s="71">
        <f t="shared" si="0"/>
        <v>6</v>
      </c>
      <c r="B7" s="44" t="s">
        <v>421</v>
      </c>
      <c r="C7" s="44" t="s">
        <v>344</v>
      </c>
      <c r="D7" s="44" t="s">
        <v>422</v>
      </c>
      <c r="E7" s="76" t="s">
        <v>344</v>
      </c>
      <c r="F7" s="52" t="s">
        <v>344</v>
      </c>
      <c r="G7" s="58" t="s">
        <v>298</v>
      </c>
      <c r="H7" s="58" t="s">
        <v>305</v>
      </c>
      <c r="I7" s="44" t="s">
        <v>426</v>
      </c>
      <c r="J7" s="49" t="s">
        <v>423</v>
      </c>
      <c r="K7" s="44" t="s">
        <v>424</v>
      </c>
      <c r="L7" s="44"/>
      <c r="M7" s="44"/>
      <c r="N7" s="82" t="s">
        <v>441</v>
      </c>
    </row>
    <row r="8" spans="1:14" ht="51.75" thickBot="1" x14ac:dyDescent="0.3">
      <c r="A8" s="70">
        <f t="shared" si="0"/>
        <v>7</v>
      </c>
      <c r="B8" s="43" t="s">
        <v>496</v>
      </c>
      <c r="C8" s="43" t="s">
        <v>344</v>
      </c>
      <c r="D8" s="43" t="s">
        <v>497</v>
      </c>
      <c r="E8" s="75" t="s">
        <v>344</v>
      </c>
      <c r="F8" s="51" t="s">
        <v>344</v>
      </c>
      <c r="G8" s="57" t="s">
        <v>425</v>
      </c>
      <c r="H8" s="57" t="s">
        <v>414</v>
      </c>
      <c r="I8" s="43" t="s">
        <v>499</v>
      </c>
      <c r="J8" s="48" t="s">
        <v>498</v>
      </c>
      <c r="K8" s="43" t="s">
        <v>424</v>
      </c>
      <c r="L8" s="43"/>
      <c r="M8" s="43"/>
      <c r="N8" s="81" t="s">
        <v>441</v>
      </c>
    </row>
    <row r="9" spans="1:14" ht="77.25" thickBot="1" x14ac:dyDescent="0.3">
      <c r="A9" s="71">
        <f t="shared" si="0"/>
        <v>8</v>
      </c>
      <c r="B9" s="44" t="s">
        <v>515</v>
      </c>
      <c r="C9" s="44" t="s">
        <v>357</v>
      </c>
      <c r="D9" s="44" t="s">
        <v>510</v>
      </c>
      <c r="E9" s="76" t="s">
        <v>503</v>
      </c>
      <c r="F9" s="52" t="s">
        <v>40</v>
      </c>
      <c r="G9" s="58" t="s">
        <v>355</v>
      </c>
      <c r="H9" s="58" t="s">
        <v>305</v>
      </c>
      <c r="I9" s="44" t="s">
        <v>508</v>
      </c>
      <c r="J9" s="49" t="s">
        <v>509</v>
      </c>
      <c r="K9" s="44" t="s">
        <v>355</v>
      </c>
      <c r="L9" s="44"/>
      <c r="M9" s="44" t="s">
        <v>514</v>
      </c>
      <c r="N9" s="82" t="s">
        <v>441</v>
      </c>
    </row>
    <row r="10" spans="1:14" ht="64.5" thickBot="1" x14ac:dyDescent="0.3">
      <c r="A10" s="86">
        <f>A9+1</f>
        <v>9</v>
      </c>
      <c r="B10" s="43" t="s">
        <v>79</v>
      </c>
      <c r="C10" s="43"/>
      <c r="D10" s="43" t="s">
        <v>288</v>
      </c>
      <c r="E10" s="75">
        <v>40179</v>
      </c>
      <c r="F10" s="51" t="s">
        <v>40</v>
      </c>
      <c r="G10" s="57" t="s">
        <v>470</v>
      </c>
      <c r="H10" s="57" t="s">
        <v>289</v>
      </c>
      <c r="I10" s="43" t="s">
        <v>290</v>
      </c>
      <c r="J10" s="48" t="s">
        <v>140</v>
      </c>
      <c r="K10" s="43"/>
      <c r="L10" s="43"/>
      <c r="M10" s="43" t="s">
        <v>482</v>
      </c>
      <c r="N10" s="81"/>
    </row>
    <row r="11" spans="1:14" ht="39" thickBot="1" x14ac:dyDescent="0.3">
      <c r="A11" s="71">
        <f t="shared" si="0"/>
        <v>10</v>
      </c>
      <c r="B11" s="44" t="s">
        <v>135</v>
      </c>
      <c r="C11" s="44" t="s">
        <v>357</v>
      </c>
      <c r="D11" s="44" t="s">
        <v>386</v>
      </c>
      <c r="E11" s="76">
        <v>31014</v>
      </c>
      <c r="F11" s="52" t="s">
        <v>145</v>
      </c>
      <c r="G11" s="58" t="s">
        <v>291</v>
      </c>
      <c r="H11" s="58" t="s">
        <v>292</v>
      </c>
      <c r="I11" s="44" t="s">
        <v>293</v>
      </c>
      <c r="J11" s="49" t="s">
        <v>137</v>
      </c>
      <c r="K11" s="44" t="s">
        <v>355</v>
      </c>
      <c r="L11" s="44"/>
      <c r="M11" s="44"/>
      <c r="N11" s="82" t="s">
        <v>441</v>
      </c>
    </row>
    <row r="12" spans="1:14" ht="51.75" thickBot="1" x14ac:dyDescent="0.3">
      <c r="A12" s="86">
        <f t="shared" si="0"/>
        <v>11</v>
      </c>
      <c r="B12" s="43" t="s">
        <v>155</v>
      </c>
      <c r="C12" s="43"/>
      <c r="D12" s="43" t="s">
        <v>397</v>
      </c>
      <c r="E12" s="75">
        <v>38718</v>
      </c>
      <c r="F12" s="51" t="s">
        <v>145</v>
      </c>
      <c r="G12" s="57" t="s">
        <v>294</v>
      </c>
      <c r="H12" s="57" t="s">
        <v>295</v>
      </c>
      <c r="I12" s="43" t="s">
        <v>296</v>
      </c>
      <c r="J12" s="48" t="s">
        <v>156</v>
      </c>
      <c r="K12" s="43" t="s">
        <v>396</v>
      </c>
      <c r="L12" s="43"/>
      <c r="M12" s="43" t="s">
        <v>483</v>
      </c>
      <c r="N12" s="81"/>
    </row>
    <row r="13" spans="1:14" ht="51.75" thickBot="1" x14ac:dyDescent="0.3">
      <c r="A13" s="71">
        <f t="shared" si="0"/>
        <v>12</v>
      </c>
      <c r="B13" s="44" t="s">
        <v>199</v>
      </c>
      <c r="C13" s="44"/>
      <c r="D13" s="44" t="s">
        <v>297</v>
      </c>
      <c r="E13" s="76"/>
      <c r="F13" s="52"/>
      <c r="G13" s="58" t="s">
        <v>298</v>
      </c>
      <c r="H13" s="58" t="s">
        <v>289</v>
      </c>
      <c r="I13" s="44" t="s">
        <v>299</v>
      </c>
      <c r="J13" s="49" t="s">
        <v>300</v>
      </c>
      <c r="K13" s="44"/>
      <c r="L13" s="44"/>
      <c r="M13" s="44"/>
    </row>
    <row r="14" spans="1:14" ht="30.75" thickBot="1" x14ac:dyDescent="0.3">
      <c r="A14" s="70">
        <f t="shared" si="0"/>
        <v>13</v>
      </c>
      <c r="B14" s="43" t="s">
        <v>157</v>
      </c>
      <c r="C14" s="43" t="s">
        <v>357</v>
      </c>
      <c r="D14" s="43" t="s">
        <v>301</v>
      </c>
      <c r="E14" s="75">
        <v>32660</v>
      </c>
      <c r="F14" s="51" t="s">
        <v>40</v>
      </c>
      <c r="G14" s="57" t="s">
        <v>355</v>
      </c>
      <c r="H14" s="57" t="s">
        <v>305</v>
      </c>
      <c r="I14" s="43" t="s">
        <v>302</v>
      </c>
      <c r="J14" s="85" t="s">
        <v>303</v>
      </c>
      <c r="K14" s="43" t="s">
        <v>355</v>
      </c>
      <c r="L14" s="43" t="s">
        <v>443</v>
      </c>
      <c r="M14" s="43" t="s">
        <v>514</v>
      </c>
      <c r="N14" s="81" t="s">
        <v>441</v>
      </c>
    </row>
    <row r="15" spans="1:14" ht="51.75" thickBot="1" x14ac:dyDescent="0.3">
      <c r="A15" s="71">
        <f t="shared" si="0"/>
        <v>14</v>
      </c>
      <c r="B15" s="44" t="s">
        <v>158</v>
      </c>
      <c r="C15" s="44" t="s">
        <v>382</v>
      </c>
      <c r="D15" s="44" t="s">
        <v>304</v>
      </c>
      <c r="E15" s="76">
        <v>32509</v>
      </c>
      <c r="F15" s="52" t="s">
        <v>40</v>
      </c>
      <c r="G15" s="58" t="s">
        <v>291</v>
      </c>
      <c r="H15" s="58" t="s">
        <v>305</v>
      </c>
      <c r="I15" s="44" t="s">
        <v>306</v>
      </c>
      <c r="J15" s="49" t="s">
        <v>307</v>
      </c>
      <c r="K15" s="44" t="s">
        <v>430</v>
      </c>
      <c r="L15" s="44" t="s">
        <v>428</v>
      </c>
      <c r="M15" s="44"/>
      <c r="N15" s="82" t="s">
        <v>441</v>
      </c>
    </row>
    <row r="16" spans="1:14" ht="39" thickBot="1" x14ac:dyDescent="0.3">
      <c r="A16" s="70">
        <f t="shared" si="0"/>
        <v>15</v>
      </c>
      <c r="B16" s="43" t="s">
        <v>361</v>
      </c>
      <c r="C16" s="43" t="s">
        <v>357</v>
      </c>
      <c r="D16" s="43" t="s">
        <v>367</v>
      </c>
      <c r="E16" s="75">
        <v>28946</v>
      </c>
      <c r="F16" s="51" t="s">
        <v>40</v>
      </c>
      <c r="G16" s="57" t="s">
        <v>308</v>
      </c>
      <c r="H16" s="57" t="s">
        <v>305</v>
      </c>
      <c r="I16" s="43" t="s">
        <v>366</v>
      </c>
      <c r="J16" s="85" t="s">
        <v>163</v>
      </c>
      <c r="K16" s="43" t="s">
        <v>355</v>
      </c>
      <c r="L16" s="43" t="s">
        <v>429</v>
      </c>
      <c r="M16" s="43" t="s">
        <v>514</v>
      </c>
      <c r="N16" s="81" t="s">
        <v>441</v>
      </c>
    </row>
    <row r="17" spans="1:14" ht="51.75" thickBot="1" x14ac:dyDescent="0.3">
      <c r="A17" s="71">
        <f t="shared" si="0"/>
        <v>16</v>
      </c>
      <c r="B17" s="44" t="s">
        <v>390</v>
      </c>
      <c r="C17" s="44" t="s">
        <v>357</v>
      </c>
      <c r="D17" s="44" t="s">
        <v>309</v>
      </c>
      <c r="E17" s="76">
        <v>40148</v>
      </c>
      <c r="F17" s="52" t="s">
        <v>40</v>
      </c>
      <c r="G17" s="58" t="s">
        <v>308</v>
      </c>
      <c r="H17" s="58" t="s">
        <v>305</v>
      </c>
      <c r="I17" s="44" t="s">
        <v>392</v>
      </c>
      <c r="J17" s="49" t="s">
        <v>171</v>
      </c>
      <c r="K17" s="44" t="s">
        <v>355</v>
      </c>
      <c r="L17" s="44"/>
      <c r="M17" s="44" t="s">
        <v>514</v>
      </c>
      <c r="N17" s="82" t="s">
        <v>441</v>
      </c>
    </row>
    <row r="18" spans="1:14" ht="76.5" customHeight="1" thickBot="1" x14ac:dyDescent="0.3">
      <c r="A18" s="70">
        <f t="shared" si="0"/>
        <v>17</v>
      </c>
      <c r="B18" s="43" t="s">
        <v>176</v>
      </c>
      <c r="C18" s="43" t="s">
        <v>382</v>
      </c>
      <c r="D18" s="43" t="s">
        <v>480</v>
      </c>
      <c r="E18" s="75">
        <v>32874</v>
      </c>
      <c r="F18" s="51" t="s">
        <v>40</v>
      </c>
      <c r="G18" s="57" t="s">
        <v>484</v>
      </c>
      <c r="H18" s="57" t="s">
        <v>305</v>
      </c>
      <c r="I18" s="43" t="s">
        <v>311</v>
      </c>
      <c r="J18" s="48" t="s">
        <v>350</v>
      </c>
      <c r="K18" s="43"/>
      <c r="L18" s="43"/>
      <c r="M18" s="43" t="s">
        <v>481</v>
      </c>
    </row>
    <row r="19" spans="1:14" ht="64.5" thickBot="1" x14ac:dyDescent="0.3">
      <c r="A19" s="71">
        <f t="shared" si="0"/>
        <v>18</v>
      </c>
      <c r="B19" s="44" t="s">
        <v>192</v>
      </c>
      <c r="C19" s="44" t="s">
        <v>357</v>
      </c>
      <c r="D19" s="44" t="s">
        <v>399</v>
      </c>
      <c r="E19" s="76">
        <v>31564</v>
      </c>
      <c r="F19" s="52" t="s">
        <v>40</v>
      </c>
      <c r="G19" s="58" t="s">
        <v>355</v>
      </c>
      <c r="H19" s="58" t="s">
        <v>305</v>
      </c>
      <c r="I19" s="44" t="s">
        <v>312</v>
      </c>
      <c r="J19" s="84" t="s">
        <v>191</v>
      </c>
      <c r="K19" s="44" t="s">
        <v>355</v>
      </c>
      <c r="L19" s="44" t="s">
        <v>443</v>
      </c>
      <c r="M19" s="44" t="s">
        <v>514</v>
      </c>
      <c r="N19" s="82" t="s">
        <v>441</v>
      </c>
    </row>
    <row r="20" spans="1:14" ht="51.75" thickBot="1" x14ac:dyDescent="0.3">
      <c r="A20" s="70">
        <f t="shared" si="0"/>
        <v>19</v>
      </c>
      <c r="B20" s="43" t="s">
        <v>183</v>
      </c>
      <c r="C20" s="43" t="s">
        <v>382</v>
      </c>
      <c r="D20" s="43" t="s">
        <v>472</v>
      </c>
      <c r="E20" s="75">
        <v>36526</v>
      </c>
      <c r="F20" s="51" t="s">
        <v>37</v>
      </c>
      <c r="G20" s="57" t="s">
        <v>308</v>
      </c>
      <c r="H20" s="57" t="s">
        <v>310</v>
      </c>
      <c r="I20" s="43" t="s">
        <v>313</v>
      </c>
      <c r="J20" s="48" t="s">
        <v>351</v>
      </c>
      <c r="K20" s="43" t="s">
        <v>355</v>
      </c>
      <c r="L20" s="43" t="s">
        <v>473</v>
      </c>
      <c r="M20" s="43" t="s">
        <v>474</v>
      </c>
      <c r="N20" s="81"/>
    </row>
    <row r="21" spans="1:14" ht="90" thickBot="1" x14ac:dyDescent="0.3">
      <c r="A21" s="71">
        <f t="shared" si="0"/>
        <v>20</v>
      </c>
      <c r="B21" s="44" t="s">
        <v>465</v>
      </c>
      <c r="C21" s="44" t="s">
        <v>382</v>
      </c>
      <c r="D21" s="44" t="s">
        <v>469</v>
      </c>
      <c r="E21" s="76">
        <v>41640</v>
      </c>
      <c r="F21" s="52" t="s">
        <v>40</v>
      </c>
      <c r="G21" s="58" t="s">
        <v>467</v>
      </c>
      <c r="H21" s="58" t="s">
        <v>464</v>
      </c>
      <c r="I21" s="44"/>
      <c r="J21" s="49" t="s">
        <v>323</v>
      </c>
      <c r="K21" s="44" t="s">
        <v>440</v>
      </c>
      <c r="L21" s="44" t="s">
        <v>468</v>
      </c>
      <c r="M21" s="44" t="s">
        <v>462</v>
      </c>
    </row>
    <row r="22" spans="1:14" ht="64.5" thickBot="1" x14ac:dyDescent="0.3">
      <c r="A22" s="70">
        <f t="shared" si="0"/>
        <v>21</v>
      </c>
      <c r="B22" s="43" t="s">
        <v>431</v>
      </c>
      <c r="C22" s="43" t="s">
        <v>382</v>
      </c>
      <c r="D22" s="43" t="s">
        <v>432</v>
      </c>
      <c r="E22" s="75">
        <v>35431</v>
      </c>
      <c r="F22" s="51" t="s">
        <v>40</v>
      </c>
      <c r="G22" s="57" t="s">
        <v>433</v>
      </c>
      <c r="H22" s="57" t="s">
        <v>383</v>
      </c>
      <c r="I22" s="43" t="s">
        <v>435</v>
      </c>
      <c r="J22" s="48" t="s">
        <v>471</v>
      </c>
      <c r="K22" s="43" t="s">
        <v>430</v>
      </c>
      <c r="L22" s="43" t="s">
        <v>502</v>
      </c>
      <c r="M22" s="43" t="s">
        <v>501</v>
      </c>
      <c r="N22" s="81" t="s">
        <v>441</v>
      </c>
    </row>
    <row r="23" spans="1:14" ht="51.75" thickBot="1" x14ac:dyDescent="0.3">
      <c r="A23" s="71">
        <f t="shared" si="0"/>
        <v>22</v>
      </c>
      <c r="B23" s="44" t="s">
        <v>436</v>
      </c>
      <c r="C23" s="44" t="s">
        <v>382</v>
      </c>
      <c r="D23" s="44" t="s">
        <v>437</v>
      </c>
      <c r="E23" s="76">
        <v>35431</v>
      </c>
      <c r="F23" s="52" t="s">
        <v>40</v>
      </c>
      <c r="G23" s="58" t="s">
        <v>433</v>
      </c>
      <c r="H23" s="58" t="s">
        <v>305</v>
      </c>
      <c r="I23" s="44" t="s">
        <v>438</v>
      </c>
      <c r="J23" s="49" t="s">
        <v>307</v>
      </c>
      <c r="K23" s="44" t="s">
        <v>430</v>
      </c>
      <c r="L23" s="44" t="s">
        <v>428</v>
      </c>
      <c r="M23" s="44"/>
      <c r="N23" s="82" t="s">
        <v>441</v>
      </c>
    </row>
    <row r="24" spans="1:14" ht="90" thickBot="1" x14ac:dyDescent="0.3">
      <c r="A24" s="70">
        <f t="shared" si="0"/>
        <v>23</v>
      </c>
      <c r="B24" s="43" t="s">
        <v>439</v>
      </c>
      <c r="C24" s="43" t="s">
        <v>382</v>
      </c>
      <c r="D24" s="43" t="s">
        <v>487</v>
      </c>
      <c r="E24" s="75">
        <v>35431</v>
      </c>
      <c r="F24" s="51" t="s">
        <v>40</v>
      </c>
      <c r="G24" s="57" t="s">
        <v>298</v>
      </c>
      <c r="H24" s="57" t="s">
        <v>319</v>
      </c>
      <c r="I24" s="43" t="s">
        <v>486</v>
      </c>
      <c r="J24" s="48" t="s">
        <v>352</v>
      </c>
      <c r="K24" s="43" t="s">
        <v>440</v>
      </c>
      <c r="L24" s="43" t="s">
        <v>458</v>
      </c>
      <c r="M24" s="43" t="s">
        <v>485</v>
      </c>
      <c r="N24" s="81"/>
    </row>
    <row r="25" spans="1:14" ht="51.75" thickBot="1" x14ac:dyDescent="0.3">
      <c r="A25" s="71">
        <f t="shared" si="0"/>
        <v>24</v>
      </c>
      <c r="B25" s="44" t="s">
        <v>395</v>
      </c>
      <c r="C25" s="44" t="s">
        <v>357</v>
      </c>
      <c r="D25" s="44" t="s">
        <v>445</v>
      </c>
      <c r="E25" s="76">
        <v>29190</v>
      </c>
      <c r="F25" s="52" t="s">
        <v>40</v>
      </c>
      <c r="G25" s="58" t="s">
        <v>331</v>
      </c>
      <c r="H25" s="58" t="s">
        <v>305</v>
      </c>
      <c r="I25" s="44" t="s">
        <v>374</v>
      </c>
      <c r="J25" s="84" t="s">
        <v>394</v>
      </c>
      <c r="K25" s="44" t="s">
        <v>355</v>
      </c>
      <c r="L25" s="44" t="s">
        <v>446</v>
      </c>
      <c r="M25" s="44" t="s">
        <v>516</v>
      </c>
      <c r="N25" s="82" t="s">
        <v>441</v>
      </c>
    </row>
    <row r="26" spans="1:14" ht="39" thickBot="1" x14ac:dyDescent="0.3">
      <c r="A26" s="70">
        <f t="shared" si="0"/>
        <v>25</v>
      </c>
      <c r="B26" s="43" t="s">
        <v>197</v>
      </c>
      <c r="C26" s="43"/>
      <c r="D26" s="43" t="s">
        <v>314</v>
      </c>
      <c r="E26" s="75"/>
      <c r="F26" s="51"/>
      <c r="G26" s="57" t="s">
        <v>298</v>
      </c>
      <c r="H26" s="57" t="s">
        <v>305</v>
      </c>
      <c r="I26" s="43" t="s">
        <v>315</v>
      </c>
      <c r="J26" s="48" t="s">
        <v>316</v>
      </c>
      <c r="K26" s="43"/>
      <c r="L26" s="43"/>
      <c r="M26" s="43"/>
    </row>
    <row r="27" spans="1:14" ht="64.5" thickBot="1" x14ac:dyDescent="0.3">
      <c r="A27" s="71">
        <f t="shared" si="0"/>
        <v>26</v>
      </c>
      <c r="B27" s="44" t="s">
        <v>203</v>
      </c>
      <c r="C27" s="44" t="s">
        <v>382</v>
      </c>
      <c r="D27" s="44" t="s">
        <v>317</v>
      </c>
      <c r="E27" s="76">
        <v>25903</v>
      </c>
      <c r="F27" s="52" t="s">
        <v>40</v>
      </c>
      <c r="G27" s="58" t="s">
        <v>404</v>
      </c>
      <c r="H27" s="58" t="s">
        <v>305</v>
      </c>
      <c r="I27" s="44" t="s">
        <v>318</v>
      </c>
      <c r="J27" s="49" t="s">
        <v>353</v>
      </c>
      <c r="K27" s="44" t="s">
        <v>355</v>
      </c>
      <c r="L27" s="44" t="s">
        <v>428</v>
      </c>
      <c r="M27" s="44"/>
      <c r="N27" s="82" t="s">
        <v>441</v>
      </c>
    </row>
    <row r="28" spans="1:14" ht="90" thickBot="1" x14ac:dyDescent="0.3">
      <c r="A28" s="70">
        <f t="shared" si="0"/>
        <v>27</v>
      </c>
      <c r="B28" s="43" t="s">
        <v>452</v>
      </c>
      <c r="C28" s="43" t="s">
        <v>382</v>
      </c>
      <c r="D28" s="43" t="s">
        <v>453</v>
      </c>
      <c r="E28" s="75">
        <v>31472</v>
      </c>
      <c r="F28" s="51" t="s">
        <v>40</v>
      </c>
      <c r="G28" s="57" t="s">
        <v>454</v>
      </c>
      <c r="H28" s="57" t="s">
        <v>383</v>
      </c>
      <c r="I28" s="43" t="s">
        <v>500</v>
      </c>
      <c r="J28" s="48" t="s">
        <v>455</v>
      </c>
      <c r="K28" s="43" t="s">
        <v>355</v>
      </c>
      <c r="L28" s="43" t="s">
        <v>456</v>
      </c>
      <c r="M28" s="43" t="s">
        <v>457</v>
      </c>
      <c r="N28" s="43" t="s">
        <v>441</v>
      </c>
    </row>
    <row r="29" spans="1:14" ht="115.5" thickBot="1" x14ac:dyDescent="0.3">
      <c r="A29" s="71">
        <f t="shared" si="0"/>
        <v>28</v>
      </c>
      <c r="B29" s="44" t="s">
        <v>206</v>
      </c>
      <c r="C29" s="44" t="s">
        <v>382</v>
      </c>
      <c r="D29" s="44" t="s">
        <v>320</v>
      </c>
      <c r="E29" s="76"/>
      <c r="F29" s="52"/>
      <c r="G29" s="58" t="s">
        <v>298</v>
      </c>
      <c r="H29" s="58" t="s">
        <v>319</v>
      </c>
      <c r="I29" s="44" t="s">
        <v>321</v>
      </c>
      <c r="J29" s="49" t="s">
        <v>205</v>
      </c>
      <c r="K29" s="44" t="s">
        <v>440</v>
      </c>
      <c r="L29" s="44" t="s">
        <v>459</v>
      </c>
      <c r="M29" s="44"/>
    </row>
    <row r="30" spans="1:14" ht="77.25" thickBot="1" x14ac:dyDescent="0.3">
      <c r="A30" s="70">
        <f t="shared" si="0"/>
        <v>29</v>
      </c>
      <c r="B30" s="43" t="s">
        <v>460</v>
      </c>
      <c r="C30" s="43" t="s">
        <v>382</v>
      </c>
      <c r="D30" s="43" t="s">
        <v>322</v>
      </c>
      <c r="E30" s="75">
        <v>37987</v>
      </c>
      <c r="F30" s="51" t="s">
        <v>40</v>
      </c>
      <c r="G30" s="57" t="s">
        <v>461</v>
      </c>
      <c r="H30" s="57" t="s">
        <v>464</v>
      </c>
      <c r="I30" s="43" t="s">
        <v>466</v>
      </c>
      <c r="J30" s="48" t="s">
        <v>323</v>
      </c>
      <c r="K30" s="43" t="s">
        <v>440</v>
      </c>
      <c r="L30" s="43" t="s">
        <v>463</v>
      </c>
      <c r="M30" s="43" t="s">
        <v>462</v>
      </c>
      <c r="N30" s="81"/>
    </row>
    <row r="31" spans="1:14" ht="39" thickBot="1" x14ac:dyDescent="0.3">
      <c r="A31" s="71">
        <f t="shared" si="0"/>
        <v>30</v>
      </c>
      <c r="B31" s="44" t="s">
        <v>244</v>
      </c>
      <c r="C31" s="44" t="s">
        <v>382</v>
      </c>
      <c r="D31" s="44" t="s">
        <v>324</v>
      </c>
      <c r="E31" s="76">
        <v>40179</v>
      </c>
      <c r="F31" s="52" t="s">
        <v>40</v>
      </c>
      <c r="G31" s="58" t="s">
        <v>294</v>
      </c>
      <c r="H31" s="58" t="s">
        <v>319</v>
      </c>
      <c r="I31" s="44" t="s">
        <v>325</v>
      </c>
      <c r="J31" s="49" t="s">
        <v>241</v>
      </c>
      <c r="K31" s="44" t="s">
        <v>492</v>
      </c>
      <c r="L31" s="44" t="s">
        <v>493</v>
      </c>
      <c r="M31" s="44"/>
      <c r="N31" s="82"/>
    </row>
    <row r="32" spans="1:14" ht="39" thickBot="1" x14ac:dyDescent="0.3">
      <c r="A32" s="70">
        <f t="shared" si="0"/>
        <v>31</v>
      </c>
      <c r="B32" s="43" t="s">
        <v>245</v>
      </c>
      <c r="C32" s="43" t="s">
        <v>382</v>
      </c>
      <c r="D32" s="43" t="s">
        <v>246</v>
      </c>
      <c r="E32" s="75">
        <v>31898</v>
      </c>
      <c r="F32" s="51" t="s">
        <v>37</v>
      </c>
      <c r="G32" s="57" t="s">
        <v>294</v>
      </c>
      <c r="H32" s="57" t="s">
        <v>305</v>
      </c>
      <c r="I32" s="43" t="s">
        <v>326</v>
      </c>
      <c r="J32" s="48" t="s">
        <v>282</v>
      </c>
      <c r="K32" s="43" t="s">
        <v>398</v>
      </c>
      <c r="L32" s="43"/>
      <c r="M32" s="43"/>
      <c r="N32" s="81" t="s">
        <v>441</v>
      </c>
    </row>
    <row r="33" spans="1:14" ht="90" thickBot="1" x14ac:dyDescent="0.3">
      <c r="A33" s="71">
        <f t="shared" si="0"/>
        <v>32</v>
      </c>
      <c r="B33" s="44" t="s">
        <v>249</v>
      </c>
      <c r="C33" s="44" t="s">
        <v>357</v>
      </c>
      <c r="D33" s="44" t="s">
        <v>444</v>
      </c>
      <c r="E33" s="76">
        <v>34335</v>
      </c>
      <c r="F33" s="52" t="s">
        <v>40</v>
      </c>
      <c r="G33" s="58" t="s">
        <v>298</v>
      </c>
      <c r="H33" s="58" t="s">
        <v>305</v>
      </c>
      <c r="I33" s="44" t="s">
        <v>327</v>
      </c>
      <c r="J33" s="49" t="s">
        <v>250</v>
      </c>
      <c r="K33" s="44" t="s">
        <v>355</v>
      </c>
      <c r="L33" s="44" t="s">
        <v>443</v>
      </c>
      <c r="M33" s="44"/>
      <c r="N33" s="82" t="s">
        <v>441</v>
      </c>
    </row>
    <row r="34" spans="1:14" ht="51.75" thickBot="1" x14ac:dyDescent="0.3">
      <c r="A34" s="70">
        <f t="shared" si="0"/>
        <v>33</v>
      </c>
      <c r="B34" s="43" t="s">
        <v>252</v>
      </c>
      <c r="C34" s="43" t="s">
        <v>382</v>
      </c>
      <c r="D34" s="43" t="s">
        <v>402</v>
      </c>
      <c r="E34" s="75"/>
      <c r="F34" s="51"/>
      <c r="G34" s="57" t="s">
        <v>298</v>
      </c>
      <c r="H34" s="57" t="s">
        <v>305</v>
      </c>
      <c r="I34" s="43" t="s">
        <v>328</v>
      </c>
      <c r="J34" s="48" t="s">
        <v>329</v>
      </c>
      <c r="K34" s="43" t="s">
        <v>355</v>
      </c>
      <c r="L34" s="43"/>
      <c r="M34" s="43" t="s">
        <v>401</v>
      </c>
    </row>
    <row r="35" spans="1:14" ht="102.75" thickBot="1" x14ac:dyDescent="0.3">
      <c r="A35" s="71">
        <f t="shared" si="0"/>
        <v>34</v>
      </c>
      <c r="B35" s="44" t="s">
        <v>260</v>
      </c>
      <c r="C35" s="44" t="s">
        <v>382</v>
      </c>
      <c r="D35" s="44" t="s">
        <v>330</v>
      </c>
      <c r="E35" s="76">
        <v>41153</v>
      </c>
      <c r="F35" s="52" t="s">
        <v>40</v>
      </c>
      <c r="G35" s="58" t="s">
        <v>331</v>
      </c>
      <c r="H35" s="58" t="s">
        <v>332</v>
      </c>
      <c r="I35" s="44" t="s">
        <v>333</v>
      </c>
      <c r="J35" s="49" t="s">
        <v>349</v>
      </c>
      <c r="K35" s="44" t="s">
        <v>355</v>
      </c>
      <c r="L35" s="44" t="s">
        <v>451</v>
      </c>
      <c r="M35" s="44" t="s">
        <v>450</v>
      </c>
      <c r="N35" s="82" t="s">
        <v>441</v>
      </c>
    </row>
    <row r="36" spans="1:14" ht="77.25" thickBot="1" x14ac:dyDescent="0.3">
      <c r="A36" s="70">
        <f t="shared" si="0"/>
        <v>35</v>
      </c>
      <c r="B36" s="43" t="s">
        <v>261</v>
      </c>
      <c r="C36" s="43" t="s">
        <v>382</v>
      </c>
      <c r="D36" s="43" t="s">
        <v>447</v>
      </c>
      <c r="E36" s="75">
        <v>36161</v>
      </c>
      <c r="F36" s="51" t="s">
        <v>40</v>
      </c>
      <c r="G36" s="57" t="s">
        <v>442</v>
      </c>
      <c r="H36" s="57" t="s">
        <v>305</v>
      </c>
      <c r="I36" s="43" t="s">
        <v>334</v>
      </c>
      <c r="J36" s="48" t="s">
        <v>335</v>
      </c>
      <c r="K36" s="43" t="s">
        <v>355</v>
      </c>
      <c r="L36" s="43" t="s">
        <v>448</v>
      </c>
      <c r="M36" s="43" t="s">
        <v>449</v>
      </c>
      <c r="N36" s="81"/>
    </row>
    <row r="37" spans="1:14" ht="51.75" thickBot="1" x14ac:dyDescent="0.3">
      <c r="A37" s="71">
        <f t="shared" si="0"/>
        <v>36</v>
      </c>
      <c r="B37" s="44" t="s">
        <v>267</v>
      </c>
      <c r="C37" s="44" t="s">
        <v>357</v>
      </c>
      <c r="D37" s="44" t="s">
        <v>336</v>
      </c>
      <c r="E37" s="76">
        <v>37622</v>
      </c>
      <c r="F37" s="52" t="s">
        <v>40</v>
      </c>
      <c r="G37" s="58" t="s">
        <v>442</v>
      </c>
      <c r="H37" s="58" t="s">
        <v>305</v>
      </c>
      <c r="I37" s="44" t="s">
        <v>337</v>
      </c>
      <c r="J37" s="84" t="s">
        <v>338</v>
      </c>
      <c r="K37" s="44" t="s">
        <v>355</v>
      </c>
      <c r="L37" s="44" t="s">
        <v>443</v>
      </c>
      <c r="M37" s="44" t="s">
        <v>514</v>
      </c>
      <c r="N37" s="82" t="s">
        <v>441</v>
      </c>
    </row>
    <row r="38" spans="1:14" ht="45.75" thickBot="1" x14ac:dyDescent="0.3">
      <c r="A38" s="70">
        <f t="shared" si="0"/>
        <v>37</v>
      </c>
      <c r="B38" s="43" t="s">
        <v>272</v>
      </c>
      <c r="C38" s="43"/>
      <c r="D38" s="43" t="s">
        <v>339</v>
      </c>
      <c r="E38" s="75"/>
      <c r="F38" s="51"/>
      <c r="G38" s="57" t="s">
        <v>400</v>
      </c>
      <c r="H38" s="57" t="s">
        <v>416</v>
      </c>
      <c r="I38" s="43" t="s">
        <v>340</v>
      </c>
      <c r="J38" s="85" t="s">
        <v>341</v>
      </c>
      <c r="K38" s="43"/>
      <c r="L38" s="43"/>
      <c r="M38" s="43"/>
    </row>
    <row r="39" spans="1:14" ht="51.75" thickBot="1" x14ac:dyDescent="0.3">
      <c r="A39" s="71">
        <f t="shared" si="0"/>
        <v>38</v>
      </c>
      <c r="B39" s="44" t="s">
        <v>273</v>
      </c>
      <c r="C39" s="44" t="s">
        <v>382</v>
      </c>
      <c r="D39" s="44" t="s">
        <v>342</v>
      </c>
      <c r="E39" s="76">
        <v>40179</v>
      </c>
      <c r="F39" s="52" t="s">
        <v>37</v>
      </c>
      <c r="G39" s="58" t="s">
        <v>343</v>
      </c>
      <c r="H39" s="58" t="s">
        <v>416</v>
      </c>
      <c r="I39" s="44" t="s">
        <v>513</v>
      </c>
      <c r="J39" s="49" t="s">
        <v>271</v>
      </c>
      <c r="K39" s="44" t="s">
        <v>511</v>
      </c>
      <c r="L39" s="44"/>
      <c r="M39" s="44" t="s">
        <v>512</v>
      </c>
    </row>
    <row r="40" spans="1:14" ht="77.25" thickBot="1" x14ac:dyDescent="0.3">
      <c r="A40" s="70">
        <f t="shared" si="0"/>
        <v>39</v>
      </c>
      <c r="B40" s="43" t="s">
        <v>475</v>
      </c>
      <c r="C40" s="43" t="s">
        <v>382</v>
      </c>
      <c r="D40" s="43" t="s">
        <v>384</v>
      </c>
      <c r="E40" s="75">
        <v>35431</v>
      </c>
      <c r="F40" s="51" t="s">
        <v>40</v>
      </c>
      <c r="G40" s="57" t="s">
        <v>291</v>
      </c>
      <c r="H40" s="57" t="s">
        <v>383</v>
      </c>
      <c r="I40" s="43" t="s">
        <v>479</v>
      </c>
      <c r="J40" s="48" t="s">
        <v>478</v>
      </c>
      <c r="K40" s="43" t="s">
        <v>476</v>
      </c>
      <c r="L40" s="43" t="s">
        <v>477</v>
      </c>
      <c r="M40" s="43"/>
      <c r="N40" s="81" t="s">
        <v>441</v>
      </c>
    </row>
    <row r="41" spans="1:14" ht="102.75" thickBot="1" x14ac:dyDescent="0.3">
      <c r="A41" s="71">
        <f t="shared" si="0"/>
        <v>40</v>
      </c>
      <c r="B41" s="44" t="s">
        <v>491</v>
      </c>
      <c r="C41" s="44" t="s">
        <v>382</v>
      </c>
      <c r="D41" s="44" t="s">
        <v>488</v>
      </c>
      <c r="E41" s="76">
        <v>35431</v>
      </c>
      <c r="F41" s="52" t="s">
        <v>40</v>
      </c>
      <c r="G41" s="58" t="s">
        <v>298</v>
      </c>
      <c r="H41" s="58" t="s">
        <v>319</v>
      </c>
      <c r="I41" s="44" t="s">
        <v>489</v>
      </c>
      <c r="J41" s="49" t="s">
        <v>352</v>
      </c>
      <c r="K41" s="44" t="s">
        <v>424</v>
      </c>
      <c r="L41" s="44" t="s">
        <v>490</v>
      </c>
      <c r="M41" s="44" t="s">
        <v>485</v>
      </c>
    </row>
    <row r="42" spans="1:14" ht="39" thickBot="1" x14ac:dyDescent="0.3">
      <c r="A42" s="70">
        <f>A41+1</f>
        <v>41</v>
      </c>
      <c r="B42" s="43" t="s">
        <v>527</v>
      </c>
      <c r="C42" s="43" t="s">
        <v>528</v>
      </c>
      <c r="D42" s="43" t="s">
        <v>529</v>
      </c>
      <c r="E42" s="75">
        <v>40179</v>
      </c>
      <c r="F42" s="51" t="s">
        <v>40</v>
      </c>
      <c r="G42" s="57" t="s">
        <v>298</v>
      </c>
      <c r="H42" s="57" t="s">
        <v>530</v>
      </c>
      <c r="I42" s="43"/>
      <c r="J42" s="48"/>
      <c r="K42" s="43" t="s">
        <v>355</v>
      </c>
      <c r="L42" s="43" t="s">
        <v>526</v>
      </c>
      <c r="M42" s="43"/>
      <c r="N42" s="81"/>
    </row>
    <row r="43" spans="1:14" ht="26.25" thickBot="1" x14ac:dyDescent="0.3">
      <c r="A43" s="71">
        <f t="shared" si="0"/>
        <v>42</v>
      </c>
      <c r="B43" s="44" t="s">
        <v>531</v>
      </c>
      <c r="C43" s="44" t="s">
        <v>528</v>
      </c>
      <c r="D43" s="44"/>
      <c r="E43" s="76"/>
      <c r="F43" s="52"/>
      <c r="G43" s="58"/>
      <c r="H43" s="58"/>
      <c r="I43" s="44"/>
      <c r="J43" s="49"/>
      <c r="K43" s="44" t="s">
        <v>424</v>
      </c>
      <c r="L43" s="44" t="s">
        <v>526</v>
      </c>
      <c r="M43" s="44"/>
    </row>
    <row r="44" spans="1:14" ht="15.75" thickBot="1" x14ac:dyDescent="0.3">
      <c r="A44" s="70">
        <f>A43+1</f>
        <v>43</v>
      </c>
      <c r="B44" s="43" t="s">
        <v>532</v>
      </c>
      <c r="C44" s="43" t="s">
        <v>528</v>
      </c>
      <c r="D44" s="43"/>
      <c r="E44" s="75"/>
      <c r="F44" s="51"/>
      <c r="G44" s="57"/>
      <c r="H44" s="57"/>
      <c r="I44" s="43"/>
      <c r="J44" s="48"/>
      <c r="K44" s="43" t="s">
        <v>355</v>
      </c>
      <c r="L44" s="43" t="s">
        <v>526</v>
      </c>
      <c r="M44" s="43"/>
      <c r="N44" s="81"/>
    </row>
    <row r="45" spans="1:14" ht="26.25" thickBot="1" x14ac:dyDescent="0.3">
      <c r="A45" s="71">
        <f t="shared" si="0"/>
        <v>44</v>
      </c>
      <c r="B45" s="44"/>
      <c r="C45" s="44"/>
      <c r="D45" s="44"/>
      <c r="E45" s="76"/>
      <c r="F45" s="52"/>
      <c r="G45" s="58"/>
      <c r="H45" s="58"/>
      <c r="I45" s="44"/>
      <c r="J45" s="49"/>
      <c r="K45" s="44" t="s">
        <v>424</v>
      </c>
      <c r="L45" s="44" t="s">
        <v>526</v>
      </c>
      <c r="M45" s="44"/>
    </row>
    <row r="46" spans="1:14" x14ac:dyDescent="0.25">
      <c r="A46" s="45" t="s">
        <v>347</v>
      </c>
      <c r="M46" s="47"/>
    </row>
    <row r="47" spans="1:14" x14ac:dyDescent="0.25">
      <c r="A47" s="46" t="s">
        <v>348</v>
      </c>
    </row>
    <row r="49" spans="5:8" x14ac:dyDescent="0.25">
      <c r="E49" s="87"/>
    </row>
    <row r="50" spans="5:8" x14ac:dyDescent="0.25">
      <c r="F50" s="93" t="s">
        <v>504</v>
      </c>
      <c r="G50" s="89" t="s">
        <v>505</v>
      </c>
      <c r="H50" s="90">
        <f>COUNTA($A$2:$A$45)</f>
        <v>44</v>
      </c>
    </row>
    <row r="51" spans="5:8" x14ac:dyDescent="0.25">
      <c r="F51" s="91">
        <f>H51/H50</f>
        <v>0.86363636363636365</v>
      </c>
      <c r="G51" s="89" t="s">
        <v>506</v>
      </c>
      <c r="H51" s="90">
        <f>COUNTA($C$2:$C$45)</f>
        <v>38</v>
      </c>
    </row>
    <row r="52" spans="5:8" x14ac:dyDescent="0.25">
      <c r="F52" s="91">
        <f>H52/H50</f>
        <v>0.54545454545454541</v>
      </c>
      <c r="G52" s="89" t="s">
        <v>507</v>
      </c>
      <c r="H52" s="90">
        <f>COUNTA($N$2:$N$45)</f>
        <v>24</v>
      </c>
    </row>
    <row r="53" spans="5:8" x14ac:dyDescent="0.25">
      <c r="E53" s="87"/>
      <c r="F53" s="88"/>
      <c r="G53" s="92"/>
      <c r="H53" s="92"/>
    </row>
    <row r="54" spans="5:8" x14ac:dyDescent="0.25">
      <c r="F54" s="113" t="s">
        <v>520</v>
      </c>
      <c r="G54" s="113"/>
      <c r="H54" s="90">
        <f>SUM(H55:H65)</f>
        <v>33</v>
      </c>
    </row>
    <row r="55" spans="5:8" x14ac:dyDescent="0.25">
      <c r="F55" s="94" t="s">
        <v>518</v>
      </c>
      <c r="G55" s="89" t="s">
        <v>517</v>
      </c>
      <c r="H55" s="90">
        <v>8</v>
      </c>
    </row>
    <row r="56" spans="5:8" x14ac:dyDescent="0.25">
      <c r="F56" s="94" t="s">
        <v>518</v>
      </c>
      <c r="G56" s="89" t="s">
        <v>519</v>
      </c>
      <c r="H56" s="90">
        <v>8</v>
      </c>
    </row>
    <row r="57" spans="5:8" x14ac:dyDescent="0.25">
      <c r="F57" s="94"/>
      <c r="G57" s="89" t="s">
        <v>521</v>
      </c>
      <c r="H57" s="90">
        <v>8</v>
      </c>
    </row>
    <row r="58" spans="5:8" x14ac:dyDescent="0.25">
      <c r="F58" s="90" t="s">
        <v>525</v>
      </c>
      <c r="G58" s="89" t="s">
        <v>522</v>
      </c>
      <c r="H58" s="90">
        <v>4</v>
      </c>
    </row>
    <row r="59" spans="5:8" x14ac:dyDescent="0.25">
      <c r="F59" s="90" t="s">
        <v>525</v>
      </c>
      <c r="G59" s="89" t="s">
        <v>523</v>
      </c>
      <c r="H59" s="90">
        <v>4</v>
      </c>
    </row>
    <row r="60" spans="5:8" x14ac:dyDescent="0.25">
      <c r="F60" s="94"/>
      <c r="G60" s="89" t="s">
        <v>524</v>
      </c>
      <c r="H60" s="90">
        <v>1</v>
      </c>
    </row>
    <row r="61" spans="5:8" x14ac:dyDescent="0.25">
      <c r="F61" s="89"/>
      <c r="G61" s="89"/>
      <c r="H61" s="90"/>
    </row>
    <row r="62" spans="5:8" x14ac:dyDescent="0.25">
      <c r="F62" s="89"/>
      <c r="G62" s="89"/>
      <c r="H62" s="90"/>
    </row>
    <row r="63" spans="5:8" x14ac:dyDescent="0.25">
      <c r="F63" s="89"/>
      <c r="G63" s="89"/>
      <c r="H63" s="90"/>
    </row>
    <row r="64" spans="5:8" x14ac:dyDescent="0.25">
      <c r="F64" s="89"/>
    </row>
  </sheetData>
  <autoFilter ref="A1:N47" xr:uid="{47F69D1C-6815-44C1-9FDB-D887892FF82C}"/>
  <mergeCells count="1">
    <mergeCell ref="F54:G54"/>
  </mergeCells>
  <hyperlinks>
    <hyperlink ref="J10" r:id="rId1" display="https://saoluis.giap.com.br/apex/saoluis/wwv_flow.accept" xr:uid="{10D1B510-C598-4CAE-A8B0-F0B452F60E7B}"/>
    <hyperlink ref="J11" r:id="rId2" xr:uid="{68019F44-19DB-4D40-9CD3-FAACD3CB0EBD}"/>
    <hyperlink ref="J12" r:id="rId3" display="http://sistemas.sefaz.ma.gov.br/arrecadacaoonline/arrecadacaoperiodo.html" xr:uid="{0DE93F34-23B2-44DE-81AB-B5DC1E38EBDC}"/>
    <hyperlink ref="J13" r:id="rId4" xr:uid="{66C46EC4-5606-466F-8D4E-58B927BA97F6}"/>
    <hyperlink ref="J14" r:id="rId5" xr:uid="{7DB4B481-BCE2-4C37-9E6D-CA14DBE262A8}"/>
    <hyperlink ref="J16" r:id="rId6" location="api-bq " xr:uid="{3772FE21-A3C6-433B-876E-6274A71EAE70}"/>
    <hyperlink ref="J17" r:id="rId7" location="api-bq" display="https://servicodados.ibge.gov.br/api/docs/agregados?versao=3 - api-bq" xr:uid="{CE7178BA-673C-4C90-AA6D-516B37FF0453}"/>
    <hyperlink ref="J18" r:id="rId8" location="evolucao-taxa" display="https://www.ibge.gov.br/estatisticas/economicas/contas-nacionais/9300-contas-nacionais-trimestrais.html?=&amp;t=series-historicas&amp;utm_source=landing&amp;utm_medium=explica&amp;utm_campaign=pib - evolucao-taxa" xr:uid="{3CD568A9-87CB-432C-9D27-6562629B3F1B}"/>
    <hyperlink ref="J19" r:id="rId9" xr:uid="{2FE0A1AE-F5C5-4A98-AB18-3F2A4F51B381}"/>
    <hyperlink ref="J20" r:id="rId10" display="https://www.ibge.gov.br/estatisticas/downloads-estatisticas.html" xr:uid="{1B73B9EF-9863-41B0-8462-1F497621A5C9}"/>
    <hyperlink ref="J26" r:id="rId11" display="https://www.gov.br/anp/pt-br/centrais-de-conteudo/dados-abertos/serie-historica-de-precos-de-combustiveis" xr:uid="{9F23BC20-4059-40C8-AB96-AAA50904A55F}"/>
    <hyperlink ref="J27" r:id="rId12" display="https://www.bcb.gov.br/estatisticas/grafico/graficoestatistica/reservasInternacionais" xr:uid="{5A6A82F9-E901-40C8-A547-9AD3BADAAA77}"/>
    <hyperlink ref="J29" r:id="rId13" xr:uid="{05E89CDC-75B2-46EA-A655-40D785E231FA}"/>
    <hyperlink ref="J30" r:id="rId14" display="https://www.gov.br/infraestrutura/pt-br/assuntos/transito/conteudo-Senatran/estatisticas-frota-de-veiculos-senatran" xr:uid="{0A52B7E9-6008-44E0-A3BD-57C3111E216F}"/>
    <hyperlink ref="J31" r:id="rId15" xr:uid="{C8ECE98D-1D11-4818-95B6-52EB89DEA53D}"/>
    <hyperlink ref="J33" r:id="rId16" xr:uid="{82A1D806-61DD-4E17-AEAB-DA07A7A5C780}"/>
    <hyperlink ref="J34" r:id="rId17" display="https://sidra.ibge.gov.br/tabela/3653" xr:uid="{5F0457D6-944C-4DD7-98DA-7FF171F40DC4}"/>
    <hyperlink ref="J36" r:id="rId18" display="https://www.bcb.gov.br/estatisticas/grafico/graficoestatistica/resultados" xr:uid="{22F8AEF6-F6E6-4B43-BF20-76109C8DE877}"/>
    <hyperlink ref="J38" r:id="rId19" xr:uid="{A2F56B2E-E0D1-4953-AD60-00E22DC9D7AD}"/>
    <hyperlink ref="J39" r:id="rId20" xr:uid="{EF3237B3-60CE-45AB-AD2D-1624F301BC3C}"/>
    <hyperlink ref="J25" r:id="rId21" location="api-bq_x000a_" xr:uid="{126CD287-047B-4981-B8A5-86DA7000ECF8}"/>
    <hyperlink ref="J24" r:id="rId22" display="http://comexstat.mdic.gov.br/pt/municipio" xr:uid="{5996BED0-CCFA-4CD5-88BE-C1FC77E18624}"/>
    <hyperlink ref="J37" r:id="rId23" xr:uid="{A53F4A09-6CDC-41DF-B8C1-98227C1B0491}"/>
    <hyperlink ref="J21" r:id="rId24" display="https://www.gov.br/infraestrutura/pt-br/assuntos/transito/conteudo-Senatran/estatisticas-frota-de-veiculos-senatran" xr:uid="{6B2F830B-A432-4FDE-93A7-D35DBFBB527D}"/>
    <hyperlink ref="J9" r:id="rId25" location="ExpectativasMercadoSelic" display="https://olinda.bcb.gov.br/olinda/servico/Expectativas/versao/v1/documentacao#ExpectativasMercadoSelic" xr:uid="{3C3CAE35-8606-41B6-B68B-B0F8B5A2E769}"/>
    <hyperlink ref="J41" r:id="rId26" display="http://comexstat.mdic.gov.br/pt/municipio" xr:uid="{B0BCF6C2-948A-4C46-B148-BF9E9C840A92}"/>
  </hyperlinks>
  <pageMargins left="0.511811024" right="0.511811024" top="0.78740157499999996" bottom="0.78740157499999996" header="0.31496062000000002" footer="0.31496062000000002"/>
  <pageSetup paperSize="9" orientation="portrait"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53C8-E178-4BE6-A31B-828214783240}">
  <dimension ref="A1:Q101"/>
  <sheetViews>
    <sheetView zoomScaleNormal="100" workbookViewId="0">
      <pane xSplit="2" ySplit="2" topLeftCell="C3" activePane="bottomRight" state="frozen"/>
      <selection pane="topRight" activeCell="B1" sqref="B1"/>
      <selection pane="bottomLeft" activeCell="A3" sqref="A3"/>
      <selection pane="bottomRight" activeCell="B5" sqref="B5"/>
    </sheetView>
  </sheetViews>
  <sheetFormatPr defaultRowHeight="12.75" x14ac:dyDescent="0.2"/>
  <cols>
    <col min="1" max="1" width="3" style="3" bestFit="1" customWidth="1"/>
    <col min="2" max="2" width="13.5703125" style="6" customWidth="1"/>
    <col min="3" max="3" width="4" style="3" bestFit="1" customWidth="1"/>
    <col min="4" max="4" width="7.85546875" style="3" bestFit="1" customWidth="1"/>
    <col min="5" max="5" width="18.85546875" style="5" customWidth="1"/>
    <col min="6" max="12" width="2.85546875" style="5" customWidth="1"/>
    <col min="13" max="13" width="57.28515625" style="5" customWidth="1"/>
    <col min="14" max="15" width="9.140625" style="5"/>
    <col min="16" max="16" width="44.140625" style="5" customWidth="1"/>
    <col min="17" max="16384" width="9.140625" style="4"/>
  </cols>
  <sheetData>
    <row r="1" spans="1:16" ht="24.75" thickTop="1" x14ac:dyDescent="0.2">
      <c r="A1" s="28"/>
      <c r="B1" s="28"/>
      <c r="C1" s="28"/>
      <c r="D1" s="28"/>
      <c r="E1" s="28"/>
      <c r="F1" s="29"/>
      <c r="G1" s="29"/>
      <c r="H1" s="29"/>
      <c r="I1" s="29"/>
      <c r="J1" s="29"/>
      <c r="K1" s="29"/>
      <c r="L1" s="29"/>
      <c r="M1" s="28"/>
      <c r="N1" s="28" t="s">
        <v>33</v>
      </c>
      <c r="O1" s="28"/>
      <c r="P1" s="30"/>
    </row>
    <row r="2" spans="1:16" ht="24.75" thickBot="1" x14ac:dyDescent="0.25">
      <c r="A2" s="34" t="s">
        <v>177</v>
      </c>
      <c r="B2" s="34" t="s">
        <v>77</v>
      </c>
      <c r="C2" s="34" t="s">
        <v>178</v>
      </c>
      <c r="D2" s="34" t="s">
        <v>179</v>
      </c>
      <c r="E2" s="31" t="s">
        <v>265</v>
      </c>
      <c r="F2" s="32" t="s">
        <v>25</v>
      </c>
      <c r="G2" s="32" t="s">
        <v>26</v>
      </c>
      <c r="H2" s="32" t="s">
        <v>27</v>
      </c>
      <c r="I2" s="32" t="s">
        <v>28</v>
      </c>
      <c r="J2" s="32" t="s">
        <v>29</v>
      </c>
      <c r="K2" s="32" t="s">
        <v>30</v>
      </c>
      <c r="L2" s="32" t="s">
        <v>31</v>
      </c>
      <c r="M2" s="31" t="s">
        <v>32</v>
      </c>
      <c r="N2" s="34" t="s">
        <v>139</v>
      </c>
      <c r="O2" s="34" t="s">
        <v>35</v>
      </c>
      <c r="P2" s="33" t="s">
        <v>34</v>
      </c>
    </row>
    <row r="3" spans="1:16" ht="24.75" thickTop="1" x14ac:dyDescent="0.2">
      <c r="A3" s="9">
        <v>0</v>
      </c>
      <c r="B3" s="10" t="s">
        <v>141</v>
      </c>
      <c r="C3" s="10">
        <v>928</v>
      </c>
      <c r="D3" s="10" t="s">
        <v>142</v>
      </c>
      <c r="E3" s="11" t="s">
        <v>78</v>
      </c>
      <c r="F3" s="12" t="s">
        <v>73</v>
      </c>
      <c r="G3" s="12" t="s">
        <v>73</v>
      </c>
      <c r="H3" s="12" t="s">
        <v>73</v>
      </c>
      <c r="I3" s="12" t="s">
        <v>73</v>
      </c>
      <c r="J3" s="12" t="s">
        <v>73</v>
      </c>
      <c r="K3" s="12" t="s">
        <v>73</v>
      </c>
      <c r="L3" s="12" t="s">
        <v>73</v>
      </c>
      <c r="M3" s="11" t="s">
        <v>148</v>
      </c>
      <c r="N3" s="12" t="s">
        <v>145</v>
      </c>
      <c r="O3" s="12" t="s">
        <v>147</v>
      </c>
      <c r="P3" s="13" t="s">
        <v>276</v>
      </c>
    </row>
    <row r="4" spans="1:16" ht="24" x14ac:dyDescent="0.2">
      <c r="A4" s="14">
        <v>1</v>
      </c>
      <c r="B4" s="15" t="s">
        <v>273</v>
      </c>
      <c r="C4" s="16">
        <v>928</v>
      </c>
      <c r="D4" s="16" t="s">
        <v>80</v>
      </c>
      <c r="E4" s="17" t="s">
        <v>129</v>
      </c>
      <c r="F4" s="18"/>
      <c r="G4" s="18" t="s">
        <v>73</v>
      </c>
      <c r="H4" s="18"/>
      <c r="I4" s="18"/>
      <c r="J4" s="18"/>
      <c r="K4" s="18" t="s">
        <v>73</v>
      </c>
      <c r="L4" s="18"/>
      <c r="M4" s="17" t="s">
        <v>268</v>
      </c>
      <c r="N4" s="18" t="s">
        <v>0</v>
      </c>
      <c r="O4" s="18" t="s">
        <v>15</v>
      </c>
      <c r="P4" s="20" t="s">
        <v>271</v>
      </c>
    </row>
    <row r="5" spans="1:16" ht="24" x14ac:dyDescent="0.2">
      <c r="A5" s="14">
        <v>2</v>
      </c>
      <c r="B5" s="15" t="s">
        <v>272</v>
      </c>
      <c r="C5" s="16">
        <v>928</v>
      </c>
      <c r="D5" s="16" t="s">
        <v>80</v>
      </c>
      <c r="E5" s="17" t="s">
        <v>130</v>
      </c>
      <c r="F5" s="18" t="s">
        <v>73</v>
      </c>
      <c r="G5" s="18"/>
      <c r="H5" s="18"/>
      <c r="I5" s="18"/>
      <c r="J5" s="18" t="s">
        <v>73</v>
      </c>
      <c r="K5" s="18"/>
      <c r="L5" s="18"/>
      <c r="M5" s="17" t="s">
        <v>269</v>
      </c>
      <c r="N5" s="18" t="s">
        <v>0</v>
      </c>
      <c r="O5" s="18" t="s">
        <v>15</v>
      </c>
      <c r="P5" s="20" t="s">
        <v>270</v>
      </c>
    </row>
    <row r="6" spans="1:16" ht="24" x14ac:dyDescent="0.2">
      <c r="A6" s="14">
        <v>3</v>
      </c>
      <c r="B6" s="15" t="s">
        <v>195</v>
      </c>
      <c r="C6" s="16">
        <v>928</v>
      </c>
      <c r="D6" s="16" t="s">
        <v>80</v>
      </c>
      <c r="E6" s="17" t="s">
        <v>86</v>
      </c>
      <c r="F6" s="18" t="s">
        <v>73</v>
      </c>
      <c r="G6" s="18" t="s">
        <v>73</v>
      </c>
      <c r="H6" s="18" t="s">
        <v>73</v>
      </c>
      <c r="I6" s="18" t="s">
        <v>73</v>
      </c>
      <c r="J6" s="18" t="s">
        <v>73</v>
      </c>
      <c r="K6" s="18" t="s">
        <v>73</v>
      </c>
      <c r="L6" s="18" t="s">
        <v>73</v>
      </c>
      <c r="M6" s="17" t="s">
        <v>278</v>
      </c>
      <c r="N6" s="18" t="s">
        <v>2</v>
      </c>
      <c r="O6" s="18" t="s">
        <v>11</v>
      </c>
      <c r="P6" s="20" t="s">
        <v>194</v>
      </c>
    </row>
    <row r="7" spans="1:16" ht="48" x14ac:dyDescent="0.2">
      <c r="A7" s="14">
        <v>4</v>
      </c>
      <c r="B7" s="15" t="s">
        <v>183</v>
      </c>
      <c r="C7" s="16">
        <v>928</v>
      </c>
      <c r="D7" s="16" t="s">
        <v>81</v>
      </c>
      <c r="E7" s="17" t="s">
        <v>36</v>
      </c>
      <c r="F7" s="18" t="s">
        <v>73</v>
      </c>
      <c r="G7" s="18" t="s">
        <v>73</v>
      </c>
      <c r="H7" s="18"/>
      <c r="I7" s="18"/>
      <c r="J7" s="18" t="s">
        <v>73</v>
      </c>
      <c r="K7" s="18" t="s">
        <v>73</v>
      </c>
      <c r="L7" s="18"/>
      <c r="M7" s="17" t="s">
        <v>76</v>
      </c>
      <c r="N7" s="18" t="s">
        <v>37</v>
      </c>
      <c r="O7" s="18" t="s">
        <v>1</v>
      </c>
      <c r="P7" s="20" t="s">
        <v>193</v>
      </c>
    </row>
    <row r="8" spans="1:16" ht="48" x14ac:dyDescent="0.2">
      <c r="A8" s="14">
        <v>5</v>
      </c>
      <c r="B8" s="15" t="s">
        <v>183</v>
      </c>
      <c r="C8" s="16">
        <v>928</v>
      </c>
      <c r="D8" s="16" t="s">
        <v>80</v>
      </c>
      <c r="E8" s="17" t="s">
        <v>89</v>
      </c>
      <c r="F8" s="18" t="s">
        <v>73</v>
      </c>
      <c r="G8" s="18"/>
      <c r="H8" s="18"/>
      <c r="I8" s="18"/>
      <c r="J8" s="18" t="s">
        <v>73</v>
      </c>
      <c r="K8" s="18"/>
      <c r="L8" s="18"/>
      <c r="M8" s="17" t="s">
        <v>38</v>
      </c>
      <c r="N8" s="18" t="s">
        <v>37</v>
      </c>
      <c r="O8" s="18" t="s">
        <v>1</v>
      </c>
      <c r="P8" s="20" t="s">
        <v>193</v>
      </c>
    </row>
    <row r="9" spans="1:16" ht="48" x14ac:dyDescent="0.2">
      <c r="A9" s="14">
        <v>6</v>
      </c>
      <c r="B9" s="15" t="s">
        <v>183</v>
      </c>
      <c r="C9" s="16">
        <v>928</v>
      </c>
      <c r="D9" s="16" t="s">
        <v>80</v>
      </c>
      <c r="E9" s="17" t="s">
        <v>182</v>
      </c>
      <c r="F9" s="18" t="s">
        <v>73</v>
      </c>
      <c r="G9" s="18" t="s">
        <v>73</v>
      </c>
      <c r="H9" s="18"/>
      <c r="I9" s="18"/>
      <c r="J9" s="18" t="s">
        <v>73</v>
      </c>
      <c r="K9" s="18"/>
      <c r="L9" s="18"/>
      <c r="M9" s="17" t="s">
        <v>75</v>
      </c>
      <c r="N9" s="18" t="s">
        <v>0</v>
      </c>
      <c r="O9" s="18" t="s">
        <v>1</v>
      </c>
      <c r="P9" s="20" t="s">
        <v>193</v>
      </c>
    </row>
    <row r="10" spans="1:16" ht="48" x14ac:dyDescent="0.2">
      <c r="A10" s="14">
        <v>7</v>
      </c>
      <c r="B10" s="15" t="s">
        <v>183</v>
      </c>
      <c r="C10" s="16">
        <v>928</v>
      </c>
      <c r="D10" s="16" t="s">
        <v>80</v>
      </c>
      <c r="E10" s="17" t="s">
        <v>127</v>
      </c>
      <c r="F10" s="18" t="s">
        <v>73</v>
      </c>
      <c r="G10" s="18" t="s">
        <v>73</v>
      </c>
      <c r="H10" s="18"/>
      <c r="I10" s="18"/>
      <c r="J10" s="18" t="s">
        <v>73</v>
      </c>
      <c r="K10" s="18"/>
      <c r="L10" s="18"/>
      <c r="M10" s="17" t="s">
        <v>74</v>
      </c>
      <c r="N10" s="18" t="s">
        <v>0</v>
      </c>
      <c r="O10" s="18" t="s">
        <v>1</v>
      </c>
      <c r="P10" s="20" t="s">
        <v>193</v>
      </c>
    </row>
    <row r="11" spans="1:16" ht="24" x14ac:dyDescent="0.2">
      <c r="A11" s="14">
        <v>8</v>
      </c>
      <c r="B11" s="15" t="s">
        <v>155</v>
      </c>
      <c r="C11" s="16">
        <v>928</v>
      </c>
      <c r="D11" s="16" t="s">
        <v>80</v>
      </c>
      <c r="E11" s="17" t="s">
        <v>30</v>
      </c>
      <c r="F11" s="18"/>
      <c r="G11" s="18"/>
      <c r="H11" s="18"/>
      <c r="I11" s="18"/>
      <c r="J11" s="18"/>
      <c r="K11" s="18" t="s">
        <v>73</v>
      </c>
      <c r="L11" s="18"/>
      <c r="M11" s="19" t="s">
        <v>153</v>
      </c>
      <c r="N11" s="18" t="s">
        <v>9</v>
      </c>
      <c r="O11" s="18" t="s">
        <v>10</v>
      </c>
      <c r="P11" s="20" t="s">
        <v>156</v>
      </c>
    </row>
    <row r="12" spans="1:16" ht="24" x14ac:dyDescent="0.2">
      <c r="A12" s="14">
        <v>9</v>
      </c>
      <c r="B12" s="15" t="s">
        <v>155</v>
      </c>
      <c r="C12" s="16">
        <v>928</v>
      </c>
      <c r="D12" s="16" t="s">
        <v>80</v>
      </c>
      <c r="E12" s="17" t="s">
        <v>198</v>
      </c>
      <c r="F12" s="18"/>
      <c r="G12" s="18"/>
      <c r="H12" s="18"/>
      <c r="I12" s="18"/>
      <c r="J12" s="18"/>
      <c r="K12" s="18" t="s">
        <v>73</v>
      </c>
      <c r="L12" s="18"/>
      <c r="M12" s="19" t="s">
        <v>152</v>
      </c>
      <c r="N12" s="18" t="s">
        <v>9</v>
      </c>
      <c r="O12" s="18" t="s">
        <v>10</v>
      </c>
      <c r="P12" s="20" t="s">
        <v>156</v>
      </c>
    </row>
    <row r="13" spans="1:16" ht="24" x14ac:dyDescent="0.2">
      <c r="A13" s="14">
        <v>10</v>
      </c>
      <c r="B13" s="15" t="s">
        <v>155</v>
      </c>
      <c r="C13" s="16">
        <v>928</v>
      </c>
      <c r="D13" s="16" t="s">
        <v>80</v>
      </c>
      <c r="E13" s="17" t="s">
        <v>55</v>
      </c>
      <c r="F13" s="18"/>
      <c r="G13" s="18"/>
      <c r="H13" s="18"/>
      <c r="I13" s="18"/>
      <c r="J13" s="18"/>
      <c r="K13" s="18" t="s">
        <v>73</v>
      </c>
      <c r="L13" s="18"/>
      <c r="M13" s="19" t="s">
        <v>154</v>
      </c>
      <c r="N13" s="18" t="s">
        <v>9</v>
      </c>
      <c r="O13" s="18" t="s">
        <v>10</v>
      </c>
      <c r="P13" s="20" t="s">
        <v>156</v>
      </c>
    </row>
    <row r="14" spans="1:16" ht="24" x14ac:dyDescent="0.2">
      <c r="A14" s="14">
        <v>11</v>
      </c>
      <c r="B14" s="15" t="s">
        <v>155</v>
      </c>
      <c r="C14" s="16">
        <v>928</v>
      </c>
      <c r="D14" s="16" t="s">
        <v>80</v>
      </c>
      <c r="E14" s="17" t="s">
        <v>58</v>
      </c>
      <c r="F14" s="18"/>
      <c r="G14" s="18"/>
      <c r="H14" s="18"/>
      <c r="I14" s="18"/>
      <c r="J14" s="18"/>
      <c r="K14" s="18" t="s">
        <v>73</v>
      </c>
      <c r="L14" s="18"/>
      <c r="M14" s="19" t="s">
        <v>151</v>
      </c>
      <c r="N14" s="18" t="s">
        <v>9</v>
      </c>
      <c r="O14" s="18" t="s">
        <v>10</v>
      </c>
      <c r="P14" s="20" t="s">
        <v>156</v>
      </c>
    </row>
    <row r="15" spans="1:16" ht="24" x14ac:dyDescent="0.2">
      <c r="A15" s="14">
        <v>12</v>
      </c>
      <c r="B15" s="15" t="s">
        <v>155</v>
      </c>
      <c r="C15" s="16">
        <v>928</v>
      </c>
      <c r="D15" s="16" t="s">
        <v>80</v>
      </c>
      <c r="E15" s="17" t="s">
        <v>57</v>
      </c>
      <c r="F15" s="18"/>
      <c r="G15" s="18"/>
      <c r="H15" s="18"/>
      <c r="I15" s="18"/>
      <c r="J15" s="18"/>
      <c r="K15" s="18" t="s">
        <v>73</v>
      </c>
      <c r="L15" s="18"/>
      <c r="M15" s="19" t="s">
        <v>150</v>
      </c>
      <c r="N15" s="18" t="s">
        <v>9</v>
      </c>
      <c r="O15" s="18" t="s">
        <v>10</v>
      </c>
      <c r="P15" s="20" t="s">
        <v>156</v>
      </c>
    </row>
    <row r="16" spans="1:16" ht="24" x14ac:dyDescent="0.2">
      <c r="A16" s="14">
        <v>13</v>
      </c>
      <c r="B16" s="15" t="s">
        <v>155</v>
      </c>
      <c r="C16" s="16">
        <v>928</v>
      </c>
      <c r="D16" s="16" t="s">
        <v>80</v>
      </c>
      <c r="E16" s="17" t="s">
        <v>56</v>
      </c>
      <c r="F16" s="18"/>
      <c r="G16" s="18"/>
      <c r="H16" s="18"/>
      <c r="I16" s="18"/>
      <c r="J16" s="18"/>
      <c r="K16" s="18" t="s">
        <v>73</v>
      </c>
      <c r="L16" s="18"/>
      <c r="M16" s="19" t="s">
        <v>149</v>
      </c>
      <c r="N16" s="18" t="s">
        <v>9</v>
      </c>
      <c r="O16" s="18" t="s">
        <v>10</v>
      </c>
      <c r="P16" s="20" t="s">
        <v>156</v>
      </c>
    </row>
    <row r="17" spans="1:17" ht="24" x14ac:dyDescent="0.2">
      <c r="A17" s="14">
        <v>14</v>
      </c>
      <c r="B17" s="15" t="s">
        <v>155</v>
      </c>
      <c r="C17" s="16">
        <v>928</v>
      </c>
      <c r="D17" s="16" t="s">
        <v>80</v>
      </c>
      <c r="E17" s="17" t="s">
        <v>31</v>
      </c>
      <c r="F17" s="18"/>
      <c r="G17" s="18"/>
      <c r="H17" s="18"/>
      <c r="I17" s="18"/>
      <c r="J17" s="18"/>
      <c r="K17" s="18"/>
      <c r="L17" s="18" t="s">
        <v>73</v>
      </c>
      <c r="M17" s="19" t="s">
        <v>168</v>
      </c>
      <c r="N17" s="18" t="s">
        <v>9</v>
      </c>
      <c r="O17" s="18" t="s">
        <v>10</v>
      </c>
      <c r="P17" s="20" t="s">
        <v>156</v>
      </c>
    </row>
    <row r="18" spans="1:17" ht="24" x14ac:dyDescent="0.2">
      <c r="A18" s="14">
        <v>15</v>
      </c>
      <c r="B18" s="15" t="s">
        <v>199</v>
      </c>
      <c r="C18" s="16">
        <v>928</v>
      </c>
      <c r="D18" s="16" t="s">
        <v>80</v>
      </c>
      <c r="E18" s="17" t="s">
        <v>131</v>
      </c>
      <c r="F18" s="18"/>
      <c r="G18" s="18"/>
      <c r="H18" s="18"/>
      <c r="I18" s="18"/>
      <c r="J18" s="18"/>
      <c r="K18" s="18" t="s">
        <v>73</v>
      </c>
      <c r="L18" s="18"/>
      <c r="M18" s="17" t="s">
        <v>201</v>
      </c>
      <c r="N18" s="18" t="s">
        <v>2</v>
      </c>
      <c r="O18" s="18" t="s">
        <v>10</v>
      </c>
      <c r="P18" s="20" t="s">
        <v>200</v>
      </c>
      <c r="Q18" s="4" t="s">
        <v>138</v>
      </c>
    </row>
    <row r="19" spans="1:17" ht="24" x14ac:dyDescent="0.2">
      <c r="A19" s="14">
        <v>16</v>
      </c>
      <c r="B19" s="15" t="s">
        <v>199</v>
      </c>
      <c r="C19" s="16">
        <v>928</v>
      </c>
      <c r="D19" s="16" t="s">
        <v>80</v>
      </c>
      <c r="E19" s="17" t="s">
        <v>132</v>
      </c>
      <c r="F19" s="18"/>
      <c r="G19" s="18"/>
      <c r="H19" s="18"/>
      <c r="I19" s="18"/>
      <c r="J19" s="18"/>
      <c r="K19" s="18" t="s">
        <v>73</v>
      </c>
      <c r="L19" s="18"/>
      <c r="M19" s="17" t="s">
        <v>202</v>
      </c>
      <c r="N19" s="18" t="s">
        <v>2</v>
      </c>
      <c r="O19" s="18" t="s">
        <v>10</v>
      </c>
      <c r="P19" s="20" t="s">
        <v>200</v>
      </c>
    </row>
    <row r="20" spans="1:17" ht="24" x14ac:dyDescent="0.2">
      <c r="A20" s="14">
        <v>17</v>
      </c>
      <c r="B20" s="15" t="s">
        <v>199</v>
      </c>
      <c r="C20" s="16">
        <v>928</v>
      </c>
      <c r="D20" s="16" t="s">
        <v>80</v>
      </c>
      <c r="E20" s="17" t="s">
        <v>133</v>
      </c>
      <c r="F20" s="18"/>
      <c r="G20" s="18"/>
      <c r="H20" s="18"/>
      <c r="I20" s="18"/>
      <c r="J20" s="18"/>
      <c r="K20" s="18"/>
      <c r="L20" s="18" t="s">
        <v>73</v>
      </c>
      <c r="M20" s="17" t="s">
        <v>275</v>
      </c>
      <c r="N20" s="18" t="s">
        <v>2</v>
      </c>
      <c r="O20" s="18" t="s">
        <v>10</v>
      </c>
      <c r="P20" s="20" t="s">
        <v>200</v>
      </c>
    </row>
    <row r="21" spans="1:17" ht="24" x14ac:dyDescent="0.2">
      <c r="A21" s="14">
        <v>18</v>
      </c>
      <c r="B21" s="15" t="s">
        <v>199</v>
      </c>
      <c r="C21" s="16">
        <v>928</v>
      </c>
      <c r="D21" s="16" t="s">
        <v>80</v>
      </c>
      <c r="E21" s="17" t="s">
        <v>134</v>
      </c>
      <c r="F21" s="18"/>
      <c r="G21" s="18"/>
      <c r="H21" s="18"/>
      <c r="I21" s="18"/>
      <c r="J21" s="18"/>
      <c r="K21" s="18" t="s">
        <v>73</v>
      </c>
      <c r="L21" s="18"/>
      <c r="M21" s="17" t="s">
        <v>274</v>
      </c>
      <c r="N21" s="18" t="s">
        <v>2</v>
      </c>
      <c r="O21" s="18" t="s">
        <v>10</v>
      </c>
      <c r="P21" s="20" t="s">
        <v>200</v>
      </c>
    </row>
    <row r="22" spans="1:17" ht="24" x14ac:dyDescent="0.2">
      <c r="A22" s="14">
        <v>19</v>
      </c>
      <c r="B22" s="15" t="s">
        <v>244</v>
      </c>
      <c r="C22" s="16">
        <v>928</v>
      </c>
      <c r="D22" s="16" t="s">
        <v>80</v>
      </c>
      <c r="E22" s="17" t="s">
        <v>60</v>
      </c>
      <c r="F22" s="18"/>
      <c r="G22" s="18"/>
      <c r="H22" s="18"/>
      <c r="I22" s="18" t="s">
        <v>73</v>
      </c>
      <c r="J22" s="18"/>
      <c r="K22" s="18"/>
      <c r="L22" s="18"/>
      <c r="M22" s="17" t="s">
        <v>242</v>
      </c>
      <c r="N22" s="18" t="s">
        <v>2</v>
      </c>
      <c r="O22" s="18" t="s">
        <v>10</v>
      </c>
      <c r="P22" s="20" t="s">
        <v>241</v>
      </c>
    </row>
    <row r="23" spans="1:17" ht="24" x14ac:dyDescent="0.2">
      <c r="A23" s="14">
        <v>20</v>
      </c>
      <c r="B23" s="15" t="s">
        <v>244</v>
      </c>
      <c r="C23" s="16">
        <v>928</v>
      </c>
      <c r="D23" s="16" t="s">
        <v>80</v>
      </c>
      <c r="E23" s="17" t="s">
        <v>59</v>
      </c>
      <c r="F23" s="18"/>
      <c r="G23" s="18"/>
      <c r="H23" s="18"/>
      <c r="I23" s="18" t="s">
        <v>73</v>
      </c>
      <c r="J23" s="18"/>
      <c r="K23" s="18"/>
      <c r="L23" s="18"/>
      <c r="M23" s="17" t="s">
        <v>279</v>
      </c>
      <c r="N23" s="18" t="s">
        <v>2</v>
      </c>
      <c r="O23" s="18" t="s">
        <v>10</v>
      </c>
      <c r="P23" s="20" t="s">
        <v>241</v>
      </c>
    </row>
    <row r="24" spans="1:17" ht="24" x14ac:dyDescent="0.2">
      <c r="A24" s="14">
        <v>21</v>
      </c>
      <c r="B24" s="15" t="s">
        <v>244</v>
      </c>
      <c r="C24" s="16">
        <v>928</v>
      </c>
      <c r="D24" s="16" t="s">
        <v>80</v>
      </c>
      <c r="E24" s="17" t="s">
        <v>87</v>
      </c>
      <c r="F24" s="18"/>
      <c r="G24" s="18"/>
      <c r="H24" s="18"/>
      <c r="I24" s="18" t="s">
        <v>73</v>
      </c>
      <c r="J24" s="18"/>
      <c r="K24" s="18"/>
      <c r="L24" s="18"/>
      <c r="M24" s="17" t="s">
        <v>243</v>
      </c>
      <c r="N24" s="18" t="s">
        <v>2</v>
      </c>
      <c r="O24" s="18" t="s">
        <v>10</v>
      </c>
      <c r="P24" s="20" t="s">
        <v>241</v>
      </c>
    </row>
    <row r="25" spans="1:17" ht="24" x14ac:dyDescent="0.2">
      <c r="A25" s="14">
        <v>22</v>
      </c>
      <c r="B25" s="15" t="s">
        <v>135</v>
      </c>
      <c r="C25" s="16">
        <v>928</v>
      </c>
      <c r="D25" s="16" t="s">
        <v>80</v>
      </c>
      <c r="E25" s="17" t="s">
        <v>49</v>
      </c>
      <c r="F25" s="18" t="s">
        <v>73</v>
      </c>
      <c r="G25" s="18" t="s">
        <v>73</v>
      </c>
      <c r="H25" s="18"/>
      <c r="I25" s="18" t="s">
        <v>73</v>
      </c>
      <c r="J25" s="18" t="s">
        <v>73</v>
      </c>
      <c r="K25" s="18"/>
      <c r="L25" s="18"/>
      <c r="M25" s="19" t="s">
        <v>136</v>
      </c>
      <c r="N25" s="18" t="s">
        <v>5</v>
      </c>
      <c r="O25" s="18" t="s">
        <v>146</v>
      </c>
      <c r="P25" s="20" t="s">
        <v>137</v>
      </c>
    </row>
    <row r="26" spans="1:17" ht="36" x14ac:dyDescent="0.2">
      <c r="A26" s="14">
        <v>23</v>
      </c>
      <c r="B26" s="15" t="s">
        <v>240</v>
      </c>
      <c r="C26" s="16">
        <v>928</v>
      </c>
      <c r="D26" s="16" t="s">
        <v>80</v>
      </c>
      <c r="E26" s="17" t="s">
        <v>88</v>
      </c>
      <c r="F26" s="18"/>
      <c r="G26" s="18"/>
      <c r="H26" s="18"/>
      <c r="I26" s="18"/>
      <c r="J26" s="18"/>
      <c r="K26" s="18"/>
      <c r="L26" s="18" t="s">
        <v>73</v>
      </c>
      <c r="M26" s="17" t="s">
        <v>281</v>
      </c>
      <c r="N26" s="18" t="s">
        <v>2</v>
      </c>
      <c r="O26" s="18" t="s">
        <v>11</v>
      </c>
      <c r="P26" s="20" t="s">
        <v>239</v>
      </c>
    </row>
    <row r="27" spans="1:17" ht="24" x14ac:dyDescent="0.2">
      <c r="A27" s="14">
        <v>24</v>
      </c>
      <c r="B27" s="15" t="s">
        <v>267</v>
      </c>
      <c r="C27" s="16">
        <v>928</v>
      </c>
      <c r="D27" s="16" t="s">
        <v>80</v>
      </c>
      <c r="E27" s="17" t="s">
        <v>63</v>
      </c>
      <c r="F27" s="18" t="s">
        <v>73</v>
      </c>
      <c r="G27" s="18" t="s">
        <v>73</v>
      </c>
      <c r="H27" s="18"/>
      <c r="I27" s="18"/>
      <c r="J27" s="18"/>
      <c r="K27" s="18" t="s">
        <v>73</v>
      </c>
      <c r="L27" s="18"/>
      <c r="M27" s="17" t="s">
        <v>266</v>
      </c>
      <c r="N27" s="18" t="s">
        <v>2</v>
      </c>
      <c r="O27" s="18" t="s">
        <v>11</v>
      </c>
      <c r="P27" s="20" t="s">
        <v>264</v>
      </c>
    </row>
    <row r="28" spans="1:17" ht="60" x14ac:dyDescent="0.2">
      <c r="A28" s="14">
        <v>25</v>
      </c>
      <c r="B28" s="15" t="s">
        <v>158</v>
      </c>
      <c r="C28" s="16">
        <v>928</v>
      </c>
      <c r="D28" s="16" t="s">
        <v>80</v>
      </c>
      <c r="E28" s="17" t="s">
        <v>53</v>
      </c>
      <c r="F28" s="18"/>
      <c r="G28" s="18" t="s">
        <v>73</v>
      </c>
      <c r="H28" s="18"/>
      <c r="I28" s="18"/>
      <c r="J28" s="18"/>
      <c r="K28" s="18" t="s">
        <v>73</v>
      </c>
      <c r="L28" s="18"/>
      <c r="M28" s="19" t="s">
        <v>166</v>
      </c>
      <c r="N28" s="18" t="s">
        <v>2</v>
      </c>
      <c r="O28" s="18" t="s">
        <v>8</v>
      </c>
      <c r="P28" s="20" t="s">
        <v>159</v>
      </c>
    </row>
    <row r="29" spans="1:17" ht="60" x14ac:dyDescent="0.2">
      <c r="A29" s="14">
        <v>26</v>
      </c>
      <c r="B29" s="15" t="s">
        <v>158</v>
      </c>
      <c r="C29" s="16">
        <v>928</v>
      </c>
      <c r="D29" s="16" t="s">
        <v>80</v>
      </c>
      <c r="E29" s="17" t="s">
        <v>54</v>
      </c>
      <c r="F29" s="18"/>
      <c r="G29" s="18" t="s">
        <v>73</v>
      </c>
      <c r="H29" s="18"/>
      <c r="I29" s="18"/>
      <c r="J29" s="18"/>
      <c r="K29" s="18" t="s">
        <v>73</v>
      </c>
      <c r="L29" s="18"/>
      <c r="M29" s="17" t="s">
        <v>173</v>
      </c>
      <c r="N29" s="18" t="s">
        <v>2</v>
      </c>
      <c r="O29" s="18" t="s">
        <v>8</v>
      </c>
      <c r="P29" s="20" t="s">
        <v>159</v>
      </c>
    </row>
    <row r="30" spans="1:17" ht="36" x14ac:dyDescent="0.2">
      <c r="A30" s="14">
        <v>27</v>
      </c>
      <c r="B30" s="15" t="s">
        <v>157</v>
      </c>
      <c r="C30" s="16">
        <v>928</v>
      </c>
      <c r="D30" s="16" t="s">
        <v>80</v>
      </c>
      <c r="E30" s="17" t="s">
        <v>61</v>
      </c>
      <c r="F30" s="18"/>
      <c r="G30" s="18" t="s">
        <v>73</v>
      </c>
      <c r="H30" s="18"/>
      <c r="I30" s="18"/>
      <c r="J30" s="18"/>
      <c r="K30" s="18" t="s">
        <v>73</v>
      </c>
      <c r="L30" s="18"/>
      <c r="M30" s="19" t="s">
        <v>167</v>
      </c>
      <c r="N30" s="18" t="s">
        <v>2</v>
      </c>
      <c r="O30" s="18" t="s">
        <v>160</v>
      </c>
      <c r="P30" s="20" t="s">
        <v>161</v>
      </c>
    </row>
    <row r="31" spans="1:17" ht="24" x14ac:dyDescent="0.2">
      <c r="A31" s="14">
        <v>28</v>
      </c>
      <c r="B31" s="15" t="s">
        <v>162</v>
      </c>
      <c r="C31" s="16">
        <v>928</v>
      </c>
      <c r="D31" s="16" t="s">
        <v>80</v>
      </c>
      <c r="E31" s="17" t="s">
        <v>62</v>
      </c>
      <c r="F31" s="18"/>
      <c r="G31" s="18" t="s">
        <v>73</v>
      </c>
      <c r="H31" s="18" t="s">
        <v>73</v>
      </c>
      <c r="I31" s="18" t="s">
        <v>73</v>
      </c>
      <c r="J31" s="18" t="s">
        <v>73</v>
      </c>
      <c r="K31" s="18" t="s">
        <v>73</v>
      </c>
      <c r="L31" s="18" t="s">
        <v>73</v>
      </c>
      <c r="M31" s="19" t="s">
        <v>165</v>
      </c>
      <c r="N31" s="18" t="s">
        <v>2</v>
      </c>
      <c r="O31" s="18" t="s">
        <v>11</v>
      </c>
      <c r="P31" s="20" t="s">
        <v>163</v>
      </c>
    </row>
    <row r="32" spans="1:17" ht="24" x14ac:dyDescent="0.2">
      <c r="A32" s="14">
        <v>29</v>
      </c>
      <c r="B32" s="15" t="s">
        <v>164</v>
      </c>
      <c r="C32" s="16">
        <v>928</v>
      </c>
      <c r="D32" s="16" t="s">
        <v>80</v>
      </c>
      <c r="E32" s="17" t="s">
        <v>64</v>
      </c>
      <c r="F32" s="18"/>
      <c r="G32" s="18" t="s">
        <v>73</v>
      </c>
      <c r="H32" s="18" t="s">
        <v>73</v>
      </c>
      <c r="I32" s="18"/>
      <c r="J32" s="18" t="s">
        <v>73</v>
      </c>
      <c r="K32" s="18" t="s">
        <v>73</v>
      </c>
      <c r="L32" s="18"/>
      <c r="M32" s="19" t="s">
        <v>170</v>
      </c>
      <c r="N32" s="18" t="s">
        <v>2</v>
      </c>
      <c r="O32" s="18" t="s">
        <v>14</v>
      </c>
      <c r="P32" s="20" t="s">
        <v>171</v>
      </c>
    </row>
    <row r="33" spans="1:16" ht="24" x14ac:dyDescent="0.2">
      <c r="A33" s="14">
        <v>30</v>
      </c>
      <c r="B33" s="15" t="s">
        <v>252</v>
      </c>
      <c r="C33" s="16">
        <v>928</v>
      </c>
      <c r="D33" s="16" t="s">
        <v>80</v>
      </c>
      <c r="E33" s="17" t="s">
        <v>65</v>
      </c>
      <c r="F33" s="18"/>
      <c r="G33" s="18"/>
      <c r="H33" s="18"/>
      <c r="I33" s="18"/>
      <c r="J33" s="18"/>
      <c r="K33" s="18"/>
      <c r="L33" s="18"/>
      <c r="M33" s="17" t="s">
        <v>174</v>
      </c>
      <c r="N33" s="18" t="s">
        <v>2</v>
      </c>
      <c r="O33" s="18" t="s">
        <v>14</v>
      </c>
      <c r="P33" s="20" t="s">
        <v>251</v>
      </c>
    </row>
    <row r="34" spans="1:16" ht="36" x14ac:dyDescent="0.2">
      <c r="A34" s="14">
        <v>31</v>
      </c>
      <c r="B34" s="15" t="s">
        <v>197</v>
      </c>
      <c r="C34" s="16">
        <v>928</v>
      </c>
      <c r="D34" s="16" t="s">
        <v>80</v>
      </c>
      <c r="E34" s="17" t="s">
        <v>50</v>
      </c>
      <c r="F34" s="18"/>
      <c r="G34" s="18" t="s">
        <v>73</v>
      </c>
      <c r="H34" s="18"/>
      <c r="I34" s="18"/>
      <c r="J34" s="18" t="s">
        <v>73</v>
      </c>
      <c r="K34" s="18" t="s">
        <v>73</v>
      </c>
      <c r="L34" s="18"/>
      <c r="M34" s="17" t="s">
        <v>196</v>
      </c>
      <c r="N34" s="18" t="s">
        <v>2</v>
      </c>
      <c r="O34" s="18" t="s">
        <v>6</v>
      </c>
      <c r="P34" s="20" t="s">
        <v>51</v>
      </c>
    </row>
    <row r="35" spans="1:16" ht="24" x14ac:dyDescent="0.2">
      <c r="A35" s="14">
        <v>32</v>
      </c>
      <c r="B35" s="15" t="s">
        <v>197</v>
      </c>
      <c r="C35" s="16">
        <v>928</v>
      </c>
      <c r="D35" s="16" t="s">
        <v>80</v>
      </c>
      <c r="E35" s="17" t="s">
        <v>52</v>
      </c>
      <c r="F35" s="18"/>
      <c r="G35" s="18" t="s">
        <v>73</v>
      </c>
      <c r="H35" s="18"/>
      <c r="I35" s="18"/>
      <c r="J35" s="18" t="s">
        <v>73</v>
      </c>
      <c r="K35" s="18" t="s">
        <v>73</v>
      </c>
      <c r="L35" s="18"/>
      <c r="M35" s="17" t="s">
        <v>172</v>
      </c>
      <c r="N35" s="18" t="s">
        <v>2</v>
      </c>
      <c r="O35" s="18" t="s">
        <v>6</v>
      </c>
      <c r="P35" s="20" t="s">
        <v>51</v>
      </c>
    </row>
    <row r="36" spans="1:16" ht="36" x14ac:dyDescent="0.2">
      <c r="A36" s="14">
        <v>33</v>
      </c>
      <c r="B36" s="15" t="s">
        <v>176</v>
      </c>
      <c r="C36" s="16">
        <v>928</v>
      </c>
      <c r="D36" s="16" t="s">
        <v>80</v>
      </c>
      <c r="E36" s="17" t="s">
        <v>90</v>
      </c>
      <c r="F36" s="18" t="s">
        <v>73</v>
      </c>
      <c r="G36" s="18"/>
      <c r="H36" s="18"/>
      <c r="I36" s="18"/>
      <c r="J36" s="18" t="s">
        <v>73</v>
      </c>
      <c r="K36" s="18"/>
      <c r="L36" s="18"/>
      <c r="M36" s="17" t="s">
        <v>47</v>
      </c>
      <c r="N36" s="18" t="s">
        <v>277</v>
      </c>
      <c r="O36" s="18" t="s">
        <v>44</v>
      </c>
      <c r="P36" s="20" t="s">
        <v>45</v>
      </c>
    </row>
    <row r="37" spans="1:16" ht="36" x14ac:dyDescent="0.2">
      <c r="A37" s="14">
        <v>34</v>
      </c>
      <c r="B37" s="15" t="s">
        <v>176</v>
      </c>
      <c r="C37" s="16">
        <v>928</v>
      </c>
      <c r="D37" s="16" t="s">
        <v>80</v>
      </c>
      <c r="E37" s="17" t="s">
        <v>91</v>
      </c>
      <c r="F37" s="18" t="s">
        <v>73</v>
      </c>
      <c r="G37" s="18" t="s">
        <v>73</v>
      </c>
      <c r="H37" s="18"/>
      <c r="I37" s="18"/>
      <c r="J37" s="18" t="s">
        <v>73</v>
      </c>
      <c r="K37" s="18" t="s">
        <v>73</v>
      </c>
      <c r="L37" s="18"/>
      <c r="M37" s="17" t="s">
        <v>43</v>
      </c>
      <c r="N37" s="18" t="s">
        <v>277</v>
      </c>
      <c r="O37" s="18" t="s">
        <v>44</v>
      </c>
      <c r="P37" s="20" t="s">
        <v>45</v>
      </c>
    </row>
    <row r="38" spans="1:16" ht="36" x14ac:dyDescent="0.2">
      <c r="A38" s="14">
        <v>35</v>
      </c>
      <c r="B38" s="15" t="s">
        <v>176</v>
      </c>
      <c r="C38" s="16">
        <v>928</v>
      </c>
      <c r="D38" s="16" t="s">
        <v>80</v>
      </c>
      <c r="E38" s="17" t="s">
        <v>92</v>
      </c>
      <c r="F38" s="18" t="s">
        <v>73</v>
      </c>
      <c r="G38" s="18" t="s">
        <v>73</v>
      </c>
      <c r="H38" s="18" t="s">
        <v>73</v>
      </c>
      <c r="I38" s="18" t="s">
        <v>73</v>
      </c>
      <c r="J38" s="18" t="s">
        <v>73</v>
      </c>
      <c r="K38" s="18" t="s">
        <v>73</v>
      </c>
      <c r="L38" s="18" t="s">
        <v>73</v>
      </c>
      <c r="M38" s="17" t="s">
        <v>39</v>
      </c>
      <c r="N38" s="18" t="s">
        <v>40</v>
      </c>
      <c r="O38" s="18" t="s">
        <v>41</v>
      </c>
      <c r="P38" s="20" t="s">
        <v>42</v>
      </c>
    </row>
    <row r="39" spans="1:16" ht="36" x14ac:dyDescent="0.2">
      <c r="A39" s="14">
        <v>36</v>
      </c>
      <c r="B39" s="15" t="s">
        <v>176</v>
      </c>
      <c r="C39" s="16">
        <v>928</v>
      </c>
      <c r="D39" s="16" t="s">
        <v>80</v>
      </c>
      <c r="E39" s="17" t="s">
        <v>181</v>
      </c>
      <c r="F39" s="18" t="s">
        <v>73</v>
      </c>
      <c r="G39" s="18"/>
      <c r="H39" s="18"/>
      <c r="I39" s="18"/>
      <c r="J39" s="18" t="s">
        <v>73</v>
      </c>
      <c r="K39" s="18"/>
      <c r="L39" s="18"/>
      <c r="M39" s="17" t="s">
        <v>46</v>
      </c>
      <c r="N39" s="18" t="s">
        <v>277</v>
      </c>
      <c r="O39" s="18" t="s">
        <v>44</v>
      </c>
      <c r="P39" s="20" t="s">
        <v>45</v>
      </c>
    </row>
    <row r="40" spans="1:16" ht="36" x14ac:dyDescent="0.2">
      <c r="A40" s="14">
        <v>37</v>
      </c>
      <c r="B40" s="15" t="s">
        <v>176</v>
      </c>
      <c r="C40" s="16">
        <v>928</v>
      </c>
      <c r="D40" s="16" t="s">
        <v>80</v>
      </c>
      <c r="E40" s="17" t="s">
        <v>93</v>
      </c>
      <c r="F40" s="18" t="s">
        <v>73</v>
      </c>
      <c r="G40" s="18" t="s">
        <v>73</v>
      </c>
      <c r="H40" s="18"/>
      <c r="I40" s="18"/>
      <c r="J40" s="18" t="s">
        <v>73</v>
      </c>
      <c r="K40" s="18" t="s">
        <v>73</v>
      </c>
      <c r="L40" s="18"/>
      <c r="M40" s="17" t="s">
        <v>185</v>
      </c>
      <c r="N40" s="18" t="s">
        <v>277</v>
      </c>
      <c r="O40" s="18" t="s">
        <v>3</v>
      </c>
      <c r="P40" s="20" t="s">
        <v>45</v>
      </c>
    </row>
    <row r="41" spans="1:16" ht="36" x14ac:dyDescent="0.2">
      <c r="A41" s="14">
        <v>38</v>
      </c>
      <c r="B41" s="15" t="s">
        <v>176</v>
      </c>
      <c r="C41" s="16">
        <v>928</v>
      </c>
      <c r="D41" s="16" t="s">
        <v>80</v>
      </c>
      <c r="E41" s="17" t="s">
        <v>94</v>
      </c>
      <c r="F41" s="18" t="s">
        <v>73</v>
      </c>
      <c r="G41" s="18" t="s">
        <v>73</v>
      </c>
      <c r="H41" s="18"/>
      <c r="I41" s="18"/>
      <c r="J41" s="18" t="s">
        <v>73</v>
      </c>
      <c r="K41" s="18" t="s">
        <v>73</v>
      </c>
      <c r="L41" s="18"/>
      <c r="M41" s="17" t="s">
        <v>186</v>
      </c>
      <c r="N41" s="18" t="s">
        <v>277</v>
      </c>
      <c r="O41" s="18" t="s">
        <v>3</v>
      </c>
      <c r="P41" s="20" t="s">
        <v>45</v>
      </c>
    </row>
    <row r="42" spans="1:16" ht="36" x14ac:dyDescent="0.2">
      <c r="A42" s="14">
        <v>39</v>
      </c>
      <c r="B42" s="15" t="s">
        <v>176</v>
      </c>
      <c r="C42" s="16">
        <v>928</v>
      </c>
      <c r="D42" s="16" t="s">
        <v>80</v>
      </c>
      <c r="E42" s="17" t="s">
        <v>95</v>
      </c>
      <c r="F42" s="18" t="s">
        <v>73</v>
      </c>
      <c r="G42" s="18" t="s">
        <v>73</v>
      </c>
      <c r="H42" s="18"/>
      <c r="I42" s="18"/>
      <c r="J42" s="18" t="s">
        <v>73</v>
      </c>
      <c r="K42" s="18" t="s">
        <v>73</v>
      </c>
      <c r="L42" s="18"/>
      <c r="M42" s="17" t="s">
        <v>187</v>
      </c>
      <c r="N42" s="18" t="s">
        <v>277</v>
      </c>
      <c r="O42" s="18" t="s">
        <v>3</v>
      </c>
      <c r="P42" s="20" t="s">
        <v>45</v>
      </c>
    </row>
    <row r="43" spans="1:16" ht="36" x14ac:dyDescent="0.2">
      <c r="A43" s="14">
        <v>40</v>
      </c>
      <c r="B43" s="15" t="s">
        <v>176</v>
      </c>
      <c r="C43" s="16">
        <v>928</v>
      </c>
      <c r="D43" s="16" t="s">
        <v>80</v>
      </c>
      <c r="E43" s="17" t="s">
        <v>96</v>
      </c>
      <c r="F43" s="18" t="s">
        <v>73</v>
      </c>
      <c r="G43" s="18" t="s">
        <v>73</v>
      </c>
      <c r="H43" s="18"/>
      <c r="I43" s="18"/>
      <c r="J43" s="18" t="s">
        <v>73</v>
      </c>
      <c r="K43" s="18" t="s">
        <v>73</v>
      </c>
      <c r="L43" s="18"/>
      <c r="M43" s="17" t="s">
        <v>189</v>
      </c>
      <c r="N43" s="18" t="s">
        <v>277</v>
      </c>
      <c r="O43" s="18" t="s">
        <v>3</v>
      </c>
      <c r="P43" s="20" t="s">
        <v>45</v>
      </c>
    </row>
    <row r="44" spans="1:16" ht="36" x14ac:dyDescent="0.2">
      <c r="A44" s="14">
        <v>41</v>
      </c>
      <c r="B44" s="15" t="s">
        <v>176</v>
      </c>
      <c r="C44" s="16">
        <v>928</v>
      </c>
      <c r="D44" s="16" t="s">
        <v>80</v>
      </c>
      <c r="E44" s="17" t="s">
        <v>97</v>
      </c>
      <c r="F44" s="18" t="s">
        <v>73</v>
      </c>
      <c r="G44" s="18" t="s">
        <v>73</v>
      </c>
      <c r="H44" s="18"/>
      <c r="I44" s="18"/>
      <c r="J44" s="18" t="s">
        <v>73</v>
      </c>
      <c r="K44" s="18" t="s">
        <v>73</v>
      </c>
      <c r="L44" s="18"/>
      <c r="M44" s="17" t="s">
        <v>190</v>
      </c>
      <c r="N44" s="18" t="s">
        <v>277</v>
      </c>
      <c r="O44" s="18" t="s">
        <v>3</v>
      </c>
      <c r="P44" s="20" t="s">
        <v>45</v>
      </c>
    </row>
    <row r="45" spans="1:16" ht="36" x14ac:dyDescent="0.2">
      <c r="A45" s="14">
        <v>42</v>
      </c>
      <c r="B45" s="15" t="s">
        <v>176</v>
      </c>
      <c r="C45" s="16">
        <v>928</v>
      </c>
      <c r="D45" s="16" t="s">
        <v>80</v>
      </c>
      <c r="E45" s="17" t="s">
        <v>98</v>
      </c>
      <c r="F45" s="18" t="s">
        <v>73</v>
      </c>
      <c r="G45" s="18" t="s">
        <v>73</v>
      </c>
      <c r="H45" s="18"/>
      <c r="I45" s="18"/>
      <c r="J45" s="18" t="s">
        <v>73</v>
      </c>
      <c r="K45" s="18" t="s">
        <v>73</v>
      </c>
      <c r="L45" s="18"/>
      <c r="M45" s="17" t="s">
        <v>188</v>
      </c>
      <c r="N45" s="18" t="s">
        <v>277</v>
      </c>
      <c r="O45" s="18" t="s">
        <v>44</v>
      </c>
      <c r="P45" s="20" t="s">
        <v>45</v>
      </c>
    </row>
    <row r="46" spans="1:16" ht="36" x14ac:dyDescent="0.2">
      <c r="A46" s="14">
        <v>43</v>
      </c>
      <c r="B46" s="15" t="s">
        <v>176</v>
      </c>
      <c r="C46" s="16">
        <v>928</v>
      </c>
      <c r="D46" s="16" t="s">
        <v>80</v>
      </c>
      <c r="E46" s="17" t="s">
        <v>128</v>
      </c>
      <c r="F46" s="18" t="s">
        <v>73</v>
      </c>
      <c r="G46" s="18"/>
      <c r="H46" s="18"/>
      <c r="I46" s="18"/>
      <c r="J46" s="18" t="s">
        <v>73</v>
      </c>
      <c r="K46" s="18"/>
      <c r="L46" s="18"/>
      <c r="M46" s="17" t="s">
        <v>184</v>
      </c>
      <c r="N46" s="18" t="s">
        <v>277</v>
      </c>
      <c r="O46" s="18" t="s">
        <v>44</v>
      </c>
      <c r="P46" s="20" t="s">
        <v>45</v>
      </c>
    </row>
    <row r="47" spans="1:16" ht="24" x14ac:dyDescent="0.2">
      <c r="A47" s="14">
        <v>44</v>
      </c>
      <c r="B47" s="15" t="s">
        <v>79</v>
      </c>
      <c r="C47" s="16">
        <v>928</v>
      </c>
      <c r="D47" s="16" t="s">
        <v>81</v>
      </c>
      <c r="E47" s="17" t="s">
        <v>70</v>
      </c>
      <c r="F47" s="18" t="s">
        <v>73</v>
      </c>
      <c r="G47" s="18" t="s">
        <v>73</v>
      </c>
      <c r="H47" s="18" t="s">
        <v>73</v>
      </c>
      <c r="I47" s="18" t="s">
        <v>73</v>
      </c>
      <c r="J47" s="18" t="s">
        <v>73</v>
      </c>
      <c r="K47" s="18" t="s">
        <v>73</v>
      </c>
      <c r="L47" s="18" t="s">
        <v>73</v>
      </c>
      <c r="M47" s="17" t="s">
        <v>254</v>
      </c>
      <c r="N47" s="18" t="s">
        <v>2</v>
      </c>
      <c r="O47" s="18" t="s">
        <v>14</v>
      </c>
      <c r="P47" s="20" t="s">
        <v>140</v>
      </c>
    </row>
    <row r="48" spans="1:16" ht="24" x14ac:dyDescent="0.2">
      <c r="A48" s="14">
        <v>45</v>
      </c>
      <c r="B48" s="15" t="s">
        <v>79</v>
      </c>
      <c r="C48" s="16">
        <v>928</v>
      </c>
      <c r="D48" s="16" t="s">
        <v>83</v>
      </c>
      <c r="E48" s="17" t="s">
        <v>71</v>
      </c>
      <c r="F48" s="18" t="s">
        <v>73</v>
      </c>
      <c r="G48" s="18" t="s">
        <v>73</v>
      </c>
      <c r="H48" s="18" t="s">
        <v>73</v>
      </c>
      <c r="I48" s="18" t="s">
        <v>73</v>
      </c>
      <c r="J48" s="18" t="s">
        <v>73</v>
      </c>
      <c r="K48" s="18" t="s">
        <v>73</v>
      </c>
      <c r="L48" s="18" t="s">
        <v>73</v>
      </c>
      <c r="M48" s="17" t="s">
        <v>253</v>
      </c>
      <c r="N48" s="18" t="s">
        <v>2</v>
      </c>
      <c r="O48" s="18" t="s">
        <v>14</v>
      </c>
      <c r="P48" s="20" t="s">
        <v>140</v>
      </c>
    </row>
    <row r="49" spans="1:16" ht="24" x14ac:dyDescent="0.2">
      <c r="A49" s="14">
        <v>46</v>
      </c>
      <c r="B49" s="15" t="s">
        <v>79</v>
      </c>
      <c r="C49" s="16">
        <v>928</v>
      </c>
      <c r="D49" s="16" t="s">
        <v>80</v>
      </c>
      <c r="E49" s="17" t="s">
        <v>112</v>
      </c>
      <c r="F49" s="18" t="s">
        <v>73</v>
      </c>
      <c r="G49" s="18" t="s">
        <v>73</v>
      </c>
      <c r="H49" s="18" t="s">
        <v>73</v>
      </c>
      <c r="I49" s="18" t="s">
        <v>73</v>
      </c>
      <c r="J49" s="18" t="s">
        <v>73</v>
      </c>
      <c r="K49" s="18" t="s">
        <v>73</v>
      </c>
      <c r="L49" s="18" t="s">
        <v>73</v>
      </c>
      <c r="M49" s="17" t="s">
        <v>143</v>
      </c>
      <c r="N49" s="18" t="s">
        <v>37</v>
      </c>
      <c r="O49" s="18" t="s">
        <v>144</v>
      </c>
      <c r="P49" s="20" t="s">
        <v>140</v>
      </c>
    </row>
    <row r="50" spans="1:16" ht="24" x14ac:dyDescent="0.2">
      <c r="A50" s="14">
        <v>47</v>
      </c>
      <c r="B50" s="15" t="s">
        <v>79</v>
      </c>
      <c r="C50" s="16">
        <v>928</v>
      </c>
      <c r="D50" s="16" t="s">
        <v>80</v>
      </c>
      <c r="E50" s="17" t="s">
        <v>72</v>
      </c>
      <c r="F50" s="18" t="s">
        <v>73</v>
      </c>
      <c r="G50" s="18" t="s">
        <v>73</v>
      </c>
      <c r="H50" s="18" t="s">
        <v>73</v>
      </c>
      <c r="I50" s="18" t="s">
        <v>73</v>
      </c>
      <c r="J50" s="18" t="s">
        <v>73</v>
      </c>
      <c r="K50" s="18" t="s">
        <v>73</v>
      </c>
      <c r="L50" s="18" t="s">
        <v>73</v>
      </c>
      <c r="M50" s="17" t="s">
        <v>24</v>
      </c>
      <c r="N50" s="18" t="s">
        <v>2</v>
      </c>
      <c r="O50" s="18" t="s">
        <v>14</v>
      </c>
      <c r="P50" s="20" t="s">
        <v>140</v>
      </c>
    </row>
    <row r="51" spans="1:16" ht="36" x14ac:dyDescent="0.2">
      <c r="A51" s="14">
        <v>48</v>
      </c>
      <c r="B51" s="15" t="s">
        <v>203</v>
      </c>
      <c r="C51" s="16">
        <v>928</v>
      </c>
      <c r="D51" s="16" t="s">
        <v>80</v>
      </c>
      <c r="E51" s="17" t="s">
        <v>82</v>
      </c>
      <c r="F51" s="18" t="s">
        <v>73</v>
      </c>
      <c r="G51" s="18" t="s">
        <v>73</v>
      </c>
      <c r="H51" s="18"/>
      <c r="I51" s="18" t="s">
        <v>73</v>
      </c>
      <c r="J51" s="18" t="s">
        <v>73</v>
      </c>
      <c r="K51" s="18" t="s">
        <v>73</v>
      </c>
      <c r="L51" s="18"/>
      <c r="M51" s="17" t="s">
        <v>7</v>
      </c>
      <c r="N51" s="18" t="s">
        <v>2</v>
      </c>
      <c r="O51" s="18" t="s">
        <v>204</v>
      </c>
      <c r="P51" s="20" t="s">
        <v>205</v>
      </c>
    </row>
    <row r="52" spans="1:16" ht="36" x14ac:dyDescent="0.2">
      <c r="A52" s="14">
        <v>49</v>
      </c>
      <c r="B52" s="15" t="s">
        <v>261</v>
      </c>
      <c r="C52" s="16">
        <v>928</v>
      </c>
      <c r="D52" s="16" t="s">
        <v>80</v>
      </c>
      <c r="E52" s="17" t="s">
        <v>262</v>
      </c>
      <c r="F52" s="18" t="s">
        <v>73</v>
      </c>
      <c r="G52" s="18" t="s">
        <v>73</v>
      </c>
      <c r="H52" s="18"/>
      <c r="I52" s="18"/>
      <c r="J52" s="18"/>
      <c r="K52" s="18" t="s">
        <v>73</v>
      </c>
      <c r="L52" s="18"/>
      <c r="M52" s="17" t="s">
        <v>247</v>
      </c>
      <c r="N52" s="18" t="s">
        <v>2</v>
      </c>
      <c r="O52" s="18" t="s">
        <v>11</v>
      </c>
      <c r="P52" s="20" t="s">
        <v>175</v>
      </c>
    </row>
    <row r="53" spans="1:16" ht="36" x14ac:dyDescent="0.2">
      <c r="A53" s="14">
        <v>50</v>
      </c>
      <c r="B53" s="15" t="s">
        <v>261</v>
      </c>
      <c r="C53" s="16">
        <v>928</v>
      </c>
      <c r="D53" s="16" t="s">
        <v>80</v>
      </c>
      <c r="E53" s="17" t="s">
        <v>263</v>
      </c>
      <c r="F53" s="18" t="s">
        <v>73</v>
      </c>
      <c r="G53" s="18" t="s">
        <v>73</v>
      </c>
      <c r="H53" s="18"/>
      <c r="I53" s="18"/>
      <c r="J53" s="18"/>
      <c r="K53" s="18" t="s">
        <v>73</v>
      </c>
      <c r="L53" s="18"/>
      <c r="M53" s="17" t="s">
        <v>169</v>
      </c>
      <c r="N53" s="18" t="s">
        <v>2</v>
      </c>
      <c r="O53" s="18" t="s">
        <v>11</v>
      </c>
      <c r="P53" s="20" t="s">
        <v>175</v>
      </c>
    </row>
    <row r="54" spans="1:16" ht="48" x14ac:dyDescent="0.2">
      <c r="A54" s="14">
        <v>51</v>
      </c>
      <c r="B54" s="15" t="s">
        <v>206</v>
      </c>
      <c r="C54" s="16">
        <v>928</v>
      </c>
      <c r="D54" s="16" t="s">
        <v>80</v>
      </c>
      <c r="E54" s="17" t="s">
        <v>99</v>
      </c>
      <c r="F54" s="21"/>
      <c r="G54" s="21" t="s">
        <v>73</v>
      </c>
      <c r="H54" s="21"/>
      <c r="I54" s="21"/>
      <c r="J54" s="21"/>
      <c r="K54" s="21" t="s">
        <v>73</v>
      </c>
      <c r="L54" s="21"/>
      <c r="M54" s="17" t="s">
        <v>209</v>
      </c>
      <c r="N54" s="18" t="s">
        <v>2</v>
      </c>
      <c r="O54" s="18" t="s">
        <v>215</v>
      </c>
      <c r="P54" s="20" t="s">
        <v>207</v>
      </c>
    </row>
    <row r="55" spans="1:16" ht="48" x14ac:dyDescent="0.2">
      <c r="A55" s="14">
        <v>52</v>
      </c>
      <c r="B55" s="15" t="s">
        <v>206</v>
      </c>
      <c r="C55" s="16">
        <v>928</v>
      </c>
      <c r="D55" s="16" t="s">
        <v>80</v>
      </c>
      <c r="E55" s="17" t="s">
        <v>100</v>
      </c>
      <c r="F55" s="21"/>
      <c r="G55" s="21" t="s">
        <v>73</v>
      </c>
      <c r="H55" s="21"/>
      <c r="I55" s="21"/>
      <c r="J55" s="21"/>
      <c r="K55" s="21" t="s">
        <v>73</v>
      </c>
      <c r="L55" s="21"/>
      <c r="M55" s="17" t="s">
        <v>208</v>
      </c>
      <c r="N55" s="18" t="s">
        <v>2</v>
      </c>
      <c r="O55" s="18" t="s">
        <v>215</v>
      </c>
      <c r="P55" s="20" t="s">
        <v>207</v>
      </c>
    </row>
    <row r="56" spans="1:16" ht="48" x14ac:dyDescent="0.2">
      <c r="A56" s="14">
        <v>53</v>
      </c>
      <c r="B56" s="15" t="s">
        <v>206</v>
      </c>
      <c r="C56" s="16">
        <v>928</v>
      </c>
      <c r="D56" s="16" t="s">
        <v>81</v>
      </c>
      <c r="E56" s="17" t="s">
        <v>101</v>
      </c>
      <c r="F56" s="21"/>
      <c r="G56" s="21" t="s">
        <v>73</v>
      </c>
      <c r="H56" s="21"/>
      <c r="I56" s="21"/>
      <c r="J56" s="21"/>
      <c r="K56" s="21" t="s">
        <v>73</v>
      </c>
      <c r="L56" s="21"/>
      <c r="M56" s="17" t="s">
        <v>212</v>
      </c>
      <c r="N56" s="18" t="s">
        <v>2</v>
      </c>
      <c r="O56" s="18" t="s">
        <v>215</v>
      </c>
      <c r="P56" s="20" t="s">
        <v>210</v>
      </c>
    </row>
    <row r="57" spans="1:16" ht="72" x14ac:dyDescent="0.2">
      <c r="A57" s="14">
        <v>54</v>
      </c>
      <c r="B57" s="15" t="s">
        <v>206</v>
      </c>
      <c r="C57" s="16">
        <v>928</v>
      </c>
      <c r="D57" s="16" t="s">
        <v>80</v>
      </c>
      <c r="E57" s="17" t="s">
        <v>102</v>
      </c>
      <c r="F57" s="21"/>
      <c r="G57" s="21" t="s">
        <v>73</v>
      </c>
      <c r="H57" s="21"/>
      <c r="I57" s="21"/>
      <c r="J57" s="21"/>
      <c r="K57" s="21" t="s">
        <v>73</v>
      </c>
      <c r="L57" s="21"/>
      <c r="M57" s="17" t="s">
        <v>211</v>
      </c>
      <c r="N57" s="18" t="s">
        <v>2</v>
      </c>
      <c r="O57" s="18" t="s">
        <v>215</v>
      </c>
      <c r="P57" s="20" t="s">
        <v>210</v>
      </c>
    </row>
    <row r="58" spans="1:16" ht="48" x14ac:dyDescent="0.2">
      <c r="A58" s="14">
        <v>55</v>
      </c>
      <c r="B58" s="15" t="s">
        <v>206</v>
      </c>
      <c r="C58" s="16">
        <v>928</v>
      </c>
      <c r="D58" s="16" t="s">
        <v>80</v>
      </c>
      <c r="E58" s="17" t="s">
        <v>103</v>
      </c>
      <c r="F58" s="21"/>
      <c r="G58" s="21" t="s">
        <v>73</v>
      </c>
      <c r="H58" s="21"/>
      <c r="I58" s="21"/>
      <c r="J58" s="21"/>
      <c r="K58" s="21" t="s">
        <v>73</v>
      </c>
      <c r="L58" s="21"/>
      <c r="M58" s="17" t="s">
        <v>213</v>
      </c>
      <c r="N58" s="18" t="s">
        <v>2</v>
      </c>
      <c r="O58" s="18" t="s">
        <v>215</v>
      </c>
      <c r="P58" s="20" t="s">
        <v>210</v>
      </c>
    </row>
    <row r="59" spans="1:16" ht="48" x14ac:dyDescent="0.2">
      <c r="A59" s="14">
        <v>56</v>
      </c>
      <c r="B59" s="15" t="s">
        <v>206</v>
      </c>
      <c r="C59" s="16">
        <v>928</v>
      </c>
      <c r="D59" s="16" t="s">
        <v>80</v>
      </c>
      <c r="E59" s="17" t="s">
        <v>104</v>
      </c>
      <c r="F59" s="21"/>
      <c r="G59" s="21" t="s">
        <v>73</v>
      </c>
      <c r="H59" s="21"/>
      <c r="I59" s="21"/>
      <c r="J59" s="21"/>
      <c r="K59" s="21" t="s">
        <v>73</v>
      </c>
      <c r="L59" s="21"/>
      <c r="M59" s="17" t="s">
        <v>223</v>
      </c>
      <c r="N59" s="18" t="s">
        <v>2</v>
      </c>
      <c r="O59" s="18" t="s">
        <v>215</v>
      </c>
      <c r="P59" s="20" t="s">
        <v>210</v>
      </c>
    </row>
    <row r="60" spans="1:16" ht="48" x14ac:dyDescent="0.2">
      <c r="A60" s="14">
        <v>57</v>
      </c>
      <c r="B60" s="15" t="s">
        <v>206</v>
      </c>
      <c r="C60" s="16">
        <v>928</v>
      </c>
      <c r="D60" s="16" t="s">
        <v>80</v>
      </c>
      <c r="E60" s="17" t="s">
        <v>105</v>
      </c>
      <c r="F60" s="21"/>
      <c r="G60" s="21" t="s">
        <v>73</v>
      </c>
      <c r="H60" s="21"/>
      <c r="I60" s="21"/>
      <c r="J60" s="21"/>
      <c r="K60" s="21" t="s">
        <v>73</v>
      </c>
      <c r="L60" s="21"/>
      <c r="M60" s="17" t="s">
        <v>214</v>
      </c>
      <c r="N60" s="18" t="s">
        <v>2</v>
      </c>
      <c r="O60" s="18" t="s">
        <v>215</v>
      </c>
      <c r="P60" s="20" t="s">
        <v>210</v>
      </c>
    </row>
    <row r="61" spans="1:16" ht="48" x14ac:dyDescent="0.2">
      <c r="A61" s="14">
        <v>58</v>
      </c>
      <c r="B61" s="15" t="s">
        <v>206</v>
      </c>
      <c r="C61" s="16">
        <v>928</v>
      </c>
      <c r="D61" s="16" t="s">
        <v>80</v>
      </c>
      <c r="E61" s="17" t="s">
        <v>106</v>
      </c>
      <c r="F61" s="21"/>
      <c r="G61" s="21" t="s">
        <v>73</v>
      </c>
      <c r="H61" s="21"/>
      <c r="I61" s="21"/>
      <c r="J61" s="21"/>
      <c r="K61" s="21" t="s">
        <v>73</v>
      </c>
      <c r="L61" s="21"/>
      <c r="M61" s="17" t="s">
        <v>222</v>
      </c>
      <c r="N61" s="18" t="s">
        <v>2</v>
      </c>
      <c r="O61" s="18" t="s">
        <v>215</v>
      </c>
      <c r="P61" s="20" t="s">
        <v>210</v>
      </c>
    </row>
    <row r="62" spans="1:16" ht="48" x14ac:dyDescent="0.2">
      <c r="A62" s="14">
        <v>59</v>
      </c>
      <c r="B62" s="15" t="s">
        <v>206</v>
      </c>
      <c r="C62" s="16">
        <v>928</v>
      </c>
      <c r="D62" s="16" t="s">
        <v>80</v>
      </c>
      <c r="E62" s="17" t="s">
        <v>107</v>
      </c>
      <c r="F62" s="21"/>
      <c r="G62" s="21" t="s">
        <v>73</v>
      </c>
      <c r="H62" s="21"/>
      <c r="I62" s="21"/>
      <c r="J62" s="21"/>
      <c r="K62" s="21" t="s">
        <v>73</v>
      </c>
      <c r="L62" s="21"/>
      <c r="M62" s="17" t="s">
        <v>224</v>
      </c>
      <c r="N62" s="18" t="s">
        <v>2</v>
      </c>
      <c r="O62" s="18" t="s">
        <v>215</v>
      </c>
      <c r="P62" s="20" t="s">
        <v>210</v>
      </c>
    </row>
    <row r="63" spans="1:16" ht="48" x14ac:dyDescent="0.2">
      <c r="A63" s="14">
        <v>60</v>
      </c>
      <c r="B63" s="15" t="s">
        <v>206</v>
      </c>
      <c r="C63" s="16">
        <v>928</v>
      </c>
      <c r="D63" s="16" t="s">
        <v>80</v>
      </c>
      <c r="E63" s="17" t="s">
        <v>108</v>
      </c>
      <c r="F63" s="21"/>
      <c r="G63" s="21" t="s">
        <v>73</v>
      </c>
      <c r="H63" s="21"/>
      <c r="I63" s="21"/>
      <c r="J63" s="21"/>
      <c r="K63" s="21" t="s">
        <v>73</v>
      </c>
      <c r="L63" s="21"/>
      <c r="M63" s="17" t="s">
        <v>216</v>
      </c>
      <c r="N63" s="18" t="s">
        <v>2</v>
      </c>
      <c r="O63" s="18" t="s">
        <v>215</v>
      </c>
      <c r="P63" s="20" t="s">
        <v>210</v>
      </c>
    </row>
    <row r="64" spans="1:16" ht="48" x14ac:dyDescent="0.2">
      <c r="A64" s="14">
        <v>61</v>
      </c>
      <c r="B64" s="15" t="s">
        <v>206</v>
      </c>
      <c r="C64" s="16">
        <v>928</v>
      </c>
      <c r="D64" s="16" t="s">
        <v>80</v>
      </c>
      <c r="E64" s="17" t="s">
        <v>109</v>
      </c>
      <c r="F64" s="21"/>
      <c r="G64" s="21" t="s">
        <v>73</v>
      </c>
      <c r="H64" s="21"/>
      <c r="I64" s="21"/>
      <c r="J64" s="21"/>
      <c r="K64" s="21" t="s">
        <v>73</v>
      </c>
      <c r="L64" s="21"/>
      <c r="M64" s="17" t="s">
        <v>221</v>
      </c>
      <c r="N64" s="18" t="s">
        <v>2</v>
      </c>
      <c r="O64" s="18" t="s">
        <v>215</v>
      </c>
      <c r="P64" s="20" t="s">
        <v>210</v>
      </c>
    </row>
    <row r="65" spans="1:16" ht="48" x14ac:dyDescent="0.2">
      <c r="A65" s="14">
        <v>62</v>
      </c>
      <c r="B65" s="15" t="s">
        <v>206</v>
      </c>
      <c r="C65" s="16">
        <v>928</v>
      </c>
      <c r="D65" s="16" t="s">
        <v>80</v>
      </c>
      <c r="E65" s="17" t="s">
        <v>110</v>
      </c>
      <c r="F65" s="21"/>
      <c r="G65" s="21" t="s">
        <v>73</v>
      </c>
      <c r="H65" s="21"/>
      <c r="I65" s="21"/>
      <c r="J65" s="21"/>
      <c r="K65" s="21" t="s">
        <v>73</v>
      </c>
      <c r="L65" s="21"/>
      <c r="M65" s="17" t="s">
        <v>228</v>
      </c>
      <c r="N65" s="18" t="s">
        <v>2</v>
      </c>
      <c r="O65" s="18" t="s">
        <v>215</v>
      </c>
      <c r="P65" s="20" t="s">
        <v>210</v>
      </c>
    </row>
    <row r="66" spans="1:16" ht="48" x14ac:dyDescent="0.2">
      <c r="A66" s="14">
        <v>63</v>
      </c>
      <c r="B66" s="15" t="s">
        <v>206</v>
      </c>
      <c r="C66" s="16">
        <v>928</v>
      </c>
      <c r="D66" s="16" t="s">
        <v>80</v>
      </c>
      <c r="E66" s="17" t="s">
        <v>111</v>
      </c>
      <c r="F66" s="21"/>
      <c r="G66" s="21" t="s">
        <v>73</v>
      </c>
      <c r="H66" s="21"/>
      <c r="I66" s="21"/>
      <c r="J66" s="21"/>
      <c r="K66" s="21" t="s">
        <v>73</v>
      </c>
      <c r="L66" s="21"/>
      <c r="M66" s="17" t="s">
        <v>217</v>
      </c>
      <c r="N66" s="18" t="s">
        <v>2</v>
      </c>
      <c r="O66" s="18" t="s">
        <v>215</v>
      </c>
      <c r="P66" s="20" t="s">
        <v>210</v>
      </c>
    </row>
    <row r="67" spans="1:16" ht="48" x14ac:dyDescent="0.2">
      <c r="A67" s="14">
        <v>64</v>
      </c>
      <c r="B67" s="15" t="s">
        <v>206</v>
      </c>
      <c r="C67" s="16">
        <v>928</v>
      </c>
      <c r="D67" s="16" t="s">
        <v>80</v>
      </c>
      <c r="E67" s="17" t="s">
        <v>113</v>
      </c>
      <c r="F67" s="21"/>
      <c r="G67" s="21" t="s">
        <v>73</v>
      </c>
      <c r="H67" s="21"/>
      <c r="I67" s="21"/>
      <c r="J67" s="21"/>
      <c r="K67" s="21" t="s">
        <v>73</v>
      </c>
      <c r="L67" s="21"/>
      <c r="M67" s="17" t="s">
        <v>225</v>
      </c>
      <c r="N67" s="18" t="s">
        <v>2</v>
      </c>
      <c r="O67" s="18" t="s">
        <v>215</v>
      </c>
      <c r="P67" s="20" t="s">
        <v>210</v>
      </c>
    </row>
    <row r="68" spans="1:16" ht="48" x14ac:dyDescent="0.2">
      <c r="A68" s="14">
        <v>65</v>
      </c>
      <c r="B68" s="15" t="s">
        <v>206</v>
      </c>
      <c r="C68" s="16">
        <v>928</v>
      </c>
      <c r="D68" s="16" t="s">
        <v>80</v>
      </c>
      <c r="E68" s="17" t="s">
        <v>114</v>
      </c>
      <c r="F68" s="21"/>
      <c r="G68" s="21" t="s">
        <v>73</v>
      </c>
      <c r="H68" s="21"/>
      <c r="I68" s="21"/>
      <c r="J68" s="21"/>
      <c r="K68" s="21" t="s">
        <v>73</v>
      </c>
      <c r="L68" s="21"/>
      <c r="M68" s="17" t="s">
        <v>229</v>
      </c>
      <c r="N68" s="18" t="s">
        <v>2</v>
      </c>
      <c r="O68" s="18" t="s">
        <v>215</v>
      </c>
      <c r="P68" s="20" t="s">
        <v>210</v>
      </c>
    </row>
    <row r="69" spans="1:16" ht="48" x14ac:dyDescent="0.2">
      <c r="A69" s="14">
        <v>66</v>
      </c>
      <c r="B69" s="15" t="s">
        <v>206</v>
      </c>
      <c r="C69" s="16">
        <v>928</v>
      </c>
      <c r="D69" s="16" t="s">
        <v>80</v>
      </c>
      <c r="E69" s="17" t="s">
        <v>115</v>
      </c>
      <c r="F69" s="21"/>
      <c r="G69" s="21" t="s">
        <v>73</v>
      </c>
      <c r="H69" s="21"/>
      <c r="I69" s="21"/>
      <c r="J69" s="21"/>
      <c r="K69" s="21" t="s">
        <v>73</v>
      </c>
      <c r="L69" s="21"/>
      <c r="M69" s="17" t="s">
        <v>227</v>
      </c>
      <c r="N69" s="18" t="s">
        <v>2</v>
      </c>
      <c r="O69" s="18" t="s">
        <v>215</v>
      </c>
      <c r="P69" s="20" t="s">
        <v>210</v>
      </c>
    </row>
    <row r="70" spans="1:16" ht="48" x14ac:dyDescent="0.2">
      <c r="A70" s="14">
        <v>67</v>
      </c>
      <c r="B70" s="15" t="s">
        <v>206</v>
      </c>
      <c r="C70" s="16">
        <v>928</v>
      </c>
      <c r="D70" s="16" t="s">
        <v>80</v>
      </c>
      <c r="E70" s="17" t="s">
        <v>116</v>
      </c>
      <c r="F70" s="21"/>
      <c r="G70" s="21" t="s">
        <v>73</v>
      </c>
      <c r="H70" s="21"/>
      <c r="I70" s="21"/>
      <c r="J70" s="21"/>
      <c r="K70" s="21" t="s">
        <v>73</v>
      </c>
      <c r="L70" s="21"/>
      <c r="M70" s="17" t="s">
        <v>226</v>
      </c>
      <c r="N70" s="18" t="s">
        <v>2</v>
      </c>
      <c r="O70" s="18" t="s">
        <v>215</v>
      </c>
      <c r="P70" s="20" t="s">
        <v>210</v>
      </c>
    </row>
    <row r="71" spans="1:16" ht="48" x14ac:dyDescent="0.2">
      <c r="A71" s="14">
        <v>68</v>
      </c>
      <c r="B71" s="15" t="s">
        <v>206</v>
      </c>
      <c r="C71" s="16">
        <v>928</v>
      </c>
      <c r="D71" s="16" t="s">
        <v>80</v>
      </c>
      <c r="E71" s="17" t="s">
        <v>117</v>
      </c>
      <c r="F71" s="18"/>
      <c r="G71" s="18" t="s">
        <v>73</v>
      </c>
      <c r="H71" s="18"/>
      <c r="I71" s="18" t="s">
        <v>73</v>
      </c>
      <c r="J71" s="18"/>
      <c r="K71" s="18" t="s">
        <v>73</v>
      </c>
      <c r="L71" s="18"/>
      <c r="M71" s="17" t="s">
        <v>218</v>
      </c>
      <c r="N71" s="18" t="s">
        <v>2</v>
      </c>
      <c r="O71" s="18" t="s">
        <v>215</v>
      </c>
      <c r="P71" s="20" t="s">
        <v>210</v>
      </c>
    </row>
    <row r="72" spans="1:16" ht="48" x14ac:dyDescent="0.2">
      <c r="A72" s="14">
        <v>69</v>
      </c>
      <c r="B72" s="15" t="s">
        <v>206</v>
      </c>
      <c r="C72" s="16">
        <v>928</v>
      </c>
      <c r="D72" s="16" t="s">
        <v>80</v>
      </c>
      <c r="E72" s="17" t="s">
        <v>118</v>
      </c>
      <c r="F72" s="21"/>
      <c r="G72" s="21" t="s">
        <v>73</v>
      </c>
      <c r="H72" s="21"/>
      <c r="I72" s="21"/>
      <c r="J72" s="21"/>
      <c r="K72" s="21" t="s">
        <v>73</v>
      </c>
      <c r="L72" s="21"/>
      <c r="M72" s="17" t="s">
        <v>220</v>
      </c>
      <c r="N72" s="18" t="s">
        <v>2</v>
      </c>
      <c r="O72" s="18" t="s">
        <v>215</v>
      </c>
      <c r="P72" s="20" t="s">
        <v>210</v>
      </c>
    </row>
    <row r="73" spans="1:16" ht="48" x14ac:dyDescent="0.2">
      <c r="A73" s="14">
        <v>70</v>
      </c>
      <c r="B73" s="15" t="s">
        <v>206</v>
      </c>
      <c r="C73" s="16">
        <v>928</v>
      </c>
      <c r="D73" s="16" t="s">
        <v>80</v>
      </c>
      <c r="E73" s="17" t="s">
        <v>119</v>
      </c>
      <c r="F73" s="21"/>
      <c r="G73" s="21" t="s">
        <v>73</v>
      </c>
      <c r="H73" s="21"/>
      <c r="I73" s="21"/>
      <c r="J73" s="21"/>
      <c r="K73" s="21" t="s">
        <v>73</v>
      </c>
      <c r="L73" s="21"/>
      <c r="M73" s="17" t="s">
        <v>219</v>
      </c>
      <c r="N73" s="18" t="s">
        <v>2</v>
      </c>
      <c r="O73" s="18" t="s">
        <v>215</v>
      </c>
      <c r="P73" s="20" t="s">
        <v>210</v>
      </c>
    </row>
    <row r="74" spans="1:16" ht="36" x14ac:dyDescent="0.2">
      <c r="A74" s="14">
        <v>71</v>
      </c>
      <c r="B74" s="15" t="s">
        <v>206</v>
      </c>
      <c r="C74" s="16">
        <v>928</v>
      </c>
      <c r="D74" s="16" t="s">
        <v>80</v>
      </c>
      <c r="E74" s="17" t="s">
        <v>230</v>
      </c>
      <c r="F74" s="18" t="s">
        <v>73</v>
      </c>
      <c r="G74" s="18"/>
      <c r="H74" s="18"/>
      <c r="I74" s="18"/>
      <c r="J74" s="18"/>
      <c r="K74" s="18"/>
      <c r="L74" s="18"/>
      <c r="M74" s="17" t="s">
        <v>231</v>
      </c>
      <c r="N74" s="18" t="s">
        <v>16</v>
      </c>
      <c r="O74" s="18" t="s">
        <v>17</v>
      </c>
      <c r="P74" s="20" t="s">
        <v>205</v>
      </c>
    </row>
    <row r="75" spans="1:16" ht="24" x14ac:dyDescent="0.2">
      <c r="A75" s="14">
        <v>72</v>
      </c>
      <c r="B75" s="15" t="s">
        <v>206</v>
      </c>
      <c r="C75" s="16">
        <v>928</v>
      </c>
      <c r="D75" s="16" t="s">
        <v>80</v>
      </c>
      <c r="E75" s="17" t="s">
        <v>120</v>
      </c>
      <c r="F75" s="18" t="s">
        <v>73</v>
      </c>
      <c r="G75" s="18"/>
      <c r="H75" s="18"/>
      <c r="I75" s="18"/>
      <c r="J75" s="18"/>
      <c r="K75" s="18"/>
      <c r="L75" s="18"/>
      <c r="M75" s="17" t="s">
        <v>234</v>
      </c>
      <c r="N75" s="18" t="s">
        <v>16</v>
      </c>
      <c r="O75" s="18" t="s">
        <v>17</v>
      </c>
      <c r="P75" s="20" t="s">
        <v>205</v>
      </c>
    </row>
    <row r="76" spans="1:16" ht="36" x14ac:dyDescent="0.2">
      <c r="A76" s="14">
        <v>73</v>
      </c>
      <c r="B76" s="15" t="s">
        <v>206</v>
      </c>
      <c r="C76" s="16">
        <v>928</v>
      </c>
      <c r="D76" s="16" t="s">
        <v>80</v>
      </c>
      <c r="E76" s="17" t="s">
        <v>121</v>
      </c>
      <c r="F76" s="18" t="s">
        <v>73</v>
      </c>
      <c r="G76" s="18"/>
      <c r="H76" s="18"/>
      <c r="I76" s="18"/>
      <c r="J76" s="18"/>
      <c r="K76" s="18"/>
      <c r="L76" s="18"/>
      <c r="M76" s="17" t="s">
        <v>232</v>
      </c>
      <c r="N76" s="18" t="s">
        <v>16</v>
      </c>
      <c r="O76" s="18" t="s">
        <v>17</v>
      </c>
      <c r="P76" s="20" t="s">
        <v>205</v>
      </c>
    </row>
    <row r="77" spans="1:16" ht="36" x14ac:dyDescent="0.2">
      <c r="A77" s="14">
        <v>74</v>
      </c>
      <c r="B77" s="15" t="s">
        <v>206</v>
      </c>
      <c r="C77" s="16">
        <v>928</v>
      </c>
      <c r="D77" s="16" t="s">
        <v>80</v>
      </c>
      <c r="E77" s="17" t="s">
        <v>122</v>
      </c>
      <c r="F77" s="18" t="s">
        <v>73</v>
      </c>
      <c r="G77" s="18"/>
      <c r="H77" s="18"/>
      <c r="I77" s="18"/>
      <c r="J77" s="18"/>
      <c r="K77" s="18"/>
      <c r="L77" s="18"/>
      <c r="M77" s="17" t="s">
        <v>233</v>
      </c>
      <c r="N77" s="18" t="s">
        <v>16</v>
      </c>
      <c r="O77" s="18" t="s">
        <v>17</v>
      </c>
      <c r="P77" s="20" t="s">
        <v>205</v>
      </c>
    </row>
    <row r="78" spans="1:16" ht="36" x14ac:dyDescent="0.2">
      <c r="A78" s="14">
        <v>75</v>
      </c>
      <c r="B78" s="15" t="s">
        <v>206</v>
      </c>
      <c r="C78" s="16">
        <v>928</v>
      </c>
      <c r="D78" s="16" t="s">
        <v>80</v>
      </c>
      <c r="E78" s="17" t="s">
        <v>123</v>
      </c>
      <c r="F78" s="18" t="s">
        <v>73</v>
      </c>
      <c r="G78" s="18"/>
      <c r="H78" s="18"/>
      <c r="I78" s="18"/>
      <c r="J78" s="18"/>
      <c r="K78" s="18"/>
      <c r="L78" s="18"/>
      <c r="M78" s="17" t="s">
        <v>235</v>
      </c>
      <c r="N78" s="18" t="s">
        <v>16</v>
      </c>
      <c r="O78" s="18" t="s">
        <v>17</v>
      </c>
      <c r="P78" s="20" t="s">
        <v>205</v>
      </c>
    </row>
    <row r="79" spans="1:16" ht="36" x14ac:dyDescent="0.2">
      <c r="A79" s="14">
        <v>76</v>
      </c>
      <c r="B79" s="15" t="s">
        <v>206</v>
      </c>
      <c r="C79" s="16">
        <v>928</v>
      </c>
      <c r="D79" s="16" t="s">
        <v>80</v>
      </c>
      <c r="E79" s="17" t="s">
        <v>124</v>
      </c>
      <c r="F79" s="18" t="s">
        <v>73</v>
      </c>
      <c r="G79" s="18"/>
      <c r="H79" s="18"/>
      <c r="I79" s="18"/>
      <c r="J79" s="18"/>
      <c r="K79" s="18"/>
      <c r="L79" s="18"/>
      <c r="M79" s="17" t="s">
        <v>236</v>
      </c>
      <c r="N79" s="18" t="s">
        <v>16</v>
      </c>
      <c r="O79" s="18" t="s">
        <v>17</v>
      </c>
      <c r="P79" s="20" t="s">
        <v>205</v>
      </c>
    </row>
    <row r="80" spans="1:16" ht="60" x14ac:dyDescent="0.2">
      <c r="A80" s="14">
        <v>77</v>
      </c>
      <c r="B80" s="15" t="s">
        <v>206</v>
      </c>
      <c r="C80" s="16">
        <v>928</v>
      </c>
      <c r="D80" s="16" t="s">
        <v>80</v>
      </c>
      <c r="E80" s="17" t="s">
        <v>125</v>
      </c>
      <c r="F80" s="18" t="s">
        <v>73</v>
      </c>
      <c r="G80" s="18"/>
      <c r="H80" s="18"/>
      <c r="I80" s="18"/>
      <c r="J80" s="18"/>
      <c r="K80" s="18"/>
      <c r="L80" s="18"/>
      <c r="M80" s="17" t="s">
        <v>237</v>
      </c>
      <c r="N80" s="18" t="s">
        <v>16</v>
      </c>
      <c r="O80" s="18" t="s">
        <v>17</v>
      </c>
      <c r="P80" s="20" t="s">
        <v>205</v>
      </c>
    </row>
    <row r="81" spans="1:16" ht="48" x14ac:dyDescent="0.2">
      <c r="A81" s="14">
        <v>78</v>
      </c>
      <c r="B81" s="15" t="s">
        <v>206</v>
      </c>
      <c r="C81" s="16">
        <v>928</v>
      </c>
      <c r="D81" s="16" t="s">
        <v>80</v>
      </c>
      <c r="E81" s="17" t="s">
        <v>126</v>
      </c>
      <c r="F81" s="18" t="s">
        <v>73</v>
      </c>
      <c r="G81" s="18"/>
      <c r="H81" s="18"/>
      <c r="I81" s="18"/>
      <c r="J81" s="18"/>
      <c r="K81" s="18"/>
      <c r="L81" s="18"/>
      <c r="M81" s="17" t="s">
        <v>238</v>
      </c>
      <c r="N81" s="18" t="s">
        <v>16</v>
      </c>
      <c r="O81" s="18" t="s">
        <v>17</v>
      </c>
      <c r="P81" s="20" t="s">
        <v>205</v>
      </c>
    </row>
    <row r="82" spans="1:16" ht="36" x14ac:dyDescent="0.2">
      <c r="A82" s="14">
        <v>79</v>
      </c>
      <c r="B82" s="15" t="s">
        <v>245</v>
      </c>
      <c r="C82" s="16">
        <v>928</v>
      </c>
      <c r="D82" s="16" t="s">
        <v>80</v>
      </c>
      <c r="E82" s="17" t="s">
        <v>48</v>
      </c>
      <c r="F82" s="18" t="s">
        <v>73</v>
      </c>
      <c r="G82" s="18"/>
      <c r="H82" s="18"/>
      <c r="I82" s="18"/>
      <c r="J82" s="18"/>
      <c r="K82" s="18"/>
      <c r="L82" s="18"/>
      <c r="M82" s="17" t="s">
        <v>246</v>
      </c>
      <c r="N82" s="18" t="s">
        <v>0</v>
      </c>
      <c r="O82" s="18" t="s">
        <v>4</v>
      </c>
      <c r="P82" s="20" t="s">
        <v>282</v>
      </c>
    </row>
    <row r="83" spans="1:16" ht="24" x14ac:dyDescent="0.2">
      <c r="A83" s="14">
        <v>80</v>
      </c>
      <c r="B83" s="15" t="s">
        <v>192</v>
      </c>
      <c r="C83" s="16">
        <v>928</v>
      </c>
      <c r="D83" s="16" t="s">
        <v>80</v>
      </c>
      <c r="E83" s="17" t="s">
        <v>84</v>
      </c>
      <c r="F83" s="18" t="s">
        <v>73</v>
      </c>
      <c r="G83" s="18" t="s">
        <v>73</v>
      </c>
      <c r="H83" s="18" t="s">
        <v>73</v>
      </c>
      <c r="I83" s="18" t="s">
        <v>73</v>
      </c>
      <c r="J83" s="18" t="s">
        <v>73</v>
      </c>
      <c r="K83" s="18" t="s">
        <v>73</v>
      </c>
      <c r="L83" s="18" t="s">
        <v>73</v>
      </c>
      <c r="M83" s="17" t="s">
        <v>280</v>
      </c>
      <c r="N83" s="18" t="s">
        <v>12</v>
      </c>
      <c r="O83" s="18" t="s">
        <v>13</v>
      </c>
      <c r="P83" s="20" t="s">
        <v>191</v>
      </c>
    </row>
    <row r="84" spans="1:16" ht="36" x14ac:dyDescent="0.2">
      <c r="A84" s="14">
        <v>81</v>
      </c>
      <c r="B84" s="15" t="s">
        <v>260</v>
      </c>
      <c r="C84" s="16">
        <v>928</v>
      </c>
      <c r="D84" s="16" t="s">
        <v>80</v>
      </c>
      <c r="E84" s="17" t="s">
        <v>66</v>
      </c>
      <c r="F84" s="18" t="s">
        <v>73</v>
      </c>
      <c r="G84" s="18" t="s">
        <v>73</v>
      </c>
      <c r="H84" s="18"/>
      <c r="I84" s="18"/>
      <c r="J84" s="18"/>
      <c r="K84" s="18" t="s">
        <v>73</v>
      </c>
      <c r="L84" s="18"/>
      <c r="M84" s="17" t="s">
        <v>256</v>
      </c>
      <c r="N84" s="18" t="s">
        <v>2</v>
      </c>
      <c r="O84" s="18" t="s">
        <v>11</v>
      </c>
      <c r="P84" s="20" t="s">
        <v>255</v>
      </c>
    </row>
    <row r="85" spans="1:16" ht="36" x14ac:dyDescent="0.2">
      <c r="A85" s="14">
        <v>82</v>
      </c>
      <c r="B85" s="15" t="s">
        <v>260</v>
      </c>
      <c r="C85" s="16">
        <v>928</v>
      </c>
      <c r="D85" s="16" t="s">
        <v>80</v>
      </c>
      <c r="E85" s="17" t="s">
        <v>67</v>
      </c>
      <c r="F85" s="18" t="s">
        <v>73</v>
      </c>
      <c r="G85" s="18" t="s">
        <v>73</v>
      </c>
      <c r="H85" s="18"/>
      <c r="I85" s="18"/>
      <c r="J85" s="18"/>
      <c r="K85" s="18" t="s">
        <v>73</v>
      </c>
      <c r="L85" s="18"/>
      <c r="M85" s="17" t="s">
        <v>257</v>
      </c>
      <c r="N85" s="18" t="s">
        <v>2</v>
      </c>
      <c r="O85" s="18" t="s">
        <v>11</v>
      </c>
      <c r="P85" s="20" t="s">
        <v>255</v>
      </c>
    </row>
    <row r="86" spans="1:16" ht="36" x14ac:dyDescent="0.2">
      <c r="A86" s="14">
        <v>83</v>
      </c>
      <c r="B86" s="15" t="s">
        <v>260</v>
      </c>
      <c r="C86" s="16">
        <v>928</v>
      </c>
      <c r="D86" s="16" t="s">
        <v>80</v>
      </c>
      <c r="E86" s="17" t="s">
        <v>68</v>
      </c>
      <c r="F86" s="18" t="s">
        <v>73</v>
      </c>
      <c r="G86" s="18" t="s">
        <v>73</v>
      </c>
      <c r="H86" s="18"/>
      <c r="I86" s="18"/>
      <c r="J86" s="18"/>
      <c r="K86" s="18" t="s">
        <v>73</v>
      </c>
      <c r="L86" s="18"/>
      <c r="M86" s="17" t="s">
        <v>258</v>
      </c>
      <c r="N86" s="18" t="s">
        <v>2</v>
      </c>
      <c r="O86" s="18" t="s">
        <v>11</v>
      </c>
      <c r="P86" s="20" t="s">
        <v>255</v>
      </c>
    </row>
    <row r="87" spans="1:16" ht="36" x14ac:dyDescent="0.2">
      <c r="A87" s="14">
        <v>84</v>
      </c>
      <c r="B87" s="15" t="s">
        <v>260</v>
      </c>
      <c r="C87" s="16">
        <v>928</v>
      </c>
      <c r="D87" s="16" t="s">
        <v>80</v>
      </c>
      <c r="E87" s="17" t="s">
        <v>69</v>
      </c>
      <c r="F87" s="18" t="s">
        <v>73</v>
      </c>
      <c r="G87" s="18" t="s">
        <v>73</v>
      </c>
      <c r="H87" s="18"/>
      <c r="I87" s="18"/>
      <c r="J87" s="18"/>
      <c r="K87" s="18" t="s">
        <v>73</v>
      </c>
      <c r="L87" s="18"/>
      <c r="M87" s="17" t="s">
        <v>259</v>
      </c>
      <c r="N87" s="18" t="s">
        <v>2</v>
      </c>
      <c r="O87" s="18" t="s">
        <v>11</v>
      </c>
      <c r="P87" s="20" t="s">
        <v>255</v>
      </c>
    </row>
    <row r="88" spans="1:16" ht="24.75" thickBot="1" x14ac:dyDescent="0.25">
      <c r="A88" s="22">
        <v>85</v>
      </c>
      <c r="B88" s="23" t="s">
        <v>249</v>
      </c>
      <c r="C88" s="24">
        <v>928</v>
      </c>
      <c r="D88" s="24" t="s">
        <v>80</v>
      </c>
      <c r="E88" s="25" t="s">
        <v>85</v>
      </c>
      <c r="F88" s="26" t="s">
        <v>73</v>
      </c>
      <c r="G88" s="26"/>
      <c r="H88" s="26"/>
      <c r="I88" s="26"/>
      <c r="J88" s="26"/>
      <c r="K88" s="26" t="s">
        <v>73</v>
      </c>
      <c r="L88" s="26"/>
      <c r="M88" s="25" t="s">
        <v>248</v>
      </c>
      <c r="N88" s="26" t="s">
        <v>2</v>
      </c>
      <c r="O88" s="26" t="s">
        <v>11</v>
      </c>
      <c r="P88" s="27" t="s">
        <v>250</v>
      </c>
    </row>
    <row r="89" spans="1:16" ht="14.25" thickTop="1" thickBot="1" x14ac:dyDescent="0.25">
      <c r="D89" s="3" t="s">
        <v>180</v>
      </c>
      <c r="E89" s="2" t="s">
        <v>18</v>
      </c>
      <c r="M89" s="2" t="s">
        <v>19</v>
      </c>
      <c r="N89" s="1" t="s">
        <v>2</v>
      </c>
      <c r="O89" s="1" t="s">
        <v>14</v>
      </c>
      <c r="P89" s="8"/>
    </row>
    <row r="90" spans="1:16" ht="13.5" thickBot="1" x14ac:dyDescent="0.25">
      <c r="D90" s="3" t="s">
        <v>180</v>
      </c>
      <c r="E90" s="2" t="s">
        <v>20</v>
      </c>
      <c r="M90" s="2" t="s">
        <v>21</v>
      </c>
      <c r="N90" s="1" t="s">
        <v>2</v>
      </c>
      <c r="O90" s="1" t="s">
        <v>14</v>
      </c>
    </row>
    <row r="91" spans="1:16" ht="13.5" thickBot="1" x14ac:dyDescent="0.25">
      <c r="D91" s="3" t="s">
        <v>180</v>
      </c>
      <c r="E91" s="2" t="s">
        <v>22</v>
      </c>
      <c r="M91" s="2" t="s">
        <v>23</v>
      </c>
      <c r="N91" s="1" t="s">
        <v>2</v>
      </c>
      <c r="O91" s="1" t="s">
        <v>14</v>
      </c>
    </row>
    <row r="92" spans="1:16" x14ac:dyDescent="0.2">
      <c r="E92" s="3"/>
      <c r="F92" s="3"/>
      <c r="G92" s="3"/>
      <c r="H92" s="3"/>
      <c r="I92" s="3"/>
      <c r="J92" s="3"/>
      <c r="K92" s="3"/>
      <c r="L92" s="3"/>
      <c r="M92" s="3"/>
      <c r="N92" s="3"/>
      <c r="O92" s="3"/>
    </row>
    <row r="95" spans="1:16" x14ac:dyDescent="0.2">
      <c r="P95" s="7"/>
    </row>
    <row r="96" spans="1:16" x14ac:dyDescent="0.2">
      <c r="P96" s="7"/>
    </row>
    <row r="97" spans="16:16" x14ac:dyDescent="0.2">
      <c r="P97" s="7"/>
    </row>
    <row r="98" spans="16:16" x14ac:dyDescent="0.2">
      <c r="P98" s="7"/>
    </row>
    <row r="99" spans="16:16" x14ac:dyDescent="0.2">
      <c r="P99" s="7"/>
    </row>
    <row r="100" spans="16:16" x14ac:dyDescent="0.2">
      <c r="P100" s="7"/>
    </row>
    <row r="101" spans="16:16" x14ac:dyDescent="0.2">
      <c r="P101" s="7"/>
    </row>
  </sheetData>
  <autoFilter ref="B2:P91" xr:uid="{F22753C8-E178-4BE6-A31B-828214783240}">
    <sortState xmlns:xlrd2="http://schemas.microsoft.com/office/spreadsheetml/2017/richdata2" ref="B3:P91">
      <sortCondition ref="B2:B91"/>
    </sortState>
  </autoFilter>
  <sortState xmlns:xlrd2="http://schemas.microsoft.com/office/spreadsheetml/2017/richdata2" ref="E89:P91">
    <sortCondition ref="E89:E91"/>
  </sortState>
  <hyperlinks>
    <hyperlink ref="P39" r:id="rId1" display="https://www.ibge.gov.br/estatisticas/economicas/contas-nacionais/9088-produto-interno-bruto-dos-municipios.html?t=resultados&amp;c=2111300" xr:uid="{9BF8DE80-D93C-4F49-954F-55AB84374550}"/>
    <hyperlink ref="P45" r:id="rId2" display="https://www.ibge.gov.br/estatisticas/economicas/contas-nacionais/9088-produto-interno-bruto-dos-municipios.html?t=resultados&amp;c=2111300" xr:uid="{C495721F-1BDD-48C7-9710-98180FD3CE20}"/>
    <hyperlink ref="P36" r:id="rId3" display="https://www.ibge.gov.br/estatisticas/economicas/contas-nacionais/9088-produto-interno-bruto-dos-municipios.html?t=resultados&amp;c=2111300" xr:uid="{CC2F4CD8-6816-42A8-A1F3-87327E4BF77D}"/>
    <hyperlink ref="P49" r:id="rId4" xr:uid="{50E90ECD-F862-4514-9F28-7FC8B56ED97F}"/>
    <hyperlink ref="P50" r:id="rId5" xr:uid="{54D395B7-E220-4DA0-B3F2-11A0ED0ACF3E}"/>
    <hyperlink ref="P11" r:id="rId6" xr:uid="{0106D753-0F4E-4091-8F75-43B47B4CA215}"/>
    <hyperlink ref="P6:P10" r:id="rId7" display="http://sistemas.sefaz.ma.gov.br/arrecadacaoonline/arrecadacaoperiodo.html " xr:uid="{C09DF184-B6D5-49F1-A102-A6DC9096A7F8}"/>
    <hyperlink ref="P17" r:id="rId8" xr:uid="{EB3011CC-F37E-4E1F-886E-CD664B8E10D3}"/>
    <hyperlink ref="P16" r:id="rId9" xr:uid="{D265AFBA-9319-4871-9C9A-EDB304D08E3F}"/>
    <hyperlink ref="P30" r:id="rId10" display="https://portal.fgv.br/noticias/igp-m-resultados-2021" xr:uid="{44079677-4063-4718-813D-E6E2FC94CDC5}"/>
    <hyperlink ref="P28" r:id="rId11" location="s%C3%A9ries-hist%C3%B3ricas-detalhadas" display="https://balanca.economia.gov.br/balanca/publicacoes_dados_consolidados/pg.html#s%C3%A9ries-hist%C3%B3ricas-detalhadas" xr:uid="{268ADA7C-CAE4-4D5B-ADD6-BDD180CBB557}"/>
    <hyperlink ref="P29" r:id="rId12" location="s%C3%A9ries-hist%C3%B3ricas-detalhadas" display="https://balanca.economia.gov.br/balanca/publicacoes_dados_consolidados/pg.html#s%C3%A9ries-hist%C3%B3ricas-detalhadas" xr:uid="{160488AD-A00F-4C0C-9B51-7EA06858FE4C}"/>
    <hyperlink ref="P31" r:id="rId13" location="api-bq" display="https://servicodados.ibge.gov.br/api/docs/agregados?versao=3 - api-bq" xr:uid="{CC607A7A-4599-45F9-97D0-13E3B625650B}"/>
    <hyperlink ref="P32" r:id="rId14" location="api-bq" xr:uid="{C121D6A3-F1D4-4DF5-B70A-F9B29B23601B}"/>
    <hyperlink ref="P34" r:id="rId15" display="https://www.gov.br/anp/pt-br/centrais-de-conteudo/dados-abertos/serie-historica-de-precos-de-combustiveis" xr:uid="{FED6477B-7831-47D7-BF26-CF75A34BD0D5}"/>
    <hyperlink ref="P35" r:id="rId16" display="https://www.gov.br/anp/pt-br/centrais-de-conteudo/dados-abertos/serie-historica-de-precos-de-combustiveis" xr:uid="{C67FF577-2BE5-49FB-88D4-C71AF77C1526}"/>
    <hyperlink ref="P37" r:id="rId17" display="https://www.ibge.gov.br/estatisticas/economicas/contas-nacionais/9088-produto-interno-bruto-dos-municipios.html?t=resultados&amp;c=2111300" xr:uid="{C687A55A-1BC8-438A-BBF5-B32C78B74903}"/>
    <hyperlink ref="P38" r:id="rId18" display="http://www.ipeadata.gov.br/ExibeSerie.aspx?serid=521274780&amp;module=M" xr:uid="{CB77222E-C783-4D39-84ED-18BD470472C9}"/>
    <hyperlink ref="P46" r:id="rId19" display="https://www.ibge.gov.br/estatisticas/economicas/contas-nacionais/9088-produto-interno-bruto-dos-municipios.html?t=resultados&amp;c=2111300" xr:uid="{AA5D8CE9-0156-413F-B60F-204A73589D34}"/>
    <hyperlink ref="P44" r:id="rId20" display="https://www.ibge.gov.br/estatisticas/economicas/contas-nacionais/9088-produto-interno-bruto-dos-municipios.html?t=resultados&amp;c=2111300" xr:uid="{FD08B8AF-DED0-4FAE-BBE9-D910FCA10877}"/>
    <hyperlink ref="P43" r:id="rId21" display="https://www.ibge.gov.br/estatisticas/economicas/contas-nacionais/9088-produto-interno-bruto-dos-municipios.html?t=resultados&amp;c=2111300" xr:uid="{5EEE580E-113B-42A7-8063-33DC6F245456}"/>
    <hyperlink ref="P42" r:id="rId22" display="https://www.ibge.gov.br/estatisticas/economicas/contas-nacionais/9088-produto-interno-bruto-dos-municipios.html?t=resultados&amp;c=2111300" xr:uid="{3F526C22-05FE-4D49-8010-C693DA7BDD3C}"/>
    <hyperlink ref="P41" r:id="rId23" display="https://www.ibge.gov.br/estatisticas/economicas/contas-nacionais/9088-produto-interno-bruto-dos-municipios.html?t=resultados&amp;c=2111300" xr:uid="{95885F58-8025-4D64-83AE-8F4D6A3BF036}"/>
    <hyperlink ref="P40" r:id="rId24" display="https://www.ibge.gov.br/estatisticas/economicas/contas-nacionais/9088-produto-interno-bruto-dos-municipios.html?t=resultados&amp;c=2111300" xr:uid="{9876E4D8-6EBC-44EE-A932-AEECCD352652}"/>
    <hyperlink ref="P83" r:id="rId25" xr:uid="{C95F7013-8282-4C9C-B773-470418419DD6}"/>
    <hyperlink ref="P6" r:id="rId26" xr:uid="{54DCFBB2-4516-45C0-8449-9329AAB84EEF}"/>
    <hyperlink ref="P18" r:id="rId27" xr:uid="{A320CB27-E65D-47D4-A1DF-19D2CF6FA323}"/>
    <hyperlink ref="P19" r:id="rId28" xr:uid="{34CDAC5D-0FF6-4BE4-B312-A7EB336FA19A}"/>
    <hyperlink ref="P20" r:id="rId29" xr:uid="{17D16505-C9D7-4AE5-8E55-BDBBF5629E85}"/>
    <hyperlink ref="P21" r:id="rId30" xr:uid="{0934CA13-598F-45EF-8463-31EA3EE73B1D}"/>
    <hyperlink ref="P51" r:id="rId31" xr:uid="{A8180552-320C-4AD4-B424-F1B3ADB55D55}"/>
    <hyperlink ref="P54" r:id="rId32" xr:uid="{FD982B49-A7B6-4F4C-BE56-199014D9B822}"/>
    <hyperlink ref="P55" r:id="rId33" xr:uid="{FF3158CF-6A03-487F-9D69-DD52F67B6407}"/>
    <hyperlink ref="P56" r:id="rId34" xr:uid="{9109FE86-16F1-4597-8E20-B7723EDFFC50}"/>
    <hyperlink ref="P57" r:id="rId35" xr:uid="{769FAF20-FA10-4BE6-ACBF-677DA550D28F}"/>
    <hyperlink ref="P58" r:id="rId36" xr:uid="{6961EF56-E6BC-4F60-AD58-B0D8A1EE9CB2}"/>
    <hyperlink ref="P59" r:id="rId37" xr:uid="{8B43B5B9-035D-4B17-B473-A82385322E77}"/>
    <hyperlink ref="P60" r:id="rId38" xr:uid="{5688196E-9249-43BE-B818-A5F44ECD090C}"/>
    <hyperlink ref="P61" r:id="rId39" xr:uid="{ECCD2923-CF8B-47D1-870E-E57332A3BBFE}"/>
    <hyperlink ref="P62" r:id="rId40" xr:uid="{5F650E2A-1526-4E69-AE9E-B329465A37CB}"/>
    <hyperlink ref="P73" r:id="rId41" xr:uid="{5010CA51-3339-460F-912C-8A4390A84903}"/>
    <hyperlink ref="P72" r:id="rId42" xr:uid="{4EBD449C-68F0-4AD9-999F-60FA98506054}"/>
    <hyperlink ref="P71" r:id="rId43" xr:uid="{FC17C53E-9019-448D-9E91-5B0C988F795D}"/>
    <hyperlink ref="P70" r:id="rId44" xr:uid="{4FFBB942-8CA2-4947-A85F-FEC2D527F459}"/>
    <hyperlink ref="P69" r:id="rId45" xr:uid="{41013186-ED34-44C5-A8F4-53C2B80417DD}"/>
    <hyperlink ref="P68" r:id="rId46" xr:uid="{A5088264-8C37-4174-B2AF-028BADA2D76E}"/>
    <hyperlink ref="P63" r:id="rId47" xr:uid="{4246E171-A6A5-40B7-A049-BCBDA7CA894A}"/>
    <hyperlink ref="P64" r:id="rId48" xr:uid="{F1E501DD-D0A1-48A7-A77A-50F97ABBA97B}"/>
    <hyperlink ref="P65" r:id="rId49" xr:uid="{2634FE53-1CC0-4C1C-857B-0C66F3242AD7}"/>
    <hyperlink ref="P66" r:id="rId50" xr:uid="{76A7C36F-6045-4706-A629-15832BF16E2B}"/>
    <hyperlink ref="P67" r:id="rId51" xr:uid="{048EADAB-9294-4D8B-AD75-9048B352050A}"/>
    <hyperlink ref="P74" r:id="rId52" xr:uid="{240742B5-480E-4751-8FB8-58A29D5F1F8C}"/>
    <hyperlink ref="P75" r:id="rId53" xr:uid="{1E3116E6-A834-4C05-9138-F4659FC66B33}"/>
    <hyperlink ref="P76" r:id="rId54" xr:uid="{9BB16033-0856-477D-8534-0525A8B5A599}"/>
    <hyperlink ref="P77" r:id="rId55" xr:uid="{BAB22B10-5753-45B4-B0B0-3BBDCBE6603F}"/>
    <hyperlink ref="P78" r:id="rId56" xr:uid="{090D4070-5237-4C82-A2A5-BA3975EF5D5C}"/>
    <hyperlink ref="P79" r:id="rId57" xr:uid="{2C5EB9D0-769A-4F2B-AB20-E9425413DA07}"/>
    <hyperlink ref="P80" r:id="rId58" xr:uid="{10204086-2199-4EBF-8912-9124A2B5C212}"/>
    <hyperlink ref="P81" r:id="rId59" xr:uid="{81A1079F-C69C-4A87-922B-A053F5320B08}"/>
    <hyperlink ref="P26" r:id="rId60" xr:uid="{72558EAE-40DD-4089-8F9A-EF03E592983D}"/>
    <hyperlink ref="P22" r:id="rId61" xr:uid="{BE3A707C-B74C-4B85-9B19-EAEA426A7451}"/>
    <hyperlink ref="P23" r:id="rId62" xr:uid="{214284CB-48FE-4624-95EE-89C67D66FD9E}"/>
    <hyperlink ref="P24" r:id="rId63" xr:uid="{EBE8F31D-05D8-4B18-8988-CE5C2D7AC6FA}"/>
    <hyperlink ref="P88" r:id="rId64" xr:uid="{27A0505C-F074-4AA3-B584-629B1A393D14}"/>
    <hyperlink ref="P33" r:id="rId65" xr:uid="{B62F203D-C84D-4926-B332-678CACDB7AB7}"/>
    <hyperlink ref="P47" r:id="rId66" xr:uid="{C8C6766D-047E-4340-B317-B7AE981F6CB1}"/>
    <hyperlink ref="P48" r:id="rId67" xr:uid="{400666FF-67A3-4D84-9123-446CFD053BA7}"/>
    <hyperlink ref="P5" r:id="rId68" xr:uid="{F80215D3-59AA-43CC-8A99-EAC56747EB37}"/>
  </hyperlinks>
  <pageMargins left="0.511811024" right="0.511811024" top="0.78740157499999996" bottom="0.78740157499999996" header="0.31496062000000002" footer="0.31496062000000002"/>
  <pageSetup paperSize="9" orientation="portrait" r:id="rId6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Layout_Todas</vt:lpstr>
      <vt:lpstr>Tabelas</vt:lpstr>
      <vt:lpstr>Anterior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Patricia Silva Pimentel</dc:creator>
  <cp:lastModifiedBy>Claudia Patricia Silva Pimentel</cp:lastModifiedBy>
  <dcterms:created xsi:type="dcterms:W3CDTF">2022-07-22T17:04:26Z</dcterms:created>
  <dcterms:modified xsi:type="dcterms:W3CDTF">2022-12-16T15:46:07Z</dcterms:modified>
</cp:coreProperties>
</file>