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970" activeTab="1"/>
  </bookViews>
  <sheets>
    <sheet name="Hoja 1" sheetId="1" r:id="rId1"/>
    <sheet name="Hoja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<sst xmlns="http://schemas.openxmlformats.org/spreadsheetml/2006/main" count="34" uniqueCount="17">
  <si>
    <t>coeficiente Betha</t>
  </si>
  <si>
    <t>potencia Armónico en dBm</t>
  </si>
  <si>
    <t>Potencia Armónico mW</t>
  </si>
  <si>
    <t>Coeficiente de Bessel practico</t>
  </si>
  <si>
    <t xml:space="preserve">Coeficiente de Bessel teorico </t>
  </si>
  <si>
    <t>J0(B)</t>
  </si>
  <si>
    <t>J1(B)</t>
  </si>
  <si>
    <t>j2(B)</t>
  </si>
  <si>
    <t>j3(B)</t>
  </si>
  <si>
    <t>j4(B)</t>
  </si>
  <si>
    <t>j5(B)</t>
  </si>
  <si>
    <t>j6(B)</t>
  </si>
  <si>
    <t>j7(B)</t>
  </si>
  <si>
    <t>j8(B)</t>
  </si>
  <si>
    <t>j9(B)</t>
  </si>
  <si>
    <t>Potencia total</t>
  </si>
  <si>
    <t>mW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</si>
</sst>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0"/>
      <color rgb="FF000000"/>
      <name val="Arial"/>
      <charset val="134"/>
      <scheme val="minor"/>
    </font>
    <font>
      <sz val="10"/>
      <color theme="1"/>
      <name val="Arial"/>
      <charset val="134"/>
    </font>
    <font>
      <b/>
      <sz val="13"/>
      <color theme="1"/>
      <name val="Cambria"/>
      <charset val="134"/>
    </font>
    <font>
      <sz val="10"/>
      <color theme="1"/>
      <name val="Cambria"/>
      <charset val="134"/>
    </font>
    <font>
      <sz val="11"/>
      <color theme="1"/>
      <name val="Cambria"/>
      <charset val="134"/>
    </font>
    <font>
      <sz val="11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dotted">
        <color rgb="FF000000"/>
      </bottom>
      <diagonal/>
    </border>
    <border>
      <left/>
      <right style="thick">
        <color rgb="FF000000"/>
      </right>
      <top style="thick">
        <color rgb="FF000000"/>
      </top>
      <bottom style="dotted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thick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4" borderId="1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14" applyNumberFormat="0" applyAlignment="0" applyProtection="0">
      <alignment vertical="center"/>
    </xf>
    <xf numFmtId="0" fontId="16" fillId="6" borderId="15" applyNumberFormat="0" applyAlignment="0" applyProtection="0">
      <alignment vertical="center"/>
    </xf>
    <xf numFmtId="0" fontId="17" fillId="6" borderId="14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19">
    <xf numFmtId="0" fontId="0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2" fillId="0" borderId="2" xfId="0" applyFont="1" applyBorder="1" applyAlignment="1">
      <alignment horizontal="center" wrapText="1"/>
    </xf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0" xfId="0" applyFont="1"/>
    <xf numFmtId="0" fontId="1" fillId="0" borderId="4" xfId="0" applyFont="1" applyBorder="1"/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8" xfId="0" applyFont="1" applyBorder="1" applyAlignment="1">
      <alignment horizontal="center" wrapText="1"/>
    </xf>
    <xf numFmtId="0" fontId="5" fillId="0" borderId="8" xfId="0" applyFont="1" applyBorder="1" applyAlignment="1">
      <alignment horizontal="center" vertical="top" wrapText="1"/>
    </xf>
    <xf numFmtId="11" fontId="5" fillId="0" borderId="8" xfId="0" applyNumberFormat="1" applyFont="1" applyBorder="1" applyAlignment="1">
      <alignment horizontal="center" vertical="top" wrapText="1"/>
    </xf>
    <xf numFmtId="11" fontId="5" fillId="0" borderId="8" xfId="0" applyNumberFormat="1" applyFont="1" applyBorder="1" applyAlignment="1">
      <alignment vertical="top" wrapText="1"/>
    </xf>
    <xf numFmtId="0" fontId="1" fillId="3" borderId="9" xfId="0" applyFont="1" applyFill="1" applyBorder="1" applyAlignment="1">
      <alignment horizontal="center"/>
    </xf>
    <xf numFmtId="11" fontId="1" fillId="3" borderId="9" xfId="0" applyNumberFormat="1" applyFont="1" applyFill="1" applyBorder="1" applyAlignment="1">
      <alignment horizontal="center"/>
    </xf>
    <xf numFmtId="0" fontId="3" fillId="0" borderId="10" xfId="0" applyFont="1" applyBorder="1" applyAlignment="1">
      <alignment horizontal="center" wrapText="1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2:F14"/>
  <sheetViews>
    <sheetView workbookViewId="0">
      <selection activeCell="C14" sqref="C14"/>
    </sheetView>
  </sheetViews>
  <sheetFormatPr defaultColWidth="12.6285714285714" defaultRowHeight="15.75" customHeight="1" outlineLevelCol="5"/>
  <sheetData>
    <row r="2" customHeight="1" spans="1:6">
      <c r="A2" s="1"/>
      <c r="B2" s="2"/>
      <c r="C2" s="3" t="s">
        <v>0</v>
      </c>
      <c r="D2" s="3">
        <v>13</v>
      </c>
      <c r="E2" s="4"/>
      <c r="F2" s="5"/>
    </row>
    <row r="3" customHeight="1" spans="1:6">
      <c r="A3" s="6"/>
      <c r="B3" s="7"/>
      <c r="C3" s="8" t="s">
        <v>1</v>
      </c>
      <c r="D3" s="9" t="s">
        <v>2</v>
      </c>
      <c r="E3" s="9" t="s">
        <v>3</v>
      </c>
      <c r="F3" s="18" t="s">
        <v>4</v>
      </c>
    </row>
    <row r="4" customHeight="1" spans="1:6">
      <c r="A4" s="11">
        <v>0</v>
      </c>
      <c r="B4" s="12" t="s">
        <v>5</v>
      </c>
      <c r="C4" s="14">
        <v>-15.958765</v>
      </c>
      <c r="D4" s="14">
        <f t="shared" ref="D4:D13" si="0">POWER(10,C4/10)</f>
        <v>0.0253584964566041</v>
      </c>
      <c r="E4" s="15">
        <f>SQRT(D4/$D$14)</f>
        <v>0.216241947773455</v>
      </c>
      <c r="F4" s="15">
        <v>0.2069</v>
      </c>
    </row>
    <row r="5" customHeight="1" spans="1:6">
      <c r="A5" s="11">
        <v>1</v>
      </c>
      <c r="B5" s="12" t="s">
        <v>6</v>
      </c>
      <c r="C5" s="14">
        <v>-25.580932</v>
      </c>
      <c r="D5" s="14">
        <f t="shared" si="0"/>
        <v>0.0027663479208685</v>
      </c>
      <c r="E5" s="15">
        <f t="shared" ref="E5:E6" si="1">-SQRT(D5/$D$14)</f>
        <v>-0.0714219321083825</v>
      </c>
      <c r="F5" s="15">
        <v>-0.0703</v>
      </c>
    </row>
    <row r="6" customHeight="1" spans="1:6">
      <c r="A6" s="11">
        <v>2</v>
      </c>
      <c r="B6" s="12" t="s">
        <v>7</v>
      </c>
      <c r="C6" s="14">
        <v>-15.70042</v>
      </c>
      <c r="D6" s="14">
        <f t="shared" si="0"/>
        <v>0.0269127452202036</v>
      </c>
      <c r="E6" s="15">
        <f t="shared" si="1"/>
        <v>-0.222770251196647</v>
      </c>
      <c r="F6" s="15">
        <v>-0.2177</v>
      </c>
    </row>
    <row r="7" customHeight="1" spans="1:6">
      <c r="A7" s="11">
        <v>3</v>
      </c>
      <c r="B7" s="12" t="s">
        <v>8</v>
      </c>
      <c r="C7" s="14">
        <v>-60.0001</v>
      </c>
      <c r="D7" s="14">
        <f t="shared" si="0"/>
        <v>9.99976974414162e-7</v>
      </c>
      <c r="E7" s="15">
        <f t="shared" ref="E7:E9" si="2">SQRT(D7/$D$14)</f>
        <v>0.00135791690370416</v>
      </c>
      <c r="F7" s="15">
        <v>0.0033</v>
      </c>
    </row>
    <row r="8" customHeight="1" spans="1:6">
      <c r="A8" s="11">
        <v>4</v>
      </c>
      <c r="B8" s="12" t="s">
        <v>9</v>
      </c>
      <c r="C8" s="14">
        <v>-15.70024</v>
      </c>
      <c r="D8" s="14">
        <f t="shared" si="0"/>
        <v>0.0269138606832667</v>
      </c>
      <c r="E8" s="15">
        <f t="shared" si="2"/>
        <v>0.222774867771618</v>
      </c>
      <c r="F8" s="15">
        <v>0.2193</v>
      </c>
    </row>
    <row r="9" customHeight="1" spans="1:6">
      <c r="A9" s="11">
        <v>5</v>
      </c>
      <c r="B9" s="12" t="s">
        <v>10</v>
      </c>
      <c r="C9" s="14">
        <v>-19.905637</v>
      </c>
      <c r="D9" s="14">
        <f t="shared" si="0"/>
        <v>0.0102196565313117</v>
      </c>
      <c r="E9" s="15">
        <f t="shared" si="2"/>
        <v>0.137276546365778</v>
      </c>
      <c r="F9" s="15">
        <v>0.1316</v>
      </c>
    </row>
    <row r="10" customHeight="1" spans="1:6">
      <c r="A10" s="11">
        <v>6</v>
      </c>
      <c r="B10" s="12" t="s">
        <v>11</v>
      </c>
      <c r="C10" s="14">
        <v>-21.0253637</v>
      </c>
      <c r="D10" s="14">
        <f t="shared" si="0"/>
        <v>0.00789702712961267</v>
      </c>
      <c r="E10" s="15">
        <f t="shared" ref="E10:E12" si="3">-SQRT(D10/$D$14)</f>
        <v>-0.120672972182551</v>
      </c>
      <c r="F10" s="15">
        <v>-0.118</v>
      </c>
    </row>
    <row r="11" customHeight="1" spans="1:6">
      <c r="A11" s="11">
        <v>7</v>
      </c>
      <c r="B11" s="12" t="s">
        <v>12</v>
      </c>
      <c r="C11" s="14">
        <v>-14.73536</v>
      </c>
      <c r="D11" s="14">
        <f t="shared" si="0"/>
        <v>0.0336096507823204</v>
      </c>
      <c r="E11" s="15">
        <f t="shared" si="3"/>
        <v>-0.248948890204674</v>
      </c>
      <c r="F11" s="15">
        <v>-0.2406</v>
      </c>
    </row>
    <row r="12" customHeight="1" spans="1:6">
      <c r="A12" s="11">
        <v>8</v>
      </c>
      <c r="B12" s="12" t="s">
        <v>13</v>
      </c>
      <c r="C12" s="14">
        <v>-19.32526</v>
      </c>
      <c r="D12" s="14">
        <f t="shared" si="0"/>
        <v>0.0116808379784718</v>
      </c>
      <c r="E12" s="15">
        <f t="shared" si="3"/>
        <v>-0.14676253159808</v>
      </c>
      <c r="F12" s="15">
        <v>-0.141</v>
      </c>
    </row>
    <row r="13" customHeight="1" spans="1:6">
      <c r="A13" s="11">
        <v>9</v>
      </c>
      <c r="B13" s="12" t="s">
        <v>14</v>
      </c>
      <c r="C13" s="14">
        <v>-25.3822</v>
      </c>
      <c r="D13" s="14">
        <f t="shared" si="0"/>
        <v>0.00289587625575098</v>
      </c>
      <c r="E13" s="15">
        <f>SQRT(D13/$D$14)</f>
        <v>0.0730748940853037</v>
      </c>
      <c r="F13" s="15">
        <v>0.067</v>
      </c>
    </row>
    <row r="14" customHeight="1" spans="1:6">
      <c r="A14" s="1"/>
      <c r="B14" s="1"/>
      <c r="C14" s="17" t="s">
        <v>15</v>
      </c>
      <c r="D14" s="17">
        <f>(D4+2*SUM(D5:D13))*2</f>
        <v>0.542305002828331</v>
      </c>
      <c r="E14" s="16" t="s">
        <v>16</v>
      </c>
      <c r="F14" s="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2:F14"/>
  <sheetViews>
    <sheetView tabSelected="1" workbookViewId="0">
      <selection activeCell="C14" sqref="C14"/>
    </sheetView>
  </sheetViews>
  <sheetFormatPr defaultColWidth="12.6285714285714" defaultRowHeight="15.75" customHeight="1" outlineLevelCol="5"/>
  <cols>
    <col min="3" max="3" width="14.5714285714286"/>
  </cols>
  <sheetData>
    <row r="2" customHeight="1" spans="1:6">
      <c r="A2" s="1"/>
      <c r="B2" s="2"/>
      <c r="C2" s="3" t="s">
        <v>0</v>
      </c>
      <c r="D2" s="3">
        <v>12</v>
      </c>
      <c r="E2" s="4"/>
      <c r="F2" s="5"/>
    </row>
    <row r="3" customHeight="1" spans="1:6">
      <c r="A3" s="6"/>
      <c r="B3" s="7"/>
      <c r="C3" s="8" t="s">
        <v>1</v>
      </c>
      <c r="D3" s="9" t="s">
        <v>2</v>
      </c>
      <c r="E3" s="9" t="s">
        <v>3</v>
      </c>
      <c r="F3" s="10" t="s">
        <v>4</v>
      </c>
    </row>
    <row r="4" customHeight="1" spans="1:6">
      <c r="A4" s="11">
        <v>0</v>
      </c>
      <c r="B4" s="12" t="s">
        <v>5</v>
      </c>
      <c r="C4" s="13">
        <v>-28.26789</v>
      </c>
      <c r="D4" s="14">
        <f t="shared" ref="D4:D13" si="0">POWER(10,C4/10)</f>
        <v>0.001490084852828</v>
      </c>
      <c r="E4" s="15">
        <f>SQRT(D4/$D$14)</f>
        <v>0.0487026749810766</v>
      </c>
      <c r="F4" s="15">
        <v>0.0477</v>
      </c>
    </row>
    <row r="5" customHeight="1" spans="1:6">
      <c r="A5" s="11">
        <v>1</v>
      </c>
      <c r="B5" s="12" t="s">
        <v>6</v>
      </c>
      <c r="C5" s="13">
        <v>-15.40002</v>
      </c>
      <c r="D5" s="14">
        <f t="shared" si="0"/>
        <v>0.0288401822170129</v>
      </c>
      <c r="E5" s="15">
        <f t="shared" ref="E5:E6" si="1">-SQRT(D5/$D$14)</f>
        <v>-0.214262572746204</v>
      </c>
      <c r="F5" s="15">
        <v>-0.2234</v>
      </c>
    </row>
    <row r="6" customHeight="1" spans="1:6">
      <c r="A6" s="11">
        <v>2</v>
      </c>
      <c r="B6" s="12" t="s">
        <v>7</v>
      </c>
      <c r="C6" s="13">
        <v>-23.74626</v>
      </c>
      <c r="D6" s="14">
        <f t="shared" si="0"/>
        <v>0.0042205981087917</v>
      </c>
      <c r="E6" s="15">
        <f t="shared" si="1"/>
        <v>-0.0819661082682434</v>
      </c>
      <c r="F6" s="15">
        <v>-0.0849</v>
      </c>
    </row>
    <row r="7" customHeight="1" spans="1:6">
      <c r="A7" s="11">
        <v>3</v>
      </c>
      <c r="B7" s="12" t="s">
        <v>8</v>
      </c>
      <c r="C7" s="13">
        <v>-16.5422332</v>
      </c>
      <c r="D7" s="14">
        <f t="shared" si="0"/>
        <v>0.0221705608690486</v>
      </c>
      <c r="E7" s="15">
        <f t="shared" ref="E7:E8" si="2">SQRT(D7/$D$14)</f>
        <v>0.187860578500499</v>
      </c>
      <c r="F7" s="15">
        <v>0.1951</v>
      </c>
    </row>
    <row r="8" customHeight="1" spans="1:6">
      <c r="A8" s="11">
        <v>4</v>
      </c>
      <c r="B8" s="12" t="s">
        <v>9</v>
      </c>
      <c r="C8" s="13">
        <v>-17.12435</v>
      </c>
      <c r="D8" s="14">
        <f t="shared" si="0"/>
        <v>0.0193894281198961</v>
      </c>
      <c r="E8" s="15">
        <f t="shared" si="2"/>
        <v>0.175683030920907</v>
      </c>
      <c r="F8" s="15">
        <v>0.1825</v>
      </c>
    </row>
    <row r="9" customHeight="1" spans="1:6">
      <c r="A9" s="11">
        <v>5</v>
      </c>
      <c r="B9" s="12" t="s">
        <v>10</v>
      </c>
      <c r="C9" s="13">
        <v>-24.735536</v>
      </c>
      <c r="D9" s="14">
        <f t="shared" si="0"/>
        <v>0.00336082887620956</v>
      </c>
      <c r="E9" s="15">
        <f t="shared" ref="E9:E11" si="3">-SQRT(D9/$D$14)</f>
        <v>-0.0731426204176717</v>
      </c>
      <c r="F9" s="15">
        <v>-0.0735</v>
      </c>
    </row>
    <row r="10" customHeight="1" spans="1:6">
      <c r="A10" s="11">
        <v>6</v>
      </c>
      <c r="B10" s="12" t="s">
        <v>11</v>
      </c>
      <c r="C10" s="13">
        <v>-14.5253</v>
      </c>
      <c r="D10" s="14">
        <f t="shared" si="0"/>
        <v>0.0352752418503428</v>
      </c>
      <c r="E10" s="15">
        <f t="shared" si="3"/>
        <v>-0.236963968985253</v>
      </c>
      <c r="F10" s="15">
        <v>-0.2437</v>
      </c>
    </row>
    <row r="11" customHeight="1" spans="1:6">
      <c r="A11" s="11">
        <v>7</v>
      </c>
      <c r="B11" s="12" t="s">
        <v>12</v>
      </c>
      <c r="C11" s="13">
        <v>-17.9</v>
      </c>
      <c r="D11" s="14">
        <f t="shared" si="0"/>
        <v>0.0162181009735893</v>
      </c>
      <c r="E11" s="15">
        <f t="shared" si="3"/>
        <v>-0.16067463254564</v>
      </c>
      <c r="F11" s="15">
        <v>-0.1703</v>
      </c>
    </row>
    <row r="12" customHeight="1" spans="1:6">
      <c r="A12" s="11">
        <v>8</v>
      </c>
      <c r="B12" s="12" t="s">
        <v>13</v>
      </c>
      <c r="C12" s="13">
        <v>-29.42423</v>
      </c>
      <c r="D12" s="14">
        <f t="shared" si="0"/>
        <v>0.00114176572065429</v>
      </c>
      <c r="E12" s="15">
        <f t="shared" ref="E12:E13" si="4">SQRT(D12/$D$14)</f>
        <v>0.0426320106156592</v>
      </c>
      <c r="F12" s="15">
        <v>0.0451</v>
      </c>
    </row>
    <row r="13" customHeight="1" spans="1:6">
      <c r="A13" s="11">
        <v>9</v>
      </c>
      <c r="B13" s="12" t="s">
        <v>14</v>
      </c>
      <c r="C13" s="13">
        <v>-15.9022</v>
      </c>
      <c r="D13" s="14">
        <f t="shared" si="0"/>
        <v>0.0256909403040747</v>
      </c>
      <c r="E13" s="15">
        <f t="shared" si="4"/>
        <v>0.202226150733934</v>
      </c>
      <c r="F13" s="15">
        <v>0.2304</v>
      </c>
    </row>
    <row r="14" customHeight="1" spans="1:6">
      <c r="A14" s="1"/>
      <c r="B14" s="1"/>
      <c r="C14" s="16" t="s">
        <v>15</v>
      </c>
      <c r="D14" s="17">
        <f>(D4+2*SUM(D5:D13))*2</f>
        <v>0.628210757864136</v>
      </c>
      <c r="E14" s="16" t="s">
        <v>16</v>
      </c>
      <c r="F14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Hoja 1</vt:lpstr>
      <vt:lpstr>Hoja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2024-12-03T20:15:25Z</dcterms:created>
  <dcterms:modified xsi:type="dcterms:W3CDTF">2024-12-03T20:18:45Z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550DF5209D51407BA87DC6498FECCC9A_13</vt:lpwstr>
  </property>
  <property fmtid="{D5CDD505-2E9C-101B-9397-08002B2CF9AE}" pid="3" name="KSOProductBuildVer">
    <vt:lpwstr>2058-12.2.0.18911</vt:lpwstr>
  </property>
</Properties>
</file>