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JCachat/Google Drive/!Cannabis Museum/"/>
    </mc:Choice>
  </mc:AlternateContent>
  <xr:revisionPtr revIDLastSave="0" documentId="13_ncr:1_{FB67FAE5-6848-7D44-A850-622FC5619CA4}" xr6:coauthVersionLast="45" xr6:coauthVersionMax="45" xr10:uidLastSave="{00000000-0000-0000-0000-000000000000}"/>
  <bookViews>
    <workbookView xWindow="780" yWindow="960" windowWidth="27640" windowHeight="16060" xr2:uid="{9D2EBF90-D981-AD44-B7C2-E93ECC071FF9}"/>
  </bookViews>
  <sheets>
    <sheet name="Budget and Financial Report" sheetId="1" r:id="rId1"/>
    <sheet name="Instructions" sheetId="2" r:id="rId2"/>
  </sheets>
  <definedNames>
    <definedName name="_xlnm.Print_Area" localSheetId="0">'Budget and Financial Report'!$A$1:$K$94</definedName>
    <definedName name="_xlnm.Print_Titles" localSheetId="0">'Budget and Financial Report'!$B:$B,'Budget and Financial Report'!$14:$16</definedName>
    <definedName name="ReportingPeriodII">'Budget and Financial Report'!$E$14:$F$86</definedName>
    <definedName name="ReportingPeriodIII">'Budget and Financial Report'!$G$14:$H$86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1" l="1"/>
  <c r="K25" i="1"/>
  <c r="K26" i="1"/>
  <c r="K27" i="1"/>
  <c r="H8" i="1" s="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J24" i="1"/>
  <c r="J25" i="1"/>
  <c r="J26" i="1"/>
  <c r="J27" i="1"/>
  <c r="G8" i="1" s="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F85" i="1"/>
  <c r="E85" i="1"/>
  <c r="E19" i="1" s="1"/>
  <c r="D85" i="1"/>
  <c r="C85" i="1"/>
  <c r="C19" i="1" s="1"/>
  <c r="D17" i="1"/>
  <c r="K17" i="1" s="1"/>
  <c r="K18" i="1"/>
  <c r="C17" i="1"/>
  <c r="J17" i="1" s="1"/>
  <c r="K15" i="1"/>
  <c r="J15" i="1"/>
  <c r="H10" i="1"/>
  <c r="G10" i="1"/>
  <c r="H9" i="1"/>
  <c r="G9" i="1"/>
  <c r="H7" i="1"/>
  <c r="G7" i="1"/>
  <c r="H6" i="1"/>
  <c r="G6" i="1"/>
  <c r="J19" i="1" l="1"/>
  <c r="E86" i="1"/>
  <c r="G5" i="1"/>
  <c r="H5" i="1"/>
  <c r="C86" i="1"/>
  <c r="K85" i="1"/>
  <c r="J85" i="1"/>
  <c r="J20" i="1"/>
  <c r="C20" i="1"/>
  <c r="E17" i="1" s="1"/>
  <c r="E20" i="1" s="1"/>
  <c r="F19" i="1"/>
  <c r="D19" i="1"/>
  <c r="J86" i="1" l="1"/>
  <c r="D20" i="1"/>
  <c r="F17" i="1" s="1"/>
  <c r="F20" i="1" s="1"/>
  <c r="K19" i="1"/>
  <c r="K2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Amy Lucko</author>
    <author>Jocelyn Brekken</author>
  </authors>
  <commentList>
    <comment ref="J2" authorId="0" shapeId="0" xr:uid="{90A1FA7A-FF8C-4B4D-9EDD-9027F1804319}">
      <text>
        <r>
          <rPr>
            <b/>
            <sz val="9"/>
            <color indexed="81"/>
            <rFont val="Times New Roman"/>
            <family val="1"/>
          </rPr>
          <t xml:space="preserve">(12) Enter </t>
        </r>
        <r>
          <rPr>
            <sz val="9"/>
            <color indexed="81"/>
            <rFont val="Times New Roman"/>
            <family val="1"/>
          </rPr>
          <t>the name, title, and email address of the individual with institutional responsibility for financial reporting who reviewed this worksheet and the approval date.  This approval is required of the proposal budget and each financial report to ensure ease and accuracy of reporting.</t>
        </r>
      </text>
    </comment>
    <comment ref="A4" authorId="1" shapeId="0" xr:uid="{A1D09AEE-A18E-8545-A729-BB59AD595EDF}">
      <text>
        <r>
          <rPr>
            <sz val="9"/>
            <color rgb="FF000000"/>
            <rFont val="Times New Roman"/>
            <family val="1"/>
          </rPr>
          <t>(1) Enter the grantee organization's legal name.</t>
        </r>
      </text>
    </comment>
    <comment ref="A5" authorId="1" shapeId="0" xr:uid="{9A0CBE77-CFD2-9F45-B33C-80E468B8EDA7}">
      <text>
        <r>
          <rPr>
            <sz val="9"/>
            <color rgb="FF000000"/>
            <rFont val="Times New Roman"/>
            <family val="1"/>
          </rPr>
          <t>(2) Enter the grant title.</t>
        </r>
      </text>
    </comment>
    <comment ref="A6" authorId="1" shapeId="0" xr:uid="{07A62B63-1228-7D4C-9AE4-E27926B2F252}">
      <text>
        <r>
          <rPr>
            <sz val="9"/>
            <color rgb="FF000000"/>
            <rFont val="Times New Roman"/>
            <family val="1"/>
          </rPr>
          <t>(3) Enter the start date of the grant.</t>
        </r>
      </text>
    </comment>
    <comment ref="A7" authorId="1" shapeId="0" xr:uid="{7A2FC49E-FFF6-0943-AED8-B1FAE1CA9759}">
      <text>
        <r>
          <rPr>
            <sz val="9"/>
            <color rgb="FF000000"/>
            <rFont val="Times New Roman"/>
            <family val="1"/>
          </rPr>
          <t>(4) Enter the end date of the grant.</t>
        </r>
      </text>
    </comment>
    <comment ref="A8" authorId="1" shapeId="0" xr:uid="{243C35C9-D60D-AE43-B9D9-42900EC1086C}">
      <text>
        <r>
          <rPr>
            <sz val="9"/>
            <color rgb="FF000000"/>
            <rFont val="Times New Roman"/>
            <family val="1"/>
          </rPr>
          <t xml:space="preserve">(5) </t>
        </r>
        <r>
          <rPr>
            <b/>
            <sz val="9"/>
            <color rgb="FF000000"/>
            <rFont val="Times New Roman"/>
            <family val="1"/>
          </rPr>
          <t>Enter</t>
        </r>
        <r>
          <rPr>
            <sz val="9"/>
            <color rgb="FF000000"/>
            <rFont val="Times New Roman"/>
            <family val="1"/>
          </rPr>
          <t xml:space="preserve"> the amount requested in the grant proposal.  The requested amount will automatically populate the “Opening Balance: Budgeted” cell for Reporting Period I.  After completing this worksheet, </t>
        </r>
        <r>
          <rPr>
            <b/>
            <sz val="9"/>
            <color rgb="FF000000"/>
            <rFont val="Times New Roman"/>
            <family val="1"/>
          </rPr>
          <t>confirm</t>
        </r>
        <r>
          <rPr>
            <sz val="9"/>
            <color rgb="FF000000"/>
            <rFont val="Times New Roman"/>
            <family val="1"/>
          </rPr>
          <t xml:space="preserve"> that the “Closing Balance: Budgeted” cell for the final Reporting Period is 0.00.  (Consult with CLIR staff if a different closing balance is needed.)</t>
        </r>
      </text>
    </comment>
    <comment ref="A9" authorId="1" shapeId="0" xr:uid="{1B84B923-B87E-2745-9967-B2AD3972FD3D}">
      <text>
        <r>
          <rPr>
            <sz val="9"/>
            <color rgb="FF000000"/>
            <rFont val="Times New Roman"/>
            <family val="1"/>
          </rPr>
          <t xml:space="preserve">(6) Enter the amount that was actually awarded, as indicated in the award letter. This amount will automatically populate the “Opening Balance: Actual” cell for Reporting Period I.  </t>
        </r>
        <r>
          <rPr>
            <b/>
            <sz val="9"/>
            <color rgb="FF000000"/>
            <rFont val="Times New Roman"/>
            <family val="1"/>
          </rPr>
          <t>Leave amount blank if this is a proposal budget.</t>
        </r>
      </text>
    </comment>
    <comment ref="A10" authorId="1" shapeId="0" xr:uid="{5C1937C1-2E5A-9644-AFB9-7AE6E085C349}">
      <text>
        <r>
          <rPr>
            <sz val="9"/>
            <color rgb="FF000000"/>
            <rFont val="Times New Roman"/>
            <family val="1"/>
          </rPr>
          <t xml:space="preserve">(7) Enter the grant reference number provided with the award letter.  </t>
        </r>
        <r>
          <rPr>
            <b/>
            <sz val="9"/>
            <color rgb="FF000000"/>
            <rFont val="Times New Roman"/>
            <family val="1"/>
          </rPr>
          <t>Leave reference number blank if this is a proposal budget</t>
        </r>
        <r>
          <rPr>
            <sz val="9"/>
            <color rgb="FF000000"/>
            <rFont val="Times New Roman"/>
            <family val="1"/>
          </rPr>
          <t>.</t>
        </r>
        <r>
          <rPr>
            <b/>
            <sz val="9"/>
            <color rgb="FF000000"/>
            <rFont val="Times New Roman"/>
            <family val="1"/>
          </rPr>
          <t xml:space="preserve"> </t>
        </r>
      </text>
    </comment>
    <comment ref="C14" authorId="1" shapeId="0" xr:uid="{5E6E2709-B82C-C94C-AC87-6FD7347251B2}">
      <text>
        <r>
          <rPr>
            <sz val="9"/>
            <color rgb="FF000000"/>
            <rFont val="Times New Roman"/>
            <family val="1"/>
          </rPr>
          <t xml:space="preserve">(8) Enter the date range for each Reporting Period.  </t>
        </r>
        <r>
          <rPr>
            <b/>
            <sz val="9"/>
            <color rgb="FF000000"/>
            <rFont val="Times New Roman"/>
            <family val="1"/>
          </rPr>
          <t>Reporting Period I should start with the grant start date; the final Reporting Period should end with the grant end date.</t>
        </r>
        <r>
          <rPr>
            <sz val="9"/>
            <color rgb="FF000000"/>
            <rFont val="Times New Roman"/>
            <family val="1"/>
          </rPr>
          <t xml:space="preserve">  Reporting periods should each be one year long, although the length of the last reporting period may vary.  </t>
        </r>
      </text>
    </comment>
    <comment ref="E14" authorId="1" shapeId="0" xr:uid="{611E76B9-A94B-BE42-B5E8-784A0190C3E4}">
      <text>
        <r>
          <rPr>
            <sz val="9"/>
            <color indexed="81"/>
            <rFont val="Times New Roman"/>
            <family val="1"/>
          </rPr>
          <t xml:space="preserve">(8) Enter the date range for each Reporting Period.  </t>
        </r>
        <r>
          <rPr>
            <b/>
            <sz val="9"/>
            <color indexed="81"/>
            <rFont val="Times New Roman"/>
            <family val="1"/>
          </rPr>
          <t>Reporting Period I should start with the grant start date; the final Reporting Period should end with the grant end date.</t>
        </r>
        <r>
          <rPr>
            <sz val="9"/>
            <color indexed="81"/>
            <rFont val="Times New Roman"/>
            <family val="1"/>
          </rPr>
          <t xml:space="preserve">  Reporting periods should each be one year long, although the length of the last reporting period may vary. </t>
        </r>
      </text>
    </comment>
    <comment ref="A18" authorId="1" shapeId="0" xr:uid="{02415957-9969-9145-98E3-662C4CBECAA5}">
      <text>
        <r>
          <rPr>
            <sz val="9"/>
            <color indexed="81"/>
            <rFont val="Times New Roman"/>
            <family val="1"/>
          </rPr>
          <t xml:space="preserve">(9) </t>
        </r>
        <r>
          <rPr>
            <b/>
            <sz val="9"/>
            <color indexed="81"/>
            <rFont val="Times New Roman"/>
            <family val="1"/>
          </rPr>
          <t>Enter</t>
        </r>
        <r>
          <rPr>
            <sz val="9"/>
            <color indexed="81"/>
            <rFont val="Times New Roman"/>
            <family val="1"/>
          </rPr>
          <t xml:space="preserve"> the amount of investment income (interest) earned on CLIR grant funds during the current Reporting Period in the</t>
        </r>
        <r>
          <rPr>
            <b/>
            <sz val="9"/>
            <color indexed="81"/>
            <rFont val="Times New Roman"/>
            <family val="1"/>
          </rPr>
          <t xml:space="preserve"> “Actual”</t>
        </r>
        <r>
          <rPr>
            <sz val="9"/>
            <color indexed="81"/>
            <rFont val="Times New Roman"/>
            <family val="1"/>
          </rPr>
          <t xml:space="preserve"> column.  </t>
        </r>
        <r>
          <rPr>
            <b/>
            <sz val="9"/>
            <color indexed="81"/>
            <rFont val="Times New Roman"/>
            <family val="1"/>
          </rPr>
          <t>Leave investment income blank if this is a proposal budget.</t>
        </r>
      </text>
    </comment>
    <comment ref="A22" authorId="0" shapeId="0" xr:uid="{BE6367ED-8E97-F849-A780-5381E18ABBDE}">
      <text>
        <r>
          <rPr>
            <sz val="9"/>
            <color indexed="81"/>
            <rFont val="Times New Roman"/>
            <family val="1"/>
          </rPr>
          <t xml:space="preserve">(10) </t>
        </r>
        <r>
          <rPr>
            <b/>
            <sz val="9"/>
            <color indexed="81"/>
            <rFont val="Times New Roman"/>
            <family val="1"/>
          </rPr>
          <t>Select</t>
        </r>
        <r>
          <rPr>
            <sz val="9"/>
            <color indexed="81"/>
            <rFont val="Times New Roman"/>
            <family val="1"/>
          </rPr>
          <t xml:space="preserve"> the category of expense (Salaries/Wages, Fringe benefits, Consultant/training fees, Supplies/materials, Services, Other costs).</t>
        </r>
      </text>
    </comment>
    <comment ref="B22" authorId="1" shapeId="0" xr:uid="{7BFD9F53-6223-8149-AABD-0A1DB349D756}">
      <text>
        <r>
          <rPr>
            <sz val="9"/>
            <color rgb="FF000000"/>
            <rFont val="Times New Roman"/>
            <family val="1"/>
          </rPr>
          <t xml:space="preserve">(11) </t>
        </r>
        <r>
          <rPr>
            <b/>
            <sz val="9"/>
            <color rgb="FF000000"/>
            <rFont val="Times New Roman"/>
            <family val="1"/>
          </rPr>
          <t>Enter</t>
        </r>
        <r>
          <rPr>
            <sz val="9"/>
            <color rgb="FF000000"/>
            <rFont val="Times New Roman"/>
            <family val="1"/>
          </rPr>
          <t xml:space="preserve"> expenses by line item in the “Description” column. Each expense must be assigned to one of the major categories listed in the column to the left (Salaries and wages, Fringe benefits, Consultant and training fees, Supplies and materials, Services, Other costs). Consult with CLIR staff if additional space is needed.  </t>
        </r>
        <r>
          <rPr>
            <b/>
            <sz val="9"/>
            <color rgb="FF000000"/>
            <rFont val="Times New Roman"/>
            <family val="1"/>
          </rPr>
          <t>Enter</t>
        </r>
        <r>
          <rPr>
            <sz val="9"/>
            <color rgb="FF000000"/>
            <rFont val="Times New Roman"/>
            <family val="1"/>
          </rPr>
          <t xml:space="preserve"> projected expenditure amounts for each category in the “Budgeted” column(s) for each Reporting Period.  </t>
        </r>
        <r>
          <rPr>
            <b/>
            <sz val="9"/>
            <color rgb="FF000000"/>
            <rFont val="Times New Roman"/>
            <family val="1"/>
          </rPr>
          <t>Enter</t>
        </r>
        <r>
          <rPr>
            <sz val="9"/>
            <color rgb="FF000000"/>
            <rFont val="Times New Roman"/>
            <family val="1"/>
          </rPr>
          <t xml:space="preserve"> actual expenditure amounts for each category in the “Actual” column(s) for the current Reporting Period.  </t>
        </r>
        <r>
          <rPr>
            <b/>
            <sz val="9"/>
            <color rgb="FF000000"/>
            <rFont val="Times New Roman"/>
            <family val="1"/>
          </rPr>
          <t xml:space="preserve">Leave “Actual” expense column(s) blank if this is a proposal budget. </t>
        </r>
        <r>
          <rPr>
            <sz val="9"/>
            <color rgb="FF000000"/>
            <rFont val="Times New Roman"/>
            <family val="1"/>
          </rPr>
          <t xml:space="preserve"> 
</t>
        </r>
        <r>
          <rPr>
            <sz val="9"/>
            <color rgb="FF000000"/>
            <rFont val="Times New Roman"/>
            <family val="1"/>
          </rPr>
          <t xml:space="preserve">
</t>
        </r>
        <r>
          <rPr>
            <b/>
            <sz val="9"/>
            <color rgb="FF000000"/>
            <rFont val="Times New Roman"/>
            <family val="1"/>
          </rPr>
          <t>Note:</t>
        </r>
        <r>
          <rPr>
            <sz val="9"/>
            <color rgb="FF000000"/>
            <rFont val="Times New Roman"/>
            <family val="1"/>
          </rPr>
          <t xml:space="preserve"> Further details about expenses, including underlying assumptions used to calculate the budget and explanations of variances between budgeted and actual amounts, should be provided in the budget narrative sections of the proposal and interim/final reports.</t>
        </r>
      </text>
    </comment>
  </commentList>
</comments>
</file>

<file path=xl/sharedStrings.xml><?xml version="1.0" encoding="utf-8"?>
<sst xmlns="http://schemas.openxmlformats.org/spreadsheetml/2006/main" count="55" uniqueCount="46">
  <si>
    <t>CLIR DIGITIZING HIDDEN COLLECTIONS BUDGET AND FINANCIAL REPORT</t>
  </si>
  <si>
    <t>This budget and financial report has been reviewed and approved by the following individual who has institutional responsibility for financial reporting (12):</t>
  </si>
  <si>
    <t>GRANT INFORMATION</t>
  </si>
  <si>
    <t>Summary of Expenses by Category</t>
  </si>
  <si>
    <r>
      <t xml:space="preserve">Organization Name </t>
    </r>
    <r>
      <rPr>
        <b/>
        <sz val="10"/>
        <color rgb="FFFF0000"/>
        <rFont val="Times New Roman"/>
        <family val="1"/>
      </rPr>
      <t>(1)</t>
    </r>
    <r>
      <rPr>
        <sz val="10"/>
        <color theme="1"/>
        <rFont val="Times New Roman"/>
        <family val="1"/>
      </rPr>
      <t>:</t>
    </r>
  </si>
  <si>
    <t>Budgeted</t>
  </si>
  <si>
    <t>Actual</t>
  </si>
  <si>
    <r>
      <t xml:space="preserve">Grant Title </t>
    </r>
    <r>
      <rPr>
        <b/>
        <sz val="10"/>
        <color rgb="FFFF0000"/>
        <rFont val="Times New Roman"/>
        <family val="1"/>
      </rPr>
      <t>(2)</t>
    </r>
    <r>
      <rPr>
        <sz val="10"/>
        <color theme="1"/>
        <rFont val="Times New Roman"/>
        <family val="1"/>
      </rPr>
      <t>:</t>
    </r>
  </si>
  <si>
    <t>Salaries/wages</t>
  </si>
  <si>
    <r>
      <t xml:space="preserve">Grant Start Date </t>
    </r>
    <r>
      <rPr>
        <b/>
        <sz val="10"/>
        <color rgb="FFFF0000"/>
        <rFont val="Times New Roman"/>
        <family val="1"/>
      </rPr>
      <t>(3)</t>
    </r>
    <r>
      <rPr>
        <sz val="10"/>
        <color theme="1"/>
        <rFont val="Times New Roman"/>
        <family val="1"/>
      </rPr>
      <t>:</t>
    </r>
  </si>
  <si>
    <t>Fringe benefits</t>
  </si>
  <si>
    <r>
      <t xml:space="preserve">Grant End Date </t>
    </r>
    <r>
      <rPr>
        <b/>
        <sz val="10"/>
        <color rgb="FFFF0000"/>
        <rFont val="Times New Roman"/>
        <family val="1"/>
      </rPr>
      <t>(4)</t>
    </r>
    <r>
      <rPr>
        <sz val="10"/>
        <color theme="1"/>
        <rFont val="Times New Roman"/>
        <family val="1"/>
      </rPr>
      <t>:</t>
    </r>
  </si>
  <si>
    <t>Consultant/training fees</t>
  </si>
  <si>
    <t>Name:</t>
  </si>
  <si>
    <r>
      <rPr>
        <sz val="10"/>
        <rFont val="Times New Roman"/>
        <family val="1"/>
      </rPr>
      <t>Requested Amount</t>
    </r>
    <r>
      <rPr>
        <sz val="10"/>
        <color theme="1"/>
        <rFont val="Times New Roman"/>
        <family val="1"/>
      </rPr>
      <t xml:space="preserve"> </t>
    </r>
    <r>
      <rPr>
        <b/>
        <sz val="10"/>
        <color rgb="FFFF0000"/>
        <rFont val="Times New Roman"/>
        <family val="1"/>
      </rPr>
      <t>(5)</t>
    </r>
    <r>
      <rPr>
        <sz val="10"/>
        <color theme="1"/>
        <rFont val="Times New Roman"/>
        <family val="1"/>
      </rPr>
      <t>:</t>
    </r>
  </si>
  <si>
    <t>Title:</t>
  </si>
  <si>
    <r>
      <t xml:space="preserve">Awarded Amount </t>
    </r>
    <r>
      <rPr>
        <b/>
        <sz val="10"/>
        <color rgb="FFFF0000"/>
        <rFont val="Times New Roman"/>
        <family val="1"/>
      </rPr>
      <t>(6)</t>
    </r>
    <r>
      <rPr>
        <sz val="10"/>
        <color theme="1"/>
        <rFont val="Times New Roman"/>
        <family val="1"/>
      </rPr>
      <t>:</t>
    </r>
  </si>
  <si>
    <t>Services</t>
  </si>
  <si>
    <t>Email:</t>
  </si>
  <si>
    <r>
      <rPr>
        <sz val="10"/>
        <rFont val="Times New Roman"/>
        <family val="1"/>
      </rPr>
      <t xml:space="preserve">Reference Number </t>
    </r>
    <r>
      <rPr>
        <b/>
        <sz val="10"/>
        <color rgb="FFFF0000"/>
        <rFont val="Times New Roman"/>
        <family val="1"/>
      </rPr>
      <t>(7)</t>
    </r>
    <r>
      <rPr>
        <sz val="10"/>
        <rFont val="Times New Roman"/>
        <family val="1"/>
      </rPr>
      <t>:</t>
    </r>
  </si>
  <si>
    <t>Other costs</t>
  </si>
  <si>
    <t>Date:</t>
  </si>
  <si>
    <t>Cells shaded gray contain formulas that cannot be edited. Hover over red numbered items for additional guidance (also located in “Instructions” tab).*</t>
  </si>
  <si>
    <r>
      <t xml:space="preserve">Reporting Period I </t>
    </r>
    <r>
      <rPr>
        <b/>
        <sz val="10"/>
        <color rgb="FFFF0000"/>
        <rFont val="Times New Roman"/>
        <family val="1"/>
      </rPr>
      <t>(8)</t>
    </r>
  </si>
  <si>
    <r>
      <t xml:space="preserve">Reporting Period II </t>
    </r>
    <r>
      <rPr>
        <b/>
        <sz val="10"/>
        <color rgb="FFFF0000"/>
        <rFont val="Times New Roman"/>
        <family val="1"/>
      </rPr>
      <t>(8)</t>
    </r>
  </si>
  <si>
    <t>Total Grant Period</t>
  </si>
  <si>
    <t>Description</t>
  </si>
  <si>
    <t>Opening Balance</t>
  </si>
  <si>
    <r>
      <t xml:space="preserve">Investment Income </t>
    </r>
    <r>
      <rPr>
        <b/>
        <sz val="10"/>
        <color rgb="FFFF0000"/>
        <rFont val="Times New Roman"/>
        <family val="1"/>
      </rPr>
      <t>(9)</t>
    </r>
  </si>
  <si>
    <t>Total Expenses</t>
  </si>
  <si>
    <t>Closing Balance</t>
  </si>
  <si>
    <r>
      <t xml:space="preserve">Category </t>
    </r>
    <r>
      <rPr>
        <b/>
        <sz val="10"/>
        <color rgb="FFFF0000"/>
        <rFont val="Times New Roman"/>
        <family val="1"/>
      </rPr>
      <t>(10)</t>
    </r>
    <r>
      <rPr>
        <sz val="10"/>
        <color theme="1"/>
        <rFont val="Times New Roman"/>
        <family val="1"/>
      </rPr>
      <t>:</t>
    </r>
  </si>
  <si>
    <r>
      <t xml:space="preserve">Expenses </t>
    </r>
    <r>
      <rPr>
        <b/>
        <sz val="10"/>
        <color rgb="FFFF0000"/>
        <rFont val="Times New Roman"/>
        <family val="1"/>
      </rPr>
      <t>(11)</t>
    </r>
    <r>
      <rPr>
        <sz val="10"/>
        <rFont val="Times New Roman"/>
        <family val="1"/>
      </rPr>
      <t>:</t>
    </r>
  </si>
  <si>
    <t>Total Expenses:</t>
  </si>
  <si>
    <t>Variance:</t>
  </si>
  <si>
    <t>*This worksheet should be used both for proposal budgets (budgets submitted with the grant proposal) and for interim and final financial reports on approved grants.  Grantees should save the budget worksheet submitted with the grant proposal and update the “Actual” columns in the same worksheet for each Reporting Period.  After the proposal budget is approved, categories of expenses and funding sources and amounts in the “Budgeted” columns cannot be changed absent the prior written approval of CLIR.</t>
  </si>
  <si>
    <t xml:space="preserve">Equipment/Supplies	</t>
  </si>
  <si>
    <t>Salaries/Wages</t>
  </si>
  <si>
    <t>Cannabis Museum</t>
  </si>
  <si>
    <t>Digitizing Hidden Collections 2020</t>
  </si>
  <si>
    <t>Jonathan Cachat Salary (100%)</t>
  </si>
  <si>
    <t>Hannah Jones Salary (50%)</t>
  </si>
  <si>
    <t>Steve Schofield (50%)</t>
  </si>
  <si>
    <t>Supplies/materials</t>
  </si>
  <si>
    <t>OMEKA Webhosting (6 years)</t>
  </si>
  <si>
    <t>Local NAS Storage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</si>
</sst>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yy;@"/>
  </numFmts>
  <fonts count="12" x14ac:knownFonts="1">
    <font>
      <sz val="11"/>
      <color theme="1"/>
      <name val="Calibri"/>
      <family val="2"/>
      <scheme val="minor"/>
    </font>
    <font>
      <b/>
      <sz val="12"/>
      <color theme="1"/>
      <name val="Times New Roman"/>
      <family val="1"/>
    </font>
    <font>
      <sz val="10"/>
      <color theme="1"/>
      <name val="Times New Roman"/>
      <family val="1"/>
    </font>
    <font>
      <sz val="11"/>
      <color theme="1"/>
      <name val="Times New Roman"/>
      <family val="1"/>
    </font>
    <font>
      <b/>
      <sz val="10"/>
      <color theme="1"/>
      <name val="Times New Roman"/>
      <family val="1"/>
    </font>
    <font>
      <b/>
      <sz val="10"/>
      <color rgb="FFFF0000"/>
      <name val="Times New Roman"/>
      <family val="1"/>
    </font>
    <font>
      <sz val="10"/>
      <name val="Times New Roman"/>
      <family val="1"/>
    </font>
    <font>
      <i/>
      <sz val="10"/>
      <color theme="1"/>
      <name val="Times New Roman"/>
      <family val="1"/>
    </font>
    <font>
      <b/>
      <sz val="9"/>
      <color indexed="81"/>
      <name val="Times New Roman"/>
      <family val="1"/>
    </font>
    <font>
      <sz val="9"/>
      <color indexed="81"/>
      <name val="Times New Roman"/>
      <family val="1"/>
    </font>
    <font>
      <sz val="9"/>
      <color rgb="FF000000"/>
      <name val="Times New Roman"/>
      <family val="1"/>
    </font>
    <font>
      <b/>
      <sz val="9"/>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bgColor rgb="FFCCFFCC"/>
      </patternFill>
    </fill>
    <fill>
      <patternFill patternType="solid">
        <fgColor rgb="FFFFFFFF"/>
        <bgColor indexed="64"/>
      </patternFill>
    </fill>
  </fills>
  <borders count="37">
    <border>
      <left/>
      <right/>
      <top/>
      <bottom/>
      <diagonal/>
    </border>
    <border>
      <left/>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1">
    <xf numFmtId="0" fontId="0" fillId="0" borderId="0"/>
  </cellStyleXfs>
  <cellXfs count="12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applyAlignment="1">
      <alignment vertical="top"/>
    </xf>
    <xf numFmtId="0" fontId="2" fillId="2" borderId="1" xfId="0" applyFont="1" applyFill="1" applyBorder="1" applyAlignment="1">
      <alignment vertical="top"/>
    </xf>
    <xf numFmtId="0" fontId="2" fillId="2" borderId="0" xfId="0" applyFont="1" applyFill="1"/>
    <xf numFmtId="0" fontId="2" fillId="2" borderId="0" xfId="0" applyFont="1" applyFill="1" applyAlignment="1">
      <alignment vertical="top"/>
    </xf>
    <xf numFmtId="0" fontId="4" fillId="2" borderId="0" xfId="0" applyFont="1" applyFill="1" applyAlignment="1">
      <alignment vertical="top" wrapText="1"/>
    </xf>
    <xf numFmtId="0" fontId="4" fillId="2" borderId="0" xfId="0" applyFont="1" applyFill="1"/>
    <xf numFmtId="0" fontId="4" fillId="2" borderId="2" xfId="0" applyFont="1" applyFill="1" applyBorder="1"/>
    <xf numFmtId="0" fontId="4" fillId="2" borderId="3" xfId="0" applyFont="1" applyFill="1" applyBorder="1"/>
    <xf numFmtId="0" fontId="2" fillId="2" borderId="4" xfId="0" applyFont="1" applyFill="1" applyBorder="1"/>
    <xf numFmtId="0" fontId="2" fillId="2" borderId="5" xfId="0" applyFont="1" applyFill="1" applyBorder="1" applyAlignment="1">
      <alignment horizontal="right"/>
    </xf>
    <xf numFmtId="0" fontId="4" fillId="2" borderId="3" xfId="0" applyFont="1" applyFill="1" applyBorder="1" applyAlignment="1" applyProtection="1">
      <alignment horizontal="center" shrinkToFit="1"/>
      <protection locked="0"/>
    </xf>
    <xf numFmtId="0" fontId="4" fillId="2" borderId="4" xfId="0" applyFont="1" applyFill="1" applyBorder="1" applyAlignment="1">
      <alignment horizontal="center"/>
    </xf>
    <xf numFmtId="164" fontId="2" fillId="3" borderId="11" xfId="0" applyNumberFormat="1" applyFont="1" applyFill="1" applyBorder="1" applyAlignment="1">
      <alignment shrinkToFit="1"/>
    </xf>
    <xf numFmtId="164" fontId="2" fillId="3" borderId="12" xfId="0" applyNumberFormat="1" applyFont="1" applyFill="1" applyBorder="1" applyAlignment="1">
      <alignment shrinkToFit="1"/>
    </xf>
    <xf numFmtId="164" fontId="2" fillId="3" borderId="15" xfId="0" applyNumberFormat="1" applyFont="1" applyFill="1" applyBorder="1" applyAlignment="1">
      <alignment shrinkToFit="1"/>
    </xf>
    <xf numFmtId="164" fontId="2" fillId="3" borderId="16" xfId="0" applyNumberFormat="1" applyFont="1" applyFill="1" applyBorder="1" applyAlignment="1">
      <alignment shrinkToFit="1"/>
    </xf>
    <xf numFmtId="0" fontId="2" fillId="2" borderId="0" xfId="0" applyFont="1" applyFill="1" applyAlignment="1">
      <alignment horizontal="right"/>
    </xf>
    <xf numFmtId="0" fontId="2" fillId="2" borderId="18" xfId="0" applyFont="1" applyFill="1" applyBorder="1" applyAlignment="1">
      <alignment horizontal="right"/>
    </xf>
    <xf numFmtId="164" fontId="2" fillId="3" borderId="22" xfId="0" applyNumberFormat="1" applyFont="1" applyFill="1" applyBorder="1" applyAlignment="1">
      <alignment shrinkToFit="1"/>
    </xf>
    <xf numFmtId="164" fontId="2" fillId="3" borderId="23" xfId="0" applyNumberFormat="1" applyFont="1" applyFill="1" applyBorder="1" applyAlignment="1">
      <alignment shrinkToFit="1"/>
    </xf>
    <xf numFmtId="0" fontId="2" fillId="2" borderId="0" xfId="0" applyFont="1" applyFill="1" applyAlignment="1">
      <alignment vertical="center" wrapText="1"/>
    </xf>
    <xf numFmtId="0" fontId="2" fillId="2" borderId="0" xfId="0" applyFont="1" applyFill="1" applyAlignment="1">
      <alignment horizontal="center"/>
    </xf>
    <xf numFmtId="0" fontId="2" fillId="2" borderId="6" xfId="0" applyFont="1" applyFill="1" applyBorder="1"/>
    <xf numFmtId="0" fontId="4" fillId="5" borderId="5" xfId="0" applyFont="1" applyFill="1" applyBorder="1" applyAlignment="1">
      <alignment horizontal="center"/>
    </xf>
    <xf numFmtId="0" fontId="4" fillId="5" borderId="0" xfId="0" applyFont="1" applyFill="1" applyAlignment="1">
      <alignment horizontal="center"/>
    </xf>
    <xf numFmtId="0" fontId="2" fillId="2" borderId="19" xfId="0" applyFont="1" applyFill="1" applyBorder="1"/>
    <xf numFmtId="165" fontId="2" fillId="2" borderId="2" xfId="0" applyNumberFormat="1" applyFont="1" applyFill="1" applyBorder="1" applyAlignment="1" applyProtection="1">
      <alignment horizontal="center" vertical="center"/>
      <protection locked="0"/>
    </xf>
    <xf numFmtId="165" fontId="2" fillId="2" borderId="4" xfId="0" applyNumberFormat="1" applyFont="1" applyFill="1" applyBorder="1" applyAlignment="1" applyProtection="1">
      <alignment horizontal="center" vertical="center"/>
      <protection locked="0"/>
    </xf>
    <xf numFmtId="165" fontId="2" fillId="5" borderId="5" xfId="0" applyNumberFormat="1" applyFont="1" applyFill="1" applyBorder="1" applyAlignment="1" applyProtection="1">
      <alignment horizontal="center" vertical="center"/>
      <protection locked="0"/>
    </xf>
    <xf numFmtId="165" fontId="2" fillId="5" borderId="0" xfId="0" applyNumberFormat="1" applyFont="1" applyFill="1" applyAlignment="1" applyProtection="1">
      <alignment horizontal="center" vertical="center"/>
      <protection locked="0"/>
    </xf>
    <xf numFmtId="165" fontId="2" fillId="3" borderId="2"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4" fillId="2" borderId="24" xfId="0" applyFont="1" applyFill="1" applyBorder="1" applyAlignment="1">
      <alignment horizontal="center"/>
    </xf>
    <xf numFmtId="0" fontId="4" fillId="2" borderId="25" xfId="0" applyFont="1" applyFill="1" applyBorder="1" applyAlignment="1">
      <alignment horizontal="center"/>
    </xf>
    <xf numFmtId="0" fontId="4" fillId="3" borderId="2" xfId="0" applyFont="1" applyFill="1" applyBorder="1" applyAlignment="1">
      <alignment horizontal="center"/>
    </xf>
    <xf numFmtId="0" fontId="4" fillId="3" borderId="25" xfId="0" applyFont="1" applyFill="1" applyBorder="1" applyAlignment="1">
      <alignment horizontal="center"/>
    </xf>
    <xf numFmtId="0" fontId="2" fillId="2" borderId="2" xfId="0" applyFont="1" applyFill="1" applyBorder="1" applyAlignment="1">
      <alignment horizontal="left"/>
    </xf>
    <xf numFmtId="0" fontId="2" fillId="2" borderId="19" xfId="0" applyFont="1" applyFill="1" applyBorder="1" applyAlignment="1">
      <alignment horizontal="right"/>
    </xf>
    <xf numFmtId="39" fontId="6" fillId="3" borderId="26" xfId="0" applyNumberFormat="1" applyFont="1" applyFill="1" applyBorder="1" applyAlignment="1">
      <alignment horizontal="right"/>
    </xf>
    <xf numFmtId="39" fontId="6" fillId="3" borderId="27" xfId="0" applyNumberFormat="1" applyFont="1" applyFill="1" applyBorder="1"/>
    <xf numFmtId="39" fontId="6" fillId="5" borderId="5" xfId="0" applyNumberFormat="1" applyFont="1" applyFill="1" applyBorder="1" applyAlignment="1">
      <alignment horizontal="right"/>
    </xf>
    <xf numFmtId="39" fontId="6" fillId="5" borderId="0" xfId="0" applyNumberFormat="1" applyFont="1" applyFill="1"/>
    <xf numFmtId="39" fontId="2" fillId="2" borderId="0" xfId="0" applyNumberFormat="1" applyFont="1" applyFill="1"/>
    <xf numFmtId="39" fontId="2" fillId="3" borderId="26" xfId="0" applyNumberFormat="1" applyFont="1" applyFill="1" applyBorder="1"/>
    <xf numFmtId="39" fontId="2" fillId="3" borderId="27" xfId="0" applyNumberFormat="1" applyFont="1" applyFill="1" applyBorder="1"/>
    <xf numFmtId="0" fontId="2" fillId="2" borderId="4" xfId="0" applyFont="1" applyFill="1" applyBorder="1" applyAlignment="1">
      <alignment horizontal="right"/>
    </xf>
    <xf numFmtId="39" fontId="2" fillId="3" borderId="24" xfId="0" applyNumberFormat="1" applyFont="1" applyFill="1" applyBorder="1"/>
    <xf numFmtId="39" fontId="2" fillId="2" borderId="25" xfId="0" applyNumberFormat="1" applyFont="1" applyFill="1" applyBorder="1" applyProtection="1">
      <protection locked="0"/>
    </xf>
    <xf numFmtId="39" fontId="2" fillId="5" borderId="5" xfId="0" applyNumberFormat="1" applyFont="1" applyFill="1" applyBorder="1"/>
    <xf numFmtId="39" fontId="2" fillId="5" borderId="0" xfId="0" applyNumberFormat="1" applyFont="1" applyFill="1" applyProtection="1">
      <protection locked="0"/>
    </xf>
    <xf numFmtId="39" fontId="2" fillId="3" borderId="25" xfId="0" applyNumberFormat="1" applyFont="1" applyFill="1" applyBorder="1"/>
    <xf numFmtId="39" fontId="2" fillId="5" borderId="0" xfId="0" applyNumberFormat="1" applyFont="1" applyFill="1"/>
    <xf numFmtId="0" fontId="2" fillId="2" borderId="28" xfId="0" applyFont="1" applyFill="1" applyBorder="1"/>
    <xf numFmtId="0" fontId="2" fillId="2" borderId="28" xfId="0" applyFont="1" applyFill="1" applyBorder="1" applyAlignment="1">
      <alignment horizontal="left"/>
    </xf>
    <xf numFmtId="39" fontId="7" fillId="2" borderId="2" xfId="0" applyNumberFormat="1" applyFont="1" applyFill="1" applyBorder="1"/>
    <xf numFmtId="39" fontId="7" fillId="2" borderId="4" xfId="0" applyNumberFormat="1" applyFont="1" applyFill="1" applyBorder="1"/>
    <xf numFmtId="39" fontId="7" fillId="5" borderId="5" xfId="0" applyNumberFormat="1" applyFont="1" applyFill="1" applyBorder="1"/>
    <xf numFmtId="39" fontId="7" fillId="5" borderId="0" xfId="0" applyNumberFormat="1" applyFont="1" applyFill="1"/>
    <xf numFmtId="0" fontId="2" fillId="2" borderId="29" xfId="0" applyFont="1" applyFill="1" applyBorder="1" applyAlignment="1">
      <alignment shrinkToFit="1"/>
    </xf>
    <xf numFmtId="39" fontId="2" fillId="2" borderId="30" xfId="0" applyNumberFormat="1" applyFont="1" applyFill="1" applyBorder="1"/>
    <xf numFmtId="39" fontId="2" fillId="2" borderId="31" xfId="0" applyNumberFormat="1" applyFont="1" applyFill="1" applyBorder="1"/>
    <xf numFmtId="39" fontId="2" fillId="3" borderId="30" xfId="0" applyNumberFormat="1" applyFont="1" applyFill="1" applyBorder="1"/>
    <xf numFmtId="39" fontId="2" fillId="3" borderId="31" xfId="0" applyNumberFormat="1" applyFont="1" applyFill="1" applyBorder="1"/>
    <xf numFmtId="0" fontId="2" fillId="2" borderId="32" xfId="0" applyFont="1" applyFill="1" applyBorder="1" applyProtection="1">
      <protection locked="0"/>
    </xf>
    <xf numFmtId="0" fontId="2" fillId="2" borderId="29" xfId="0" applyFont="1" applyFill="1" applyBorder="1" applyAlignment="1" applyProtection="1">
      <alignment wrapText="1"/>
      <protection locked="0"/>
    </xf>
    <xf numFmtId="39" fontId="2" fillId="2" borderId="30" xfId="0" applyNumberFormat="1" applyFont="1" applyFill="1" applyBorder="1" applyProtection="1">
      <protection locked="0"/>
    </xf>
    <xf numFmtId="39" fontId="2" fillId="2" borderId="31" xfId="0" applyNumberFormat="1" applyFont="1" applyFill="1" applyBorder="1" applyProtection="1">
      <protection locked="0"/>
    </xf>
    <xf numFmtId="39" fontId="2" fillId="5" borderId="5" xfId="0" applyNumberFormat="1" applyFont="1" applyFill="1" applyBorder="1" applyProtection="1">
      <protection locked="0"/>
    </xf>
    <xf numFmtId="0" fontId="2" fillId="2" borderId="33" xfId="0" applyFont="1" applyFill="1" applyBorder="1" applyProtection="1">
      <protection locked="0"/>
    </xf>
    <xf numFmtId="0" fontId="2" fillId="2" borderId="33" xfId="0" applyFont="1" applyFill="1" applyBorder="1" applyAlignment="1" applyProtection="1">
      <alignment wrapText="1"/>
      <protection locked="0"/>
    </xf>
    <xf numFmtId="39" fontId="2" fillId="2" borderId="15" xfId="0" applyNumberFormat="1" applyFont="1" applyFill="1" applyBorder="1" applyProtection="1">
      <protection locked="0"/>
    </xf>
    <xf numFmtId="39" fontId="2" fillId="2" borderId="16" xfId="0" applyNumberFormat="1" applyFont="1" applyFill="1" applyBorder="1" applyProtection="1">
      <protection locked="0"/>
    </xf>
    <xf numFmtId="39" fontId="2" fillId="3" borderId="16" xfId="0" applyNumberFormat="1" applyFont="1" applyFill="1" applyBorder="1"/>
    <xf numFmtId="0" fontId="2" fillId="2" borderId="34" xfId="0" applyFont="1" applyFill="1" applyBorder="1" applyProtection="1">
      <protection locked="0"/>
    </xf>
    <xf numFmtId="39" fontId="2" fillId="2" borderId="35" xfId="0" applyNumberFormat="1" applyFont="1" applyFill="1" applyBorder="1" applyProtection="1">
      <protection locked="0"/>
    </xf>
    <xf numFmtId="39" fontId="2" fillId="2" borderId="36" xfId="0" applyNumberFormat="1" applyFont="1" applyFill="1" applyBorder="1" applyProtection="1">
      <protection locked="0"/>
    </xf>
    <xf numFmtId="0" fontId="2" fillId="2" borderId="0" xfId="0" applyFont="1" applyFill="1" applyProtection="1">
      <protection locked="0"/>
    </xf>
    <xf numFmtId="0" fontId="2" fillId="2" borderId="33" xfId="0" applyFont="1" applyFill="1" applyBorder="1" applyAlignment="1">
      <alignment shrinkToFit="1"/>
    </xf>
    <xf numFmtId="39" fontId="2" fillId="2" borderId="35" xfId="0" applyNumberFormat="1" applyFont="1" applyFill="1" applyBorder="1"/>
    <xf numFmtId="39" fontId="2" fillId="2" borderId="36" xfId="0" applyNumberFormat="1" applyFont="1" applyFill="1" applyBorder="1"/>
    <xf numFmtId="39" fontId="2" fillId="3" borderId="15" xfId="0" applyNumberFormat="1" applyFont="1" applyFill="1" applyBorder="1"/>
    <xf numFmtId="0" fontId="2" fillId="2" borderId="28" xfId="0" applyFont="1" applyFill="1" applyBorder="1" applyAlignment="1">
      <alignment horizontal="right"/>
    </xf>
    <xf numFmtId="39" fontId="2" fillId="5" borderId="5" xfId="0" applyNumberFormat="1" applyFont="1" applyFill="1" applyBorder="1" applyAlignment="1">
      <alignment horizontal="right"/>
    </xf>
    <xf numFmtId="39" fontId="2" fillId="5" borderId="0" xfId="0" applyNumberFormat="1" applyFont="1" applyFill="1" applyAlignment="1">
      <alignment horizontal="right"/>
    </xf>
    <xf numFmtId="0" fontId="2" fillId="2" borderId="0" xfId="0" applyFont="1" applyFill="1" applyAlignment="1">
      <alignment wrapText="1"/>
    </xf>
    <xf numFmtId="0" fontId="0" fillId="2" borderId="0" xfId="0" applyFill="1"/>
    <xf numFmtId="0" fontId="4" fillId="2" borderId="0" xfId="0" applyFont="1" applyFill="1" applyAlignment="1">
      <alignment horizontal="left" vertical="top" wrapText="1"/>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2" fillId="2" borderId="0" xfId="0" applyFont="1" applyFill="1" applyAlignment="1" applyProtection="1">
      <alignment horizontal="left"/>
      <protection locked="0"/>
    </xf>
    <xf numFmtId="0" fontId="2" fillId="2" borderId="6" xfId="0" applyFont="1" applyFill="1" applyBorder="1" applyAlignment="1" applyProtection="1">
      <alignment horizontal="left"/>
      <protection locked="0"/>
    </xf>
    <xf numFmtId="49" fontId="2" fillId="2" borderId="7" xfId="0" applyNumberFormat="1" applyFont="1" applyFill="1" applyBorder="1" applyAlignment="1" applyProtection="1">
      <alignment horizontal="left"/>
      <protection locked="0"/>
    </xf>
    <xf numFmtId="49" fontId="2" fillId="2" borderId="8" xfId="0" applyNumberFormat="1" applyFont="1" applyFill="1" applyBorder="1" applyAlignment="1" applyProtection="1">
      <alignment horizontal="left"/>
      <protection locked="0"/>
    </xf>
    <xf numFmtId="49" fontId="2" fillId="2" borderId="9" xfId="0" applyNumberFormat="1" applyFont="1" applyFill="1" applyBorder="1" applyAlignment="1" applyProtection="1">
      <alignment horizontal="left"/>
      <protection locked="0"/>
    </xf>
    <xf numFmtId="49" fontId="2" fillId="2" borderId="10" xfId="0" applyNumberFormat="1" applyFont="1" applyFill="1" applyBorder="1" applyAlignment="1" applyProtection="1">
      <alignment horizontal="left"/>
      <protection locked="0"/>
    </xf>
    <xf numFmtId="14" fontId="2" fillId="2" borderId="0" xfId="0" applyNumberFormat="1" applyFont="1" applyFill="1" applyAlignment="1" applyProtection="1">
      <alignment horizontal="left"/>
      <protection locked="0"/>
    </xf>
    <xf numFmtId="14" fontId="2" fillId="2" borderId="6" xfId="0" applyNumberFormat="1" applyFont="1" applyFill="1" applyBorder="1" applyAlignment="1" applyProtection="1">
      <alignment horizontal="left"/>
      <protection locked="0"/>
    </xf>
    <xf numFmtId="49" fontId="2" fillId="2" borderId="13" xfId="0" applyNumberFormat="1" applyFont="1" applyFill="1" applyBorder="1" applyAlignment="1" applyProtection="1">
      <alignment horizontal="left"/>
      <protection locked="0"/>
    </xf>
    <xf numFmtId="49" fontId="2" fillId="2" borderId="14" xfId="0" applyNumberFormat="1" applyFont="1" applyFill="1" applyBorder="1" applyAlignment="1" applyProtection="1">
      <alignment horizontal="left"/>
      <protection locked="0"/>
    </xf>
    <xf numFmtId="0" fontId="2" fillId="4" borderId="17" xfId="0" applyFont="1" applyFill="1" applyBorder="1" applyAlignment="1" applyProtection="1">
      <alignment horizontal="left"/>
      <protection locked="0"/>
    </xf>
    <xf numFmtId="164" fontId="2" fillId="2" borderId="0" xfId="0" applyNumberFormat="1" applyFont="1" applyFill="1" applyAlignment="1" applyProtection="1">
      <alignment horizontal="left"/>
      <protection locked="0"/>
    </xf>
    <xf numFmtId="164" fontId="2" fillId="2" borderId="6" xfId="0" applyNumberFormat="1" applyFont="1" applyFill="1" applyBorder="1" applyAlignment="1" applyProtection="1">
      <alignment horizontal="left"/>
      <protection locked="0"/>
    </xf>
    <xf numFmtId="0" fontId="2" fillId="4" borderId="3" xfId="0" applyFont="1" applyFill="1" applyBorder="1" applyAlignment="1" applyProtection="1">
      <alignment horizontal="left"/>
      <protection locked="0"/>
    </xf>
    <xf numFmtId="0" fontId="2" fillId="2" borderId="17" xfId="0" applyFont="1" applyFill="1" applyBorder="1" applyAlignment="1" applyProtection="1">
      <alignment horizontal="left"/>
      <protection locked="0"/>
    </xf>
    <xf numFmtId="0" fontId="2" fillId="2" borderId="19" xfId="0" applyFont="1" applyFill="1" applyBorder="1" applyAlignment="1" applyProtection="1">
      <alignment horizontal="left"/>
      <protection locked="0"/>
    </xf>
    <xf numFmtId="49" fontId="2" fillId="2" borderId="20" xfId="0" applyNumberFormat="1" applyFont="1" applyFill="1" applyBorder="1" applyAlignment="1" applyProtection="1">
      <alignment horizontal="left"/>
      <protection locked="0"/>
    </xf>
    <xf numFmtId="49" fontId="2" fillId="2" borderId="21" xfId="0" applyNumberFormat="1" applyFont="1" applyFill="1" applyBorder="1" applyAlignment="1" applyProtection="1">
      <alignment horizontal="left"/>
      <protection locked="0"/>
    </xf>
    <xf numFmtId="39" fontId="2" fillId="3" borderId="2" xfId="0" applyNumberFormat="1" applyFont="1" applyFill="1" applyBorder="1" applyAlignment="1">
      <alignment horizontal="right"/>
    </xf>
    <xf numFmtId="39" fontId="2" fillId="3" borderId="4" xfId="0" applyNumberFormat="1" applyFont="1" applyFill="1" applyBorder="1" applyAlignment="1">
      <alignment horizontal="right"/>
    </xf>
    <xf numFmtId="0" fontId="2" fillId="2" borderId="0" xfId="0" applyFont="1" applyFill="1" applyAlignment="1">
      <alignment horizontal="left" vertical="top" wrapText="1"/>
    </xf>
    <xf numFmtId="164" fontId="2" fillId="2" borderId="0" xfId="0" applyNumberFormat="1" applyFont="1" applyFill="1" applyAlignment="1">
      <alignment horizontal="left"/>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4" fillId="3" borderId="2" xfId="0" applyFont="1" applyFill="1" applyBorder="1" applyAlignment="1">
      <alignment horizontal="center"/>
    </xf>
    <xf numFmtId="0" fontId="4" fillId="3" borderId="4" xfId="0" applyFont="1" applyFill="1" applyBorder="1" applyAlignment="1">
      <alignment horizontal="center"/>
    </xf>
    <xf numFmtId="39" fontId="7" fillId="3" borderId="2" xfId="0" applyNumberFormat="1" applyFont="1" applyFill="1" applyBorder="1" applyAlignment="1">
      <alignment horizontal="center"/>
    </xf>
    <xf numFmtId="39" fontId="7" fillId="3" borderId="4"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1009040</xdr:colOff>
      <xdr:row>14</xdr:row>
      <xdr:rowOff>169861</xdr:rowOff>
    </xdr:from>
    <xdr:to>
      <xdr:col>3</xdr:col>
      <xdr:colOff>52730</xdr:colOff>
      <xdr:row>14</xdr:row>
      <xdr:rowOff>169861</xdr:rowOff>
    </xdr:to>
    <xdr:cxnSp macro="">
      <xdr:nvCxnSpPr>
        <xdr:cNvPr id="2" name="Straight Connector 1">
          <a:extLst>
            <a:ext uri="{FF2B5EF4-FFF2-40B4-BE49-F238E27FC236}">
              <a16:creationId xmlns:a16="http://schemas.microsoft.com/office/drawing/2014/main" id="{037AE948-CCE0-1D48-A8FF-0D341863C4D5}"/>
            </a:ext>
          </a:extLst>
        </xdr:cNvPr>
        <xdr:cNvCxnSpPr/>
      </xdr:nvCxnSpPr>
      <xdr:spPr>
        <a:xfrm>
          <a:off x="4780940" y="2684461"/>
          <a:ext cx="850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997098</xdr:colOff>
      <xdr:row>14</xdr:row>
      <xdr:rowOff>168500</xdr:rowOff>
    </xdr:from>
    <xdr:to>
      <xdr:col>10</xdr:col>
      <xdr:colOff>40788</xdr:colOff>
      <xdr:row>14</xdr:row>
      <xdr:rowOff>168500</xdr:rowOff>
    </xdr:to>
    <xdr:cxnSp macro="">
      <xdr:nvCxnSpPr>
        <xdr:cNvPr id="3" name="Straight Connector 2">
          <a:extLst>
            <a:ext uri="{FF2B5EF4-FFF2-40B4-BE49-F238E27FC236}">
              <a16:creationId xmlns:a16="http://schemas.microsoft.com/office/drawing/2014/main" id="{C407FF83-2996-9444-9E32-8981A95E3D01}"/>
            </a:ext>
          </a:extLst>
        </xdr:cNvPr>
        <xdr:cNvCxnSpPr/>
      </xdr:nvCxnSpPr>
      <xdr:spPr>
        <a:xfrm>
          <a:off x="11614298" y="2683100"/>
          <a:ext cx="850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1009040</xdr:colOff>
      <xdr:row>14</xdr:row>
      <xdr:rowOff>169861</xdr:rowOff>
    </xdr:from>
    <xdr:to>
      <xdr:col>5</xdr:col>
      <xdr:colOff>52730</xdr:colOff>
      <xdr:row>14</xdr:row>
      <xdr:rowOff>169861</xdr:rowOff>
    </xdr:to>
    <xdr:cxnSp macro="">
      <xdr:nvCxnSpPr>
        <xdr:cNvPr id="4" name="Straight Connector 3">
          <a:extLst>
            <a:ext uri="{FF2B5EF4-FFF2-40B4-BE49-F238E27FC236}">
              <a16:creationId xmlns:a16="http://schemas.microsoft.com/office/drawing/2014/main" id="{A9F4261F-5795-9C4C-AE9E-9D3BA5B23C42}"/>
            </a:ext>
          </a:extLst>
        </xdr:cNvPr>
        <xdr:cNvCxnSpPr/>
      </xdr:nvCxnSpPr>
      <xdr:spPr>
        <a:xfrm>
          <a:off x="6863740" y="2684461"/>
          <a:ext cx="850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508302</xdr:colOff>
      <xdr:row>36</xdr:row>
      <xdr:rowOff>182495</xdr:rowOff>
    </xdr:to>
    <xdr:sp macro="" textlink="">
      <xdr:nvSpPr>
        <xdr:cNvPr id="2" name="TextBox 1">
          <a:extLst>
            <a:ext uri="{FF2B5EF4-FFF2-40B4-BE49-F238E27FC236}">
              <a16:creationId xmlns:a16="http://schemas.microsoft.com/office/drawing/2014/main" id="{9563A149-45B4-5041-BA06-6D072FB76A13}"/>
            </a:ext>
          </a:extLst>
        </xdr:cNvPr>
        <xdr:cNvSpPr txBox="1"/>
      </xdr:nvSpPr>
      <xdr:spPr>
        <a:xfrm>
          <a:off x="0" y="0"/>
          <a:ext cx="10287302" cy="70404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gn="ctr">
            <a:spcBef>
              <a:spcPts val="0"/>
            </a:spcBef>
            <a:spcAft>
              <a:spcPts val="600"/>
            </a:spcAft>
          </a:pP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Budget and Financial Report Instructions</a:t>
          </a:r>
          <a:br>
            <a:rPr lang="en-US" sz="1100" baseline="0">
              <a:effectLst/>
              <a:latin typeface="Times New Roman" panose="02020603050405020304" pitchFamily="18" charset="0"/>
              <a:ea typeface="Calibri" panose="020F0502020204030204" pitchFamily="34" charset="0"/>
              <a:cs typeface="Times New Roman" panose="02020603050405020304" pitchFamily="18" charset="0"/>
            </a:rPr>
          </a:b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Council on Library and Information Resources</a:t>
          </a:r>
          <a:endParaRPr lang="en-US" sz="1100">
            <a:effectLst/>
            <a:latin typeface="Times New Roman" panose="02020603050405020304" pitchFamily="18" charset="0"/>
            <a:ea typeface="Calibri" panose="020F0502020204030204" pitchFamily="34" charset="0"/>
            <a:cs typeface="Times New Roman" panose="02020603050405020304" pitchFamily="18" charset="0"/>
          </a:endParaRPr>
        </a:p>
        <a:p>
          <a:pPr marL="0" marR="0">
            <a:spcBef>
              <a:spcPts val="0"/>
            </a:spcBef>
            <a:spcAft>
              <a:spcPts val="600"/>
            </a:spcAft>
          </a:pPr>
          <a:endParaRPr lang="en-US" sz="1100">
            <a:effectLst/>
            <a:latin typeface="Times New Roman" panose="02020603050405020304" pitchFamily="18"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a:effectLst/>
              <a:latin typeface="Times New Roman" panose="02020603050405020304" pitchFamily="18" charset="0"/>
              <a:ea typeface="Calibri" panose="020F0502020204030204" pitchFamily="34" charset="0"/>
              <a:cs typeface="Times New Roman" panose="02020603050405020304" pitchFamily="18" charset="0"/>
            </a:rPr>
            <a:t>The</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budget and financial report</a:t>
          </a:r>
          <a:r>
            <a:rPr lang="en-US" sz="1100">
              <a:effectLst/>
              <a:latin typeface="Times New Roman" panose="02020603050405020304" pitchFamily="18" charset="0"/>
              <a:ea typeface="Calibri" panose="020F0502020204030204" pitchFamily="34" charset="0"/>
              <a:cs typeface="Times New Roman" panose="02020603050405020304" pitchFamily="18" charset="0"/>
            </a:rPr>
            <a:t> worksheet should be used both for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proposal budgets</a:t>
          </a:r>
          <a:r>
            <a:rPr lang="en-US" sz="1100">
              <a:effectLst/>
              <a:latin typeface="Times New Roman" panose="02020603050405020304" pitchFamily="18" charset="0"/>
              <a:ea typeface="Calibri" panose="020F0502020204030204" pitchFamily="34" charset="0"/>
              <a:cs typeface="Times New Roman" panose="02020603050405020304" pitchFamily="18" charset="0"/>
            </a:rPr>
            <a:t> (budgets submitted with the grant proposal) and for interim and final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financial reports</a:t>
          </a:r>
          <a:r>
            <a:rPr lang="en-US" sz="1100">
              <a:effectLst/>
              <a:latin typeface="Times New Roman" panose="02020603050405020304" pitchFamily="18" charset="0"/>
              <a:ea typeface="Calibri" panose="020F0502020204030204" pitchFamily="34" charset="0"/>
              <a:cs typeface="Times New Roman" panose="02020603050405020304" pitchFamily="18" charset="0"/>
            </a:rPr>
            <a:t> on approved grants.  Grantees should save the budget worksheet submitted with the grant proposal and update the “Actual” columns in the same worksheet for each Reporting Period.  After the proposal budget is approved, categories of expenses and funding sources and amounts in the “Budgeted” columns cannot be changed absent the prior written approval of CLIR.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(1)</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grantee organization's legal name.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(2)</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grant title.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(3)</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start date of the grant.  Please discuss the appropriate start date for this grant with CLIR staff.</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(4)</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end date of the grant.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(5)</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amount requested in the grant proposal.  The requested amount will automatically populate the “Opening Balance: Budgeted” cell for Reporting Period I.  After completing this worksheet,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confirm</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that the “Closing Balance: Budgeted” cell for the final Reporting Period is 0.00.  (Consult with CLIR staff if a different closing balance is needed.)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(6)</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amount that was actually awarded, as indicated in the award letter.  This amount will automatically populate the “Opening Balance: Actual” cell for Reporting Period I.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Leave amount blank if this is a proposal budget.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(7)</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grant reference number provided with the award letter.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Leave reference number blank if this is a proposal budget.</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(8)</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date range for each Reporting Period.  Reporting Period I should start with the grant start date; the final Reporting Period should end with the grant end date.  Reporting periods should each be one year long, although the length of the last reporting period may vary.  Please discuss appropriate reporting periods for this grant with CLIR staff.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(9)</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amount of investment income (interest) earned on CLIR grant funds in the “Actual” column for the current Reporting Period.  </a:t>
          </a:r>
          <a:r>
            <a:rPr lang="en-US" sz="800">
              <a:effectLst/>
              <a:latin typeface="Calibri" panose="020F0502020204030204" pitchFamily="34"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Leave </a:t>
          </a:r>
          <a:r>
            <a:rPr lang="en-US" sz="800">
              <a:effectLst/>
              <a:latin typeface="Calibri" panose="020F0502020204030204" pitchFamily="34"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investment income </a:t>
          </a:r>
          <a:r>
            <a:rPr lang="en-US" sz="800">
              <a:effectLst/>
              <a:latin typeface="Calibri" panose="020F0502020204030204" pitchFamily="34"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blank if this is a proposal budget</a:t>
          </a:r>
          <a:r>
            <a:rPr lang="en-US" sz="1100">
              <a:effectLst/>
              <a:latin typeface="Times New Roman" panose="02020603050405020304" pitchFamily="18" charset="0"/>
              <a:ea typeface="Calibri" panose="020F0502020204030204" pitchFamily="34" charset="0"/>
              <a:cs typeface="Times New Roman" panose="02020603050405020304" pitchFamily="18" charset="0"/>
            </a:rPr>
            <a:t>.</a:t>
          </a:r>
        </a:p>
        <a:p>
          <a:pPr marL="0" marR="0">
            <a:spcBef>
              <a:spcPts val="0"/>
            </a:spcBef>
            <a:spcAft>
              <a:spcPts val="600"/>
            </a:spcAft>
          </a:pPr>
          <a:r>
            <a:rPr kumimoji="0" lang="en-US" sz="1100" b="1" i="0" u="none" strike="noStrike" kern="0" cap="none" spc="0" normalizeH="0" baseline="0" noProof="0">
              <a:ln>
                <a:noFill/>
              </a:ln>
              <a:solidFill>
                <a:srgbClr val="FF0000"/>
              </a:solidFill>
              <a:effectLst/>
              <a:uLnTx/>
              <a:uFillTx/>
              <a:latin typeface="Times New Roman" panose="02020603050405020304" pitchFamily="18" charset="0"/>
              <a:ea typeface="Calibri" panose="020F0502020204030204" pitchFamily="34" charset="0"/>
              <a:cs typeface="Times New Roman" panose="02020603050405020304" pitchFamily="18" charset="0"/>
            </a:rPr>
            <a:t>(10)</a:t>
          </a:r>
          <a:r>
            <a:rPr kumimoji="0" lang="en-US" sz="1100" b="0" i="0" u="none" strike="noStrike" kern="0" cap="none" spc="0" normalizeH="0" baseline="0" noProof="0">
              <a:ln>
                <a:noFill/>
              </a:ln>
              <a:solidFill>
                <a:prstClr val="black"/>
              </a:solidFill>
              <a:effectLst/>
              <a:uLnTx/>
              <a:uFillTx/>
              <a:latin typeface="Times New Roman" panose="02020603050405020304" pitchFamily="18" charset="0"/>
              <a:ea typeface="Calibri" panose="020F0502020204030204" pitchFamily="34" charset="0"/>
              <a:cs typeface="Times New Roman" panose="02020603050405020304" pitchFamily="18" charset="0"/>
            </a:rPr>
            <a:t> </a:t>
          </a:r>
          <a:r>
            <a:rPr kumimoji="0" lang="en-US" sz="1100" b="1" i="0" u="none" strike="noStrike" kern="0" cap="none" spc="0" normalizeH="0" baseline="0" noProof="0">
              <a:ln>
                <a:noFill/>
              </a:ln>
              <a:solidFill>
                <a:prstClr val="black"/>
              </a:solidFill>
              <a:effectLst/>
              <a:uLnTx/>
              <a:uFillTx/>
              <a:latin typeface="Times New Roman" panose="02020603050405020304" pitchFamily="18" charset="0"/>
              <a:ea typeface="Calibri" panose="020F0502020204030204" pitchFamily="34" charset="0"/>
              <a:cs typeface="Times New Roman" panose="02020603050405020304" pitchFamily="18" charset="0"/>
            </a:rPr>
            <a:t>Select</a:t>
          </a:r>
          <a:r>
            <a:rPr kumimoji="0" lang="en-US" sz="1100" b="0" i="0" u="none" strike="noStrike" kern="0" cap="none" spc="0" normalizeH="0" baseline="0" noProof="0">
              <a:ln>
                <a:noFill/>
              </a:ln>
              <a:solidFill>
                <a:prstClr val="black"/>
              </a:solidFill>
              <a:effectLst/>
              <a:uLnTx/>
              <a:uFillTx/>
              <a:latin typeface="Times New Roman" panose="02020603050405020304" pitchFamily="18" charset="0"/>
              <a:ea typeface="Calibri" panose="020F0502020204030204" pitchFamily="34" charset="0"/>
              <a:cs typeface="Times New Roman" panose="02020603050405020304" pitchFamily="18" charset="0"/>
            </a:rPr>
            <a:t> the category of expense (Salaries/Wages, Fringe benefits, Consultant/training fees, Supplies/materials, Services, Other costs).</a:t>
          </a: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(11)</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expenses by line item in the “Description” column.  Each</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expense must be assigned to one of </a:t>
          </a:r>
          <a:r>
            <a:rPr lang="en-US" sz="1100">
              <a:effectLst/>
              <a:latin typeface="Times New Roman" panose="02020603050405020304" pitchFamily="18" charset="0"/>
              <a:ea typeface="Calibri" panose="020F0502020204030204" pitchFamily="34" charset="0"/>
              <a:cs typeface="Times New Roman" panose="02020603050405020304" pitchFamily="18" charset="0"/>
            </a:rPr>
            <a:t>the major categories listed in the</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column to the left </a:t>
          </a:r>
          <a:r>
            <a:rPr lang="en-US" sz="1100">
              <a:effectLst/>
              <a:latin typeface="Times New Roman" panose="02020603050405020304" pitchFamily="18" charset="0"/>
              <a:ea typeface="Calibri" panose="020F0502020204030204" pitchFamily="34" charset="0"/>
              <a:cs typeface="Times New Roman" panose="02020603050405020304" pitchFamily="18" charset="0"/>
            </a:rPr>
            <a:t>(Salaries and wages, Fringe</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a:effectLst/>
              <a:latin typeface="Times New Roman" panose="02020603050405020304" pitchFamily="18" charset="0"/>
              <a:ea typeface="Calibri" panose="020F0502020204030204" pitchFamily="34" charset="0"/>
              <a:cs typeface="Times New Roman" panose="02020603050405020304" pitchFamily="18" charset="0"/>
            </a:rPr>
            <a:t>benefits, Consultant and training fees,</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Supplies and materials, Services, Other costs</a:t>
          </a:r>
          <a:r>
            <a:rPr lang="en-US" sz="1100">
              <a:effectLst/>
              <a:latin typeface="Times New Roman" panose="02020603050405020304" pitchFamily="18" charset="0"/>
              <a:ea typeface="Calibri" panose="020F0502020204030204" pitchFamily="34" charset="0"/>
              <a:cs typeface="Times New Roman" panose="02020603050405020304" pitchFamily="18" charset="0"/>
            </a:rPr>
            <a:t>).  Consult with CLIR staff if</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additional space is needed.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projected expenditure amounts for each category in the “Budgeted” column(s) for each Reporting Period.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actual expenditure amounts for each category in the “Actual” column(s) for the current Reporting Period.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Leave “Actual” expense column(s) blank if this is a proposal budget.</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effectLst/>
              <a:latin typeface="Times New Roman" panose="02020603050405020304" pitchFamily="18" charset="0"/>
              <a:ea typeface="Calibri" panose="020F0502020204030204" pitchFamily="34" charset="0"/>
              <a:cs typeface="Times New Roman" panose="02020603050405020304" pitchFamily="18" charset="0"/>
            </a:rPr>
            <a:t>Note:</a:t>
          </a:r>
          <a:r>
            <a:rPr lang="en-US" sz="1100">
              <a:effectLst/>
              <a:latin typeface="Times New Roman" panose="02020603050405020304" pitchFamily="18" charset="0"/>
              <a:ea typeface="Calibri" panose="020F0502020204030204" pitchFamily="34" charset="0"/>
              <a:cs typeface="Times New Roman" panose="02020603050405020304" pitchFamily="18" charset="0"/>
            </a:rPr>
            <a:t> Further details about expenses, including underlying assumptions used to calculate the budget and explanations of variances between budgeted and actual amounts, should be provided in the budget narrative sections of the proposal and interim/final reports.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(12)</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name, title, and email address of the individual with institutional responsibility for financial reporting who reviewed this worksheet and the approval date.  This approval is required of the proposal budget and each financial report to ensure ease and accuracy of reporting.</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B8E9-F60C-3047-BF79-5A6925E2BDD9}">
  <sheetPr codeName="Report"/>
  <dimension ref="A1:K95"/>
  <sheetViews>
    <sheetView tabSelected="1" zoomScaleNormal="100" zoomScaleSheetLayoutView="100" workbookViewId="0">
      <selection activeCell="B27" sqref="B27"/>
    </sheetView>
  </sheetViews>
  <sheetFormatPr baseColWidth="10" defaultColWidth="9.1640625" defaultRowHeight="13" x14ac:dyDescent="0.15"/>
  <cols>
    <col min="1" max="1" width="18.83203125" style="5" customWidth="1"/>
    <col min="2" max="2" width="30.6640625" style="5" customWidth="1"/>
    <col min="3" max="8" width="13.6640625" style="5" customWidth="1"/>
    <col min="9" max="9" width="7.83203125" style="5" customWidth="1"/>
    <col min="10" max="11" width="13.6640625" style="5" customWidth="1"/>
    <col min="12" max="16384" width="9.1640625" style="5"/>
  </cols>
  <sheetData>
    <row r="1" spans="1:11" s="2" customFormat="1" ht="17" thickBot="1" x14ac:dyDescent="0.25">
      <c r="A1" s="1" t="s">
        <v>0</v>
      </c>
      <c r="C1" s="3"/>
      <c r="D1" s="3"/>
      <c r="E1" s="3"/>
      <c r="F1" s="3"/>
      <c r="G1" s="3"/>
      <c r="H1" s="3"/>
      <c r="I1" s="4"/>
      <c r="J1" s="4"/>
      <c r="K1" s="4"/>
    </row>
    <row r="2" spans="1:11" ht="15" customHeight="1" thickTop="1" x14ac:dyDescent="0.15">
      <c r="B2" s="6"/>
      <c r="C2" s="6"/>
      <c r="D2" s="6"/>
      <c r="E2" s="6"/>
      <c r="F2" s="6"/>
      <c r="G2" s="6"/>
      <c r="H2" s="6"/>
      <c r="I2" s="7"/>
      <c r="J2" s="89" t="s">
        <v>1</v>
      </c>
      <c r="K2" s="89"/>
    </row>
    <row r="3" spans="1:11" ht="15" customHeight="1" x14ac:dyDescent="0.15">
      <c r="A3" s="90" t="s">
        <v>2</v>
      </c>
      <c r="B3" s="91"/>
      <c r="C3" s="92"/>
      <c r="D3" s="8"/>
      <c r="E3" s="9" t="s">
        <v>3</v>
      </c>
      <c r="F3" s="10"/>
      <c r="G3" s="10"/>
      <c r="H3" s="11"/>
      <c r="I3" s="7"/>
      <c r="J3" s="89"/>
      <c r="K3" s="89"/>
    </row>
    <row r="4" spans="1:11" ht="12.75" customHeight="1" x14ac:dyDescent="0.15">
      <c r="A4" s="12" t="s">
        <v>4</v>
      </c>
      <c r="B4" s="93" t="s">
        <v>38</v>
      </c>
      <c r="C4" s="94"/>
      <c r="E4" s="95"/>
      <c r="F4" s="96"/>
      <c r="G4" s="13" t="s">
        <v>5</v>
      </c>
      <c r="H4" s="14" t="s">
        <v>6</v>
      </c>
      <c r="I4" s="7"/>
      <c r="J4" s="89"/>
      <c r="K4" s="89"/>
    </row>
    <row r="5" spans="1:11" ht="15" customHeight="1" x14ac:dyDescent="0.15">
      <c r="A5" s="12" t="s">
        <v>7</v>
      </c>
      <c r="B5" s="93" t="s">
        <v>39</v>
      </c>
      <c r="C5" s="94"/>
      <c r="E5" s="97" t="s">
        <v>8</v>
      </c>
      <c r="F5" s="98"/>
      <c r="G5" s="15">
        <f>SUMIF($A$24:$A$83,"Salaries/Wages",$J$24:$J$83)</f>
        <v>247000</v>
      </c>
      <c r="H5" s="16">
        <f>SUMIF($A$24:$A$83,"Salaries/Wages",$K$24:$K$83)</f>
        <v>0</v>
      </c>
      <c r="I5" s="7"/>
      <c r="J5" s="89"/>
      <c r="K5" s="89"/>
    </row>
    <row r="6" spans="1:11" ht="15" customHeight="1" x14ac:dyDescent="0.15">
      <c r="A6" s="12" t="s">
        <v>9</v>
      </c>
      <c r="B6" s="99">
        <v>44287</v>
      </c>
      <c r="C6" s="100"/>
      <c r="E6" s="101" t="s">
        <v>10</v>
      </c>
      <c r="F6" s="102"/>
      <c r="G6" s="17">
        <f>SUMIF($A$24:$A$83,"Fringe benefits",$J$24:$J$83)</f>
        <v>0</v>
      </c>
      <c r="H6" s="18">
        <f>SUMIF($A$24:$A$83,"Fringe benefits",$K$24:$K$83)</f>
        <v>0</v>
      </c>
      <c r="I6" s="7"/>
      <c r="J6" s="89"/>
      <c r="K6" s="89"/>
    </row>
    <row r="7" spans="1:11" ht="15" customHeight="1" x14ac:dyDescent="0.15">
      <c r="A7" s="12" t="s">
        <v>11</v>
      </c>
      <c r="B7" s="99">
        <v>45016</v>
      </c>
      <c r="C7" s="100"/>
      <c r="E7" s="101" t="s">
        <v>12</v>
      </c>
      <c r="F7" s="102"/>
      <c r="G7" s="17">
        <f>SUMIF($A$24:$A$83,"Consultant/training fees",$J$24:$J$83)</f>
        <v>0</v>
      </c>
      <c r="H7" s="18">
        <f>SUMIF($A$24:$A$83,"Consultant/training fees",$K$24:$K$83)</f>
        <v>0</v>
      </c>
      <c r="I7" s="19" t="s">
        <v>13</v>
      </c>
      <c r="J7" s="103"/>
      <c r="K7" s="103"/>
    </row>
    <row r="8" spans="1:11" ht="15" customHeight="1" x14ac:dyDescent="0.15">
      <c r="A8" s="12" t="s">
        <v>14</v>
      </c>
      <c r="B8" s="104">
        <v>250000</v>
      </c>
      <c r="C8" s="105"/>
      <c r="E8" s="101" t="s">
        <v>36</v>
      </c>
      <c r="F8" s="102"/>
      <c r="G8" s="17">
        <f>SUMIF($A$24:$A$83,"Supplies/materials",$J$24:$J$83)</f>
        <v>3000</v>
      </c>
      <c r="H8" s="18">
        <f>SUMIF($A$24:$A$83,"Supplies/materials",$K$24:$K$83)</f>
        <v>0</v>
      </c>
      <c r="I8" s="19" t="s">
        <v>15</v>
      </c>
      <c r="J8" s="106"/>
      <c r="K8" s="106"/>
    </row>
    <row r="9" spans="1:11" ht="15" customHeight="1" x14ac:dyDescent="0.15">
      <c r="A9" s="12" t="s">
        <v>16</v>
      </c>
      <c r="B9" s="104"/>
      <c r="C9" s="105"/>
      <c r="E9" s="101" t="s">
        <v>17</v>
      </c>
      <c r="F9" s="102"/>
      <c r="G9" s="17">
        <f>SUMIF($A$24:$A$83,"Services",$J$24:$J$83)</f>
        <v>0</v>
      </c>
      <c r="H9" s="18">
        <f>SUMIF($A$24:$A$83,"Services",$K$24:$K$83)</f>
        <v>0</v>
      </c>
      <c r="I9" s="19" t="s">
        <v>18</v>
      </c>
      <c r="J9" s="106"/>
      <c r="K9" s="106"/>
    </row>
    <row r="10" spans="1:11" ht="15" customHeight="1" x14ac:dyDescent="0.15">
      <c r="A10" s="20" t="s">
        <v>19</v>
      </c>
      <c r="B10" s="107"/>
      <c r="C10" s="108"/>
      <c r="E10" s="109" t="s">
        <v>20</v>
      </c>
      <c r="F10" s="110"/>
      <c r="G10" s="21">
        <f>SUMIF($A$24:$A$83,"Other costs",$J$24:$J$83)</f>
        <v>0</v>
      </c>
      <c r="H10" s="22">
        <f>SUMIF($A$24:$A$83,"Other costs",$K$24:$K$83)</f>
        <v>0</v>
      </c>
      <c r="I10" s="19" t="s">
        <v>21</v>
      </c>
      <c r="J10" s="106"/>
      <c r="K10" s="106"/>
    </row>
    <row r="11" spans="1:11" ht="9.75" customHeight="1" x14ac:dyDescent="0.15">
      <c r="C11" s="19"/>
      <c r="D11" s="114"/>
      <c r="E11" s="114"/>
      <c r="F11" s="114"/>
      <c r="G11" s="114"/>
      <c r="I11" s="23"/>
      <c r="J11" s="23"/>
      <c r="K11" s="23"/>
    </row>
    <row r="12" spans="1:11" ht="18" customHeight="1" x14ac:dyDescent="0.15">
      <c r="A12" s="115" t="s">
        <v>22</v>
      </c>
      <c r="B12" s="116"/>
      <c r="C12" s="116"/>
      <c r="D12" s="116"/>
      <c r="E12" s="116"/>
      <c r="F12" s="116"/>
      <c r="G12" s="117"/>
      <c r="I12" s="23"/>
      <c r="J12" s="23"/>
      <c r="K12" s="23"/>
    </row>
    <row r="13" spans="1:11" ht="9.75" customHeight="1" x14ac:dyDescent="0.15">
      <c r="A13" s="24"/>
      <c r="B13" s="24"/>
      <c r="C13" s="24"/>
      <c r="D13" s="24"/>
      <c r="E13" s="24"/>
      <c r="F13" s="24"/>
      <c r="G13" s="24"/>
      <c r="H13" s="24"/>
      <c r="I13" s="24"/>
      <c r="J13" s="24"/>
    </row>
    <row r="14" spans="1:11" x14ac:dyDescent="0.15">
      <c r="B14" s="25"/>
      <c r="C14" s="90" t="s">
        <v>23</v>
      </c>
      <c r="D14" s="92"/>
      <c r="E14" s="90" t="s">
        <v>24</v>
      </c>
      <c r="F14" s="92"/>
      <c r="G14" s="26"/>
      <c r="H14" s="27"/>
      <c r="J14" s="118" t="s">
        <v>25</v>
      </c>
      <c r="K14" s="119"/>
    </row>
    <row r="15" spans="1:11" ht="27" customHeight="1" x14ac:dyDescent="0.15">
      <c r="B15" s="28"/>
      <c r="C15" s="29">
        <v>44287</v>
      </c>
      <c r="D15" s="30">
        <v>44651</v>
      </c>
      <c r="E15" s="29">
        <v>44652</v>
      </c>
      <c r="F15" s="30">
        <v>45016</v>
      </c>
      <c r="G15" s="31"/>
      <c r="H15" s="32"/>
      <c r="J15" s="33">
        <f>IF(MIN(A15:I15)=0,"MM/DD/YYYY",MIN(A15:I15))</f>
        <v>44287</v>
      </c>
      <c r="K15" s="34">
        <f>IF(MAX(A15:I15)=0,"MM/DD/YYYY",MAX(A15:I15))</f>
        <v>45016</v>
      </c>
    </row>
    <row r="16" spans="1:11" x14ac:dyDescent="0.15">
      <c r="A16" s="9" t="s">
        <v>26</v>
      </c>
      <c r="B16" s="14"/>
      <c r="C16" s="35" t="s">
        <v>5</v>
      </c>
      <c r="D16" s="36" t="s">
        <v>6</v>
      </c>
      <c r="E16" s="35" t="s">
        <v>5</v>
      </c>
      <c r="F16" s="36" t="s">
        <v>6</v>
      </c>
      <c r="G16" s="26"/>
      <c r="H16" s="27"/>
      <c r="J16" s="37" t="s">
        <v>5</v>
      </c>
      <c r="K16" s="38" t="s">
        <v>6</v>
      </c>
    </row>
    <row r="17" spans="1:11" x14ac:dyDescent="0.15">
      <c r="A17" s="39" t="s">
        <v>27</v>
      </c>
      <c r="B17" s="40"/>
      <c r="C17" s="41">
        <f>B8</f>
        <v>250000</v>
      </c>
      <c r="D17" s="42">
        <f>B9</f>
        <v>0</v>
      </c>
      <c r="E17" s="41">
        <f t="shared" ref="E17:F17" si="0">C20</f>
        <v>123500</v>
      </c>
      <c r="F17" s="42">
        <f t="shared" si="0"/>
        <v>0</v>
      </c>
      <c r="G17" s="43"/>
      <c r="H17" s="44"/>
      <c r="I17" s="45"/>
      <c r="J17" s="46">
        <f>C17</f>
        <v>250000</v>
      </c>
      <c r="K17" s="47">
        <f>D17</f>
        <v>0</v>
      </c>
    </row>
    <row r="18" spans="1:11" x14ac:dyDescent="0.15">
      <c r="A18" s="39" t="s">
        <v>28</v>
      </c>
      <c r="B18" s="48"/>
      <c r="C18" s="49"/>
      <c r="D18" s="50"/>
      <c r="E18" s="49"/>
      <c r="F18" s="50"/>
      <c r="G18" s="51"/>
      <c r="H18" s="52"/>
      <c r="I18" s="45"/>
      <c r="J18" s="49"/>
      <c r="K18" s="53">
        <f>SUMIFS(A18:I18,$A$16:$I$16,"Actual")</f>
        <v>0</v>
      </c>
    </row>
    <row r="19" spans="1:11" x14ac:dyDescent="0.15">
      <c r="A19" s="39" t="s">
        <v>29</v>
      </c>
      <c r="B19" s="48"/>
      <c r="C19" s="49">
        <f t="shared" ref="C19:F19" si="1">C85</f>
        <v>126500</v>
      </c>
      <c r="D19" s="53">
        <f t="shared" si="1"/>
        <v>0</v>
      </c>
      <c r="E19" s="49">
        <f t="shared" si="1"/>
        <v>123500</v>
      </c>
      <c r="F19" s="53">
        <f t="shared" si="1"/>
        <v>0</v>
      </c>
      <c r="G19" s="51"/>
      <c r="H19" s="54"/>
      <c r="I19" s="45"/>
      <c r="J19" s="49">
        <f>SUMIFS(A19:I19,$A$16:$I$16,"Budgeted")</f>
        <v>250000</v>
      </c>
      <c r="K19" s="53">
        <f>SUMIFS(A19:I19,$A$16:$I$16,"Actual")</f>
        <v>0</v>
      </c>
    </row>
    <row r="20" spans="1:11" x14ac:dyDescent="0.15">
      <c r="A20" s="39" t="s">
        <v>30</v>
      </c>
      <c r="B20" s="48"/>
      <c r="C20" s="49">
        <f t="shared" ref="C20:F20" si="2">C17+C18-C19</f>
        <v>123500</v>
      </c>
      <c r="D20" s="53">
        <f t="shared" si="2"/>
        <v>0</v>
      </c>
      <c r="E20" s="49">
        <f t="shared" si="2"/>
        <v>0</v>
      </c>
      <c r="F20" s="53">
        <f t="shared" si="2"/>
        <v>0</v>
      </c>
      <c r="G20" s="51"/>
      <c r="H20" s="54"/>
      <c r="I20" s="45"/>
      <c r="J20" s="49">
        <f>J17+J18-J19</f>
        <v>0</v>
      </c>
      <c r="K20" s="53">
        <f>K17+K18-K19</f>
        <v>0</v>
      </c>
    </row>
    <row r="21" spans="1:11" ht="7.5" customHeight="1" x14ac:dyDescent="0.15">
      <c r="C21" s="45"/>
      <c r="D21" s="45"/>
      <c r="E21" s="45"/>
      <c r="F21" s="45"/>
      <c r="G21" s="54"/>
      <c r="H21" s="54"/>
      <c r="I21" s="45"/>
      <c r="J21" s="45"/>
      <c r="K21" s="45"/>
    </row>
    <row r="22" spans="1:11" x14ac:dyDescent="0.15">
      <c r="A22" s="55" t="s">
        <v>31</v>
      </c>
      <c r="B22" s="56" t="s">
        <v>32</v>
      </c>
      <c r="C22" s="57"/>
      <c r="D22" s="58"/>
      <c r="E22" s="57"/>
      <c r="F22" s="58"/>
      <c r="G22" s="59"/>
      <c r="H22" s="60"/>
      <c r="I22" s="45"/>
      <c r="J22" s="120"/>
      <c r="K22" s="121"/>
    </row>
    <row r="23" spans="1:11" ht="13" hidden="1" customHeight="1" x14ac:dyDescent="0.15">
      <c r="B23" s="61"/>
      <c r="C23" s="62"/>
      <c r="D23" s="63"/>
      <c r="E23" s="62"/>
      <c r="F23" s="63"/>
      <c r="G23" s="51"/>
      <c r="H23" s="54"/>
      <c r="I23" s="45"/>
      <c r="J23" s="64"/>
      <c r="K23" s="65"/>
    </row>
    <row r="24" spans="1:11" ht="14" x14ac:dyDescent="0.15">
      <c r="A24" s="66" t="s">
        <v>37</v>
      </c>
      <c r="B24" s="67" t="s">
        <v>40</v>
      </c>
      <c r="C24" s="68">
        <v>63500</v>
      </c>
      <c r="D24" s="69"/>
      <c r="E24" s="68">
        <v>63500</v>
      </c>
      <c r="F24" s="69"/>
      <c r="G24" s="70"/>
      <c r="H24" s="52"/>
      <c r="I24" s="45"/>
      <c r="J24" s="64">
        <f t="shared" ref="J24:J55" si="3">SUMIFS(A24:I24,$A$16:$I$16,"Budgeted")</f>
        <v>127000</v>
      </c>
      <c r="K24" s="65">
        <f t="shared" ref="K24:K55" si="4">SUMIFS(A24:I24,$A$16:$I$16,"Actual")</f>
        <v>0</v>
      </c>
    </row>
    <row r="25" spans="1:11" ht="14" x14ac:dyDescent="0.15">
      <c r="A25" s="71" t="s">
        <v>37</v>
      </c>
      <c r="B25" s="67" t="s">
        <v>41</v>
      </c>
      <c r="C25" s="68">
        <v>30000</v>
      </c>
      <c r="D25" s="69"/>
      <c r="E25" s="68">
        <v>30000</v>
      </c>
      <c r="F25" s="69"/>
      <c r="G25" s="70"/>
      <c r="H25" s="52"/>
      <c r="I25" s="45"/>
      <c r="J25" s="64">
        <f t="shared" si="3"/>
        <v>60000</v>
      </c>
      <c r="K25" s="65">
        <f t="shared" si="4"/>
        <v>0</v>
      </c>
    </row>
    <row r="26" spans="1:11" ht="14" x14ac:dyDescent="0.15">
      <c r="A26" s="71" t="s">
        <v>37</v>
      </c>
      <c r="B26" s="67" t="s">
        <v>42</v>
      </c>
      <c r="C26" s="68">
        <v>30000</v>
      </c>
      <c r="D26" s="69"/>
      <c r="E26" s="68">
        <v>30000</v>
      </c>
      <c r="F26" s="69"/>
      <c r="G26" s="70"/>
      <c r="H26" s="52"/>
      <c r="I26" s="45"/>
      <c r="J26" s="64">
        <f t="shared" si="3"/>
        <v>60000</v>
      </c>
      <c r="K26" s="65">
        <f t="shared" si="4"/>
        <v>0</v>
      </c>
    </row>
    <row r="27" spans="1:11" ht="14" x14ac:dyDescent="0.15">
      <c r="A27" s="71" t="s">
        <v>43</v>
      </c>
      <c r="B27" s="67" t="s">
        <v>45</v>
      </c>
      <c r="C27" s="68">
        <v>1000</v>
      </c>
      <c r="D27" s="69"/>
      <c r="E27" s="68">
        <v>0</v>
      </c>
      <c r="F27" s="69"/>
      <c r="G27" s="70"/>
      <c r="H27" s="52"/>
      <c r="I27" s="45"/>
      <c r="J27" s="64">
        <f t="shared" si="3"/>
        <v>1000</v>
      </c>
      <c r="K27" s="65">
        <f t="shared" si="4"/>
        <v>0</v>
      </c>
    </row>
    <row r="28" spans="1:11" ht="14" x14ac:dyDescent="0.15">
      <c r="A28" s="71" t="s">
        <v>43</v>
      </c>
      <c r="B28" s="67" t="s">
        <v>44</v>
      </c>
      <c r="C28" s="68">
        <v>2000</v>
      </c>
      <c r="D28" s="69"/>
      <c r="E28" s="68">
        <v>0</v>
      </c>
      <c r="F28" s="69"/>
      <c r="G28" s="70"/>
      <c r="H28" s="52"/>
      <c r="I28" s="45"/>
      <c r="J28" s="64">
        <f t="shared" si="3"/>
        <v>2000</v>
      </c>
      <c r="K28" s="65">
        <f t="shared" si="4"/>
        <v>0</v>
      </c>
    </row>
    <row r="29" spans="1:11" x14ac:dyDescent="0.15">
      <c r="A29" s="71"/>
      <c r="B29" s="67"/>
      <c r="C29" s="68"/>
      <c r="D29" s="69"/>
      <c r="E29" s="68"/>
      <c r="F29" s="69"/>
      <c r="G29" s="70"/>
      <c r="H29" s="52"/>
      <c r="I29" s="45"/>
      <c r="J29" s="64">
        <f t="shared" si="3"/>
        <v>0</v>
      </c>
      <c r="K29" s="65">
        <f t="shared" si="4"/>
        <v>0</v>
      </c>
    </row>
    <row r="30" spans="1:11" x14ac:dyDescent="0.15">
      <c r="A30" s="71"/>
      <c r="B30" s="67"/>
      <c r="C30" s="68"/>
      <c r="D30" s="69"/>
      <c r="E30" s="68"/>
      <c r="F30" s="69"/>
      <c r="G30" s="70"/>
      <c r="H30" s="52"/>
      <c r="I30" s="45"/>
      <c r="J30" s="64">
        <f t="shared" si="3"/>
        <v>0</v>
      </c>
      <c r="K30" s="65">
        <f t="shared" si="4"/>
        <v>0</v>
      </c>
    </row>
    <row r="31" spans="1:11" x14ac:dyDescent="0.15">
      <c r="A31" s="71"/>
      <c r="B31" s="67"/>
      <c r="C31" s="68"/>
      <c r="D31" s="69"/>
      <c r="E31" s="68"/>
      <c r="F31" s="69"/>
      <c r="G31" s="70"/>
      <c r="H31" s="52"/>
      <c r="I31" s="45"/>
      <c r="J31" s="64">
        <f t="shared" si="3"/>
        <v>0</v>
      </c>
      <c r="K31" s="65">
        <f t="shared" si="4"/>
        <v>0</v>
      </c>
    </row>
    <row r="32" spans="1:11" x14ac:dyDescent="0.15">
      <c r="A32" s="71"/>
      <c r="B32" s="67"/>
      <c r="C32" s="68"/>
      <c r="D32" s="69"/>
      <c r="E32" s="68"/>
      <c r="F32" s="69"/>
      <c r="G32" s="70"/>
      <c r="H32" s="52"/>
      <c r="I32" s="45"/>
      <c r="J32" s="64">
        <f t="shared" si="3"/>
        <v>0</v>
      </c>
      <c r="K32" s="65">
        <f t="shared" si="4"/>
        <v>0</v>
      </c>
    </row>
    <row r="33" spans="1:11" x14ac:dyDescent="0.15">
      <c r="A33" s="71"/>
      <c r="B33" s="67"/>
      <c r="C33" s="68"/>
      <c r="D33" s="69"/>
      <c r="E33" s="68"/>
      <c r="F33" s="69"/>
      <c r="G33" s="70"/>
      <c r="H33" s="52"/>
      <c r="I33" s="45"/>
      <c r="J33" s="64">
        <f t="shared" si="3"/>
        <v>0</v>
      </c>
      <c r="K33" s="65">
        <f t="shared" si="4"/>
        <v>0</v>
      </c>
    </row>
    <row r="34" spans="1:11" x14ac:dyDescent="0.15">
      <c r="A34" s="71"/>
      <c r="B34" s="67"/>
      <c r="C34" s="68"/>
      <c r="D34" s="69"/>
      <c r="E34" s="68"/>
      <c r="F34" s="69"/>
      <c r="G34" s="70"/>
      <c r="H34" s="52"/>
      <c r="I34" s="45"/>
      <c r="J34" s="64">
        <f t="shared" si="3"/>
        <v>0</v>
      </c>
      <c r="K34" s="65">
        <f t="shared" si="4"/>
        <v>0</v>
      </c>
    </row>
    <row r="35" spans="1:11" x14ac:dyDescent="0.15">
      <c r="A35" s="71"/>
      <c r="B35" s="67"/>
      <c r="C35" s="68"/>
      <c r="D35" s="69"/>
      <c r="E35" s="68"/>
      <c r="F35" s="69"/>
      <c r="G35" s="70"/>
      <c r="H35" s="52"/>
      <c r="I35" s="45"/>
      <c r="J35" s="64">
        <f t="shared" si="3"/>
        <v>0</v>
      </c>
      <c r="K35" s="65">
        <f t="shared" si="4"/>
        <v>0</v>
      </c>
    </row>
    <row r="36" spans="1:11" x14ac:dyDescent="0.15">
      <c r="A36" s="71"/>
      <c r="B36" s="67"/>
      <c r="C36" s="68"/>
      <c r="D36" s="69"/>
      <c r="E36" s="68"/>
      <c r="F36" s="69"/>
      <c r="G36" s="70"/>
      <c r="H36" s="52"/>
      <c r="I36" s="45"/>
      <c r="J36" s="64">
        <f t="shared" si="3"/>
        <v>0</v>
      </c>
      <c r="K36" s="65">
        <f t="shared" si="4"/>
        <v>0</v>
      </c>
    </row>
    <row r="37" spans="1:11" x14ac:dyDescent="0.15">
      <c r="A37" s="71"/>
      <c r="B37" s="67"/>
      <c r="C37" s="68"/>
      <c r="D37" s="69"/>
      <c r="E37" s="68"/>
      <c r="F37" s="69"/>
      <c r="G37" s="70"/>
      <c r="H37" s="52"/>
      <c r="I37" s="45"/>
      <c r="J37" s="64">
        <f t="shared" si="3"/>
        <v>0</v>
      </c>
      <c r="K37" s="65">
        <f t="shared" si="4"/>
        <v>0</v>
      </c>
    </row>
    <row r="38" spans="1:11" x14ac:dyDescent="0.15">
      <c r="A38" s="71"/>
      <c r="B38" s="67"/>
      <c r="C38" s="68"/>
      <c r="D38" s="69"/>
      <c r="E38" s="68"/>
      <c r="F38" s="69"/>
      <c r="G38" s="70"/>
      <c r="H38" s="52"/>
      <c r="I38" s="45"/>
      <c r="J38" s="64">
        <f t="shared" si="3"/>
        <v>0</v>
      </c>
      <c r="K38" s="65">
        <f t="shared" si="4"/>
        <v>0</v>
      </c>
    </row>
    <row r="39" spans="1:11" x14ac:dyDescent="0.15">
      <c r="A39" s="71"/>
      <c r="B39" s="67"/>
      <c r="C39" s="68"/>
      <c r="D39" s="69"/>
      <c r="E39" s="68"/>
      <c r="F39" s="69"/>
      <c r="G39" s="70"/>
      <c r="H39" s="52"/>
      <c r="I39" s="45"/>
      <c r="J39" s="64">
        <f t="shared" si="3"/>
        <v>0</v>
      </c>
      <c r="K39" s="65">
        <f t="shared" si="4"/>
        <v>0</v>
      </c>
    </row>
    <row r="40" spans="1:11" x14ac:dyDescent="0.15">
      <c r="A40" s="71"/>
      <c r="B40" s="67"/>
      <c r="C40" s="68"/>
      <c r="D40" s="69"/>
      <c r="E40" s="68"/>
      <c r="F40" s="69"/>
      <c r="G40" s="70"/>
      <c r="H40" s="52"/>
      <c r="I40" s="45"/>
      <c r="J40" s="64">
        <f t="shared" si="3"/>
        <v>0</v>
      </c>
      <c r="K40" s="65">
        <f t="shared" si="4"/>
        <v>0</v>
      </c>
    </row>
    <row r="41" spans="1:11" x14ac:dyDescent="0.15">
      <c r="A41" s="71"/>
      <c r="B41" s="67"/>
      <c r="C41" s="68"/>
      <c r="D41" s="69"/>
      <c r="E41" s="68"/>
      <c r="F41" s="69"/>
      <c r="G41" s="70"/>
      <c r="H41" s="52"/>
      <c r="I41" s="45"/>
      <c r="J41" s="64">
        <f t="shared" si="3"/>
        <v>0</v>
      </c>
      <c r="K41" s="65">
        <f t="shared" si="4"/>
        <v>0</v>
      </c>
    </row>
    <row r="42" spans="1:11" x14ac:dyDescent="0.15">
      <c r="A42" s="71"/>
      <c r="B42" s="67"/>
      <c r="C42" s="68"/>
      <c r="D42" s="69"/>
      <c r="E42" s="68"/>
      <c r="F42" s="69"/>
      <c r="G42" s="70"/>
      <c r="H42" s="52"/>
      <c r="I42" s="45"/>
      <c r="J42" s="64">
        <f t="shared" si="3"/>
        <v>0</v>
      </c>
      <c r="K42" s="65">
        <f t="shared" si="4"/>
        <v>0</v>
      </c>
    </row>
    <row r="43" spans="1:11" x14ac:dyDescent="0.15">
      <c r="A43" s="71"/>
      <c r="B43" s="67"/>
      <c r="C43" s="68"/>
      <c r="D43" s="69"/>
      <c r="E43" s="68"/>
      <c r="F43" s="69"/>
      <c r="G43" s="70"/>
      <c r="H43" s="52"/>
      <c r="I43" s="45"/>
      <c r="J43" s="64">
        <f t="shared" si="3"/>
        <v>0</v>
      </c>
      <c r="K43" s="65">
        <f t="shared" si="4"/>
        <v>0</v>
      </c>
    </row>
    <row r="44" spans="1:11" x14ac:dyDescent="0.15">
      <c r="A44" s="71"/>
      <c r="B44" s="67"/>
      <c r="C44" s="68"/>
      <c r="D44" s="69"/>
      <c r="E44" s="68"/>
      <c r="F44" s="69"/>
      <c r="G44" s="70"/>
      <c r="H44" s="52"/>
      <c r="I44" s="45"/>
      <c r="J44" s="64">
        <f t="shared" si="3"/>
        <v>0</v>
      </c>
      <c r="K44" s="65">
        <f t="shared" si="4"/>
        <v>0</v>
      </c>
    </row>
    <row r="45" spans="1:11" x14ac:dyDescent="0.15">
      <c r="A45" s="71"/>
      <c r="B45" s="67"/>
      <c r="C45" s="68"/>
      <c r="D45" s="69"/>
      <c r="E45" s="68"/>
      <c r="F45" s="69"/>
      <c r="G45" s="70"/>
      <c r="H45" s="52"/>
      <c r="I45" s="45"/>
      <c r="J45" s="64">
        <f t="shared" si="3"/>
        <v>0</v>
      </c>
      <c r="K45" s="65">
        <f t="shared" si="4"/>
        <v>0</v>
      </c>
    </row>
    <row r="46" spans="1:11" x14ac:dyDescent="0.15">
      <c r="A46" s="71"/>
      <c r="B46" s="67"/>
      <c r="C46" s="68"/>
      <c r="D46" s="69"/>
      <c r="E46" s="68"/>
      <c r="F46" s="69"/>
      <c r="G46" s="70"/>
      <c r="H46" s="52"/>
      <c r="I46" s="45"/>
      <c r="J46" s="64">
        <f t="shared" si="3"/>
        <v>0</v>
      </c>
      <c r="K46" s="65">
        <f t="shared" si="4"/>
        <v>0</v>
      </c>
    </row>
    <row r="47" spans="1:11" x14ac:dyDescent="0.15">
      <c r="A47" s="71"/>
      <c r="B47" s="67"/>
      <c r="C47" s="68"/>
      <c r="D47" s="69"/>
      <c r="E47" s="68"/>
      <c r="F47" s="69"/>
      <c r="G47" s="70"/>
      <c r="H47" s="52"/>
      <c r="I47" s="45"/>
      <c r="J47" s="64">
        <f t="shared" si="3"/>
        <v>0</v>
      </c>
      <c r="K47" s="65">
        <f t="shared" si="4"/>
        <v>0</v>
      </c>
    </row>
    <row r="48" spans="1:11" x14ac:dyDescent="0.15">
      <c r="A48" s="71"/>
      <c r="B48" s="67"/>
      <c r="C48" s="68"/>
      <c r="D48" s="69"/>
      <c r="E48" s="68"/>
      <c r="F48" s="69"/>
      <c r="G48" s="70"/>
      <c r="H48" s="52"/>
      <c r="I48" s="45"/>
      <c r="J48" s="64">
        <f t="shared" si="3"/>
        <v>0</v>
      </c>
      <c r="K48" s="65">
        <f t="shared" si="4"/>
        <v>0</v>
      </c>
    </row>
    <row r="49" spans="1:11" x14ac:dyDescent="0.15">
      <c r="A49" s="71"/>
      <c r="B49" s="67"/>
      <c r="C49" s="68"/>
      <c r="D49" s="69"/>
      <c r="E49" s="68"/>
      <c r="F49" s="69"/>
      <c r="G49" s="70"/>
      <c r="H49" s="52"/>
      <c r="I49" s="45"/>
      <c r="J49" s="64">
        <f t="shared" si="3"/>
        <v>0</v>
      </c>
      <c r="K49" s="65">
        <f t="shared" si="4"/>
        <v>0</v>
      </c>
    </row>
    <row r="50" spans="1:11" x14ac:dyDescent="0.15">
      <c r="A50" s="71"/>
      <c r="B50" s="67"/>
      <c r="C50" s="68"/>
      <c r="D50" s="69"/>
      <c r="E50" s="68"/>
      <c r="F50" s="69"/>
      <c r="G50" s="70"/>
      <c r="H50" s="52"/>
      <c r="I50" s="45"/>
      <c r="J50" s="64">
        <f t="shared" si="3"/>
        <v>0</v>
      </c>
      <c r="K50" s="65">
        <f t="shared" si="4"/>
        <v>0</v>
      </c>
    </row>
    <row r="51" spans="1:11" x14ac:dyDescent="0.15">
      <c r="A51" s="71"/>
      <c r="B51" s="67"/>
      <c r="C51" s="68"/>
      <c r="D51" s="69"/>
      <c r="E51" s="68"/>
      <c r="F51" s="69"/>
      <c r="G51" s="70"/>
      <c r="H51" s="52"/>
      <c r="I51" s="45"/>
      <c r="J51" s="64">
        <f t="shared" si="3"/>
        <v>0</v>
      </c>
      <c r="K51" s="65">
        <f t="shared" si="4"/>
        <v>0</v>
      </c>
    </row>
    <row r="52" spans="1:11" x14ac:dyDescent="0.15">
      <c r="A52" s="71"/>
      <c r="B52" s="67"/>
      <c r="C52" s="68"/>
      <c r="D52" s="69"/>
      <c r="E52" s="68"/>
      <c r="F52" s="69"/>
      <c r="G52" s="70"/>
      <c r="H52" s="52"/>
      <c r="I52" s="45"/>
      <c r="J52" s="64">
        <f t="shared" si="3"/>
        <v>0</v>
      </c>
      <c r="K52" s="65">
        <f t="shared" si="4"/>
        <v>0</v>
      </c>
    </row>
    <row r="53" spans="1:11" x14ac:dyDescent="0.15">
      <c r="A53" s="71"/>
      <c r="B53" s="67"/>
      <c r="C53" s="68"/>
      <c r="D53" s="69"/>
      <c r="E53" s="68"/>
      <c r="F53" s="69"/>
      <c r="G53" s="70"/>
      <c r="H53" s="52"/>
      <c r="I53" s="45"/>
      <c r="J53" s="64">
        <f t="shared" si="3"/>
        <v>0</v>
      </c>
      <c r="K53" s="65">
        <f t="shared" si="4"/>
        <v>0</v>
      </c>
    </row>
    <row r="54" spans="1:11" x14ac:dyDescent="0.15">
      <c r="A54" s="71"/>
      <c r="B54" s="67"/>
      <c r="C54" s="68"/>
      <c r="D54" s="69"/>
      <c r="E54" s="68"/>
      <c r="F54" s="69"/>
      <c r="G54" s="70"/>
      <c r="H54" s="52"/>
      <c r="I54" s="45"/>
      <c r="J54" s="64">
        <f t="shared" si="3"/>
        <v>0</v>
      </c>
      <c r="K54" s="65">
        <f t="shared" si="4"/>
        <v>0</v>
      </c>
    </row>
    <row r="55" spans="1:11" x14ac:dyDescent="0.15">
      <c r="A55" s="71"/>
      <c r="B55" s="67"/>
      <c r="C55" s="68"/>
      <c r="D55" s="69"/>
      <c r="E55" s="68"/>
      <c r="F55" s="69"/>
      <c r="G55" s="70"/>
      <c r="H55" s="52"/>
      <c r="I55" s="45"/>
      <c r="J55" s="64">
        <f t="shared" si="3"/>
        <v>0</v>
      </c>
      <c r="K55" s="65">
        <f t="shared" si="4"/>
        <v>0</v>
      </c>
    </row>
    <row r="56" spans="1:11" x14ac:dyDescent="0.15">
      <c r="A56" s="71"/>
      <c r="B56" s="67"/>
      <c r="C56" s="68"/>
      <c r="D56" s="69"/>
      <c r="E56" s="68"/>
      <c r="F56" s="69"/>
      <c r="G56" s="70"/>
      <c r="H56" s="52"/>
      <c r="I56" s="45"/>
      <c r="J56" s="64">
        <f t="shared" ref="J56:J83" si="5">SUMIFS(A56:I56,$A$16:$I$16,"Budgeted")</f>
        <v>0</v>
      </c>
      <c r="K56" s="65">
        <f t="shared" ref="K56:K83" si="6">SUMIFS(A56:I56,$A$16:$I$16,"Actual")</f>
        <v>0</v>
      </c>
    </row>
    <row r="57" spans="1:11" x14ac:dyDescent="0.15">
      <c r="A57" s="71"/>
      <c r="B57" s="67"/>
      <c r="C57" s="68"/>
      <c r="D57" s="69"/>
      <c r="E57" s="68"/>
      <c r="F57" s="69"/>
      <c r="G57" s="70"/>
      <c r="H57" s="52"/>
      <c r="I57" s="45"/>
      <c r="J57" s="64">
        <f t="shared" si="5"/>
        <v>0</v>
      </c>
      <c r="K57" s="65">
        <f t="shared" si="6"/>
        <v>0</v>
      </c>
    </row>
    <row r="58" spans="1:11" x14ac:dyDescent="0.15">
      <c r="A58" s="71"/>
      <c r="B58" s="67"/>
      <c r="C58" s="68"/>
      <c r="D58" s="69"/>
      <c r="E58" s="68"/>
      <c r="F58" s="69"/>
      <c r="G58" s="70"/>
      <c r="H58" s="52"/>
      <c r="I58" s="45"/>
      <c r="J58" s="64">
        <f t="shared" si="5"/>
        <v>0</v>
      </c>
      <c r="K58" s="65">
        <f t="shared" si="6"/>
        <v>0</v>
      </c>
    </row>
    <row r="59" spans="1:11" x14ac:dyDescent="0.15">
      <c r="A59" s="71"/>
      <c r="B59" s="67"/>
      <c r="C59" s="68"/>
      <c r="D59" s="69"/>
      <c r="E59" s="68"/>
      <c r="F59" s="69"/>
      <c r="G59" s="70"/>
      <c r="H59" s="52"/>
      <c r="I59" s="45"/>
      <c r="J59" s="64">
        <f t="shared" si="5"/>
        <v>0</v>
      </c>
      <c r="K59" s="65">
        <f t="shared" si="6"/>
        <v>0</v>
      </c>
    </row>
    <row r="60" spans="1:11" x14ac:dyDescent="0.15">
      <c r="A60" s="71"/>
      <c r="B60" s="67"/>
      <c r="C60" s="68"/>
      <c r="D60" s="69"/>
      <c r="E60" s="68"/>
      <c r="F60" s="69"/>
      <c r="G60" s="70"/>
      <c r="H60" s="52"/>
      <c r="I60" s="45"/>
      <c r="J60" s="64">
        <f t="shared" si="5"/>
        <v>0</v>
      </c>
      <c r="K60" s="65">
        <f t="shared" si="6"/>
        <v>0</v>
      </c>
    </row>
    <row r="61" spans="1:11" x14ac:dyDescent="0.15">
      <c r="A61" s="71"/>
      <c r="B61" s="67"/>
      <c r="C61" s="68"/>
      <c r="D61" s="69"/>
      <c r="E61" s="68"/>
      <c r="F61" s="69"/>
      <c r="G61" s="70"/>
      <c r="H61" s="52"/>
      <c r="I61" s="45"/>
      <c r="J61" s="64">
        <f t="shared" si="5"/>
        <v>0</v>
      </c>
      <c r="K61" s="65">
        <f t="shared" si="6"/>
        <v>0</v>
      </c>
    </row>
    <row r="62" spans="1:11" x14ac:dyDescent="0.15">
      <c r="A62" s="71"/>
      <c r="B62" s="67"/>
      <c r="C62" s="68"/>
      <c r="D62" s="69"/>
      <c r="E62" s="68"/>
      <c r="F62" s="69"/>
      <c r="G62" s="70"/>
      <c r="H62" s="52"/>
      <c r="I62" s="45"/>
      <c r="J62" s="64">
        <f t="shared" si="5"/>
        <v>0</v>
      </c>
      <c r="K62" s="65">
        <f t="shared" si="6"/>
        <v>0</v>
      </c>
    </row>
    <row r="63" spans="1:11" x14ac:dyDescent="0.15">
      <c r="A63" s="71"/>
      <c r="B63" s="67"/>
      <c r="C63" s="68"/>
      <c r="D63" s="69"/>
      <c r="E63" s="68"/>
      <c r="F63" s="69"/>
      <c r="G63" s="70"/>
      <c r="H63" s="52"/>
      <c r="I63" s="45"/>
      <c r="J63" s="64">
        <f t="shared" si="5"/>
        <v>0</v>
      </c>
      <c r="K63" s="65">
        <f t="shared" si="6"/>
        <v>0</v>
      </c>
    </row>
    <row r="64" spans="1:11" x14ac:dyDescent="0.15">
      <c r="A64" s="71"/>
      <c r="B64" s="67"/>
      <c r="C64" s="68"/>
      <c r="D64" s="69"/>
      <c r="E64" s="68"/>
      <c r="F64" s="69"/>
      <c r="G64" s="70"/>
      <c r="H64" s="52"/>
      <c r="I64" s="45"/>
      <c r="J64" s="64">
        <f t="shared" si="5"/>
        <v>0</v>
      </c>
      <c r="K64" s="65">
        <f t="shared" si="6"/>
        <v>0</v>
      </c>
    </row>
    <row r="65" spans="1:11" x14ac:dyDescent="0.15">
      <c r="A65" s="71"/>
      <c r="B65" s="72"/>
      <c r="C65" s="73"/>
      <c r="D65" s="74"/>
      <c r="E65" s="73"/>
      <c r="F65" s="74"/>
      <c r="G65" s="70"/>
      <c r="H65" s="52"/>
      <c r="I65" s="45"/>
      <c r="J65" s="64">
        <f t="shared" si="5"/>
        <v>0</v>
      </c>
      <c r="K65" s="75">
        <f t="shared" si="6"/>
        <v>0</v>
      </c>
    </row>
    <row r="66" spans="1:11" x14ac:dyDescent="0.15">
      <c r="A66" s="71"/>
      <c r="B66" s="72"/>
      <c r="C66" s="73"/>
      <c r="D66" s="74"/>
      <c r="E66" s="73"/>
      <c r="F66" s="74"/>
      <c r="G66" s="70"/>
      <c r="H66" s="52"/>
      <c r="I66" s="45"/>
      <c r="J66" s="64">
        <f t="shared" si="5"/>
        <v>0</v>
      </c>
      <c r="K66" s="75">
        <f t="shared" si="6"/>
        <v>0</v>
      </c>
    </row>
    <row r="67" spans="1:11" x14ac:dyDescent="0.15">
      <c r="A67" s="71"/>
      <c r="B67" s="72"/>
      <c r="C67" s="73"/>
      <c r="D67" s="74"/>
      <c r="E67" s="73"/>
      <c r="F67" s="74"/>
      <c r="G67" s="70"/>
      <c r="H67" s="52"/>
      <c r="I67" s="45"/>
      <c r="J67" s="64">
        <f t="shared" si="5"/>
        <v>0</v>
      </c>
      <c r="K67" s="75">
        <f t="shared" si="6"/>
        <v>0</v>
      </c>
    </row>
    <row r="68" spans="1:11" x14ac:dyDescent="0.15">
      <c r="A68" s="71"/>
      <c r="B68" s="72"/>
      <c r="C68" s="73"/>
      <c r="D68" s="74"/>
      <c r="E68" s="73"/>
      <c r="F68" s="74"/>
      <c r="G68" s="70"/>
      <c r="H68" s="52"/>
      <c r="I68" s="45"/>
      <c r="J68" s="64">
        <f t="shared" si="5"/>
        <v>0</v>
      </c>
      <c r="K68" s="75">
        <f t="shared" si="6"/>
        <v>0</v>
      </c>
    </row>
    <row r="69" spans="1:11" x14ac:dyDescent="0.15">
      <c r="A69" s="71"/>
      <c r="B69" s="72"/>
      <c r="C69" s="73"/>
      <c r="D69" s="74"/>
      <c r="E69" s="73"/>
      <c r="F69" s="74"/>
      <c r="G69" s="70"/>
      <c r="H69" s="52"/>
      <c r="I69" s="45"/>
      <c r="J69" s="64">
        <f t="shared" si="5"/>
        <v>0</v>
      </c>
      <c r="K69" s="75">
        <f t="shared" si="6"/>
        <v>0</v>
      </c>
    </row>
    <row r="70" spans="1:11" x14ac:dyDescent="0.15">
      <c r="A70" s="71"/>
      <c r="B70" s="72"/>
      <c r="C70" s="73"/>
      <c r="D70" s="74"/>
      <c r="E70" s="73"/>
      <c r="F70" s="74"/>
      <c r="G70" s="70"/>
      <c r="H70" s="52"/>
      <c r="I70" s="45"/>
      <c r="J70" s="64">
        <f t="shared" si="5"/>
        <v>0</v>
      </c>
      <c r="K70" s="75">
        <f t="shared" si="6"/>
        <v>0</v>
      </c>
    </row>
    <row r="71" spans="1:11" x14ac:dyDescent="0.15">
      <c r="A71" s="71"/>
      <c r="B71" s="72"/>
      <c r="C71" s="73"/>
      <c r="D71" s="74"/>
      <c r="E71" s="73"/>
      <c r="F71" s="74"/>
      <c r="G71" s="70"/>
      <c r="H71" s="52"/>
      <c r="I71" s="45"/>
      <c r="J71" s="64">
        <f t="shared" si="5"/>
        <v>0</v>
      </c>
      <c r="K71" s="75">
        <f t="shared" si="6"/>
        <v>0</v>
      </c>
    </row>
    <row r="72" spans="1:11" x14ac:dyDescent="0.15">
      <c r="A72" s="71"/>
      <c r="B72" s="72"/>
      <c r="C72" s="73"/>
      <c r="D72" s="74"/>
      <c r="E72" s="73"/>
      <c r="F72" s="74"/>
      <c r="G72" s="70"/>
      <c r="H72" s="52"/>
      <c r="I72" s="45"/>
      <c r="J72" s="64">
        <f t="shared" si="5"/>
        <v>0</v>
      </c>
      <c r="K72" s="75">
        <f t="shared" si="6"/>
        <v>0</v>
      </c>
    </row>
    <row r="73" spans="1:11" x14ac:dyDescent="0.15">
      <c r="A73" s="71"/>
      <c r="B73" s="72"/>
      <c r="C73" s="73"/>
      <c r="D73" s="74"/>
      <c r="E73" s="73"/>
      <c r="F73" s="74"/>
      <c r="G73" s="70"/>
      <c r="H73" s="52"/>
      <c r="I73" s="45"/>
      <c r="J73" s="64">
        <f t="shared" si="5"/>
        <v>0</v>
      </c>
      <c r="K73" s="75">
        <f t="shared" si="6"/>
        <v>0</v>
      </c>
    </row>
    <row r="74" spans="1:11" x14ac:dyDescent="0.15">
      <c r="A74" s="71"/>
      <c r="B74" s="72"/>
      <c r="C74" s="73"/>
      <c r="D74" s="74"/>
      <c r="E74" s="73"/>
      <c r="F74" s="74"/>
      <c r="G74" s="70"/>
      <c r="H74" s="52"/>
      <c r="I74" s="45"/>
      <c r="J74" s="64">
        <f t="shared" si="5"/>
        <v>0</v>
      </c>
      <c r="K74" s="75">
        <f t="shared" si="6"/>
        <v>0</v>
      </c>
    </row>
    <row r="75" spans="1:11" x14ac:dyDescent="0.15">
      <c r="A75" s="71"/>
      <c r="B75" s="72"/>
      <c r="C75" s="73"/>
      <c r="D75" s="74"/>
      <c r="E75" s="73"/>
      <c r="F75" s="74"/>
      <c r="G75" s="70"/>
      <c r="H75" s="52"/>
      <c r="I75" s="45"/>
      <c r="J75" s="64">
        <f t="shared" si="5"/>
        <v>0</v>
      </c>
      <c r="K75" s="75">
        <f t="shared" si="6"/>
        <v>0</v>
      </c>
    </row>
    <row r="76" spans="1:11" x14ac:dyDescent="0.15">
      <c r="A76" s="71"/>
      <c r="B76" s="72"/>
      <c r="C76" s="73"/>
      <c r="D76" s="74"/>
      <c r="E76" s="73"/>
      <c r="F76" s="74"/>
      <c r="G76" s="70"/>
      <c r="H76" s="52"/>
      <c r="I76" s="45"/>
      <c r="J76" s="64">
        <f t="shared" si="5"/>
        <v>0</v>
      </c>
      <c r="K76" s="75">
        <f t="shared" si="6"/>
        <v>0</v>
      </c>
    </row>
    <row r="77" spans="1:11" x14ac:dyDescent="0.15">
      <c r="A77" s="71"/>
      <c r="B77" s="72"/>
      <c r="C77" s="73"/>
      <c r="D77" s="74"/>
      <c r="E77" s="73"/>
      <c r="F77" s="74"/>
      <c r="G77" s="70"/>
      <c r="H77" s="52"/>
      <c r="I77" s="45"/>
      <c r="J77" s="64">
        <f t="shared" si="5"/>
        <v>0</v>
      </c>
      <c r="K77" s="75">
        <f t="shared" si="6"/>
        <v>0</v>
      </c>
    </row>
    <row r="78" spans="1:11" x14ac:dyDescent="0.15">
      <c r="A78" s="71"/>
      <c r="B78" s="72"/>
      <c r="C78" s="73"/>
      <c r="D78" s="74"/>
      <c r="E78" s="73"/>
      <c r="F78" s="74"/>
      <c r="G78" s="70"/>
      <c r="H78" s="52"/>
      <c r="I78" s="45"/>
      <c r="J78" s="64">
        <f t="shared" si="5"/>
        <v>0</v>
      </c>
      <c r="K78" s="75">
        <f t="shared" si="6"/>
        <v>0</v>
      </c>
    </row>
    <row r="79" spans="1:11" x14ac:dyDescent="0.15">
      <c r="A79" s="71"/>
      <c r="B79" s="72"/>
      <c r="C79" s="73"/>
      <c r="D79" s="74"/>
      <c r="E79" s="73"/>
      <c r="F79" s="74"/>
      <c r="G79" s="70"/>
      <c r="H79" s="52"/>
      <c r="I79" s="45"/>
      <c r="J79" s="64">
        <f t="shared" si="5"/>
        <v>0</v>
      </c>
      <c r="K79" s="75">
        <f t="shared" si="6"/>
        <v>0</v>
      </c>
    </row>
    <row r="80" spans="1:11" x14ac:dyDescent="0.15">
      <c r="A80" s="71"/>
      <c r="B80" s="72"/>
      <c r="C80" s="73"/>
      <c r="D80" s="74"/>
      <c r="E80" s="73"/>
      <c r="F80" s="74"/>
      <c r="G80" s="70"/>
      <c r="H80" s="52"/>
      <c r="I80" s="45"/>
      <c r="J80" s="64">
        <f t="shared" si="5"/>
        <v>0</v>
      </c>
      <c r="K80" s="75">
        <f t="shared" si="6"/>
        <v>0</v>
      </c>
    </row>
    <row r="81" spans="1:11" x14ac:dyDescent="0.15">
      <c r="A81" s="71"/>
      <c r="B81" s="72"/>
      <c r="C81" s="73"/>
      <c r="D81" s="74"/>
      <c r="E81" s="73"/>
      <c r="F81" s="74"/>
      <c r="G81" s="70"/>
      <c r="H81" s="52"/>
      <c r="I81" s="45"/>
      <c r="J81" s="64">
        <f t="shared" si="5"/>
        <v>0</v>
      </c>
      <c r="K81" s="75">
        <f t="shared" si="6"/>
        <v>0</v>
      </c>
    </row>
    <row r="82" spans="1:11" x14ac:dyDescent="0.15">
      <c r="A82" s="71"/>
      <c r="B82" s="72"/>
      <c r="C82" s="73"/>
      <c r="D82" s="74"/>
      <c r="E82" s="73"/>
      <c r="F82" s="74"/>
      <c r="G82" s="70"/>
      <c r="H82" s="52"/>
      <c r="I82" s="45"/>
      <c r="J82" s="64">
        <f t="shared" si="5"/>
        <v>0</v>
      </c>
      <c r="K82" s="75">
        <f t="shared" si="6"/>
        <v>0</v>
      </c>
    </row>
    <row r="83" spans="1:11" x14ac:dyDescent="0.15">
      <c r="A83" s="76"/>
      <c r="B83" s="72"/>
      <c r="C83" s="77"/>
      <c r="D83" s="78"/>
      <c r="E83" s="77"/>
      <c r="F83" s="78"/>
      <c r="G83" s="70"/>
      <c r="H83" s="52"/>
      <c r="I83" s="45"/>
      <c r="J83" s="64">
        <f t="shared" si="5"/>
        <v>0</v>
      </c>
      <c r="K83" s="75">
        <f t="shared" si="6"/>
        <v>0</v>
      </c>
    </row>
    <row r="84" spans="1:11" ht="13" hidden="1" customHeight="1" x14ac:dyDescent="0.15">
      <c r="A84" s="79"/>
      <c r="B84" s="80"/>
      <c r="C84" s="81"/>
      <c r="D84" s="82"/>
      <c r="E84" s="81"/>
      <c r="F84" s="82"/>
      <c r="G84" s="51"/>
      <c r="H84" s="54"/>
      <c r="I84" s="45"/>
      <c r="J84" s="83"/>
      <c r="K84" s="75"/>
    </row>
    <row r="85" spans="1:11" x14ac:dyDescent="0.15">
      <c r="A85" s="79"/>
      <c r="B85" s="84" t="s">
        <v>33</v>
      </c>
      <c r="C85" s="49">
        <f>SUM(C23:C84)</f>
        <v>126500</v>
      </c>
      <c r="D85" s="53">
        <f t="shared" ref="D85:F85" si="7">SUM(D23:D84)</f>
        <v>0</v>
      </c>
      <c r="E85" s="49">
        <f t="shared" si="7"/>
        <v>123500</v>
      </c>
      <c r="F85" s="53">
        <f t="shared" si="7"/>
        <v>0</v>
      </c>
      <c r="G85" s="51"/>
      <c r="H85" s="54"/>
      <c r="I85" s="45"/>
      <c r="J85" s="49">
        <f>SUM(J23:J84)</f>
        <v>250000</v>
      </c>
      <c r="K85" s="53">
        <f>SUM(K23:K84)</f>
        <v>0</v>
      </c>
    </row>
    <row r="86" spans="1:11" x14ac:dyDescent="0.15">
      <c r="A86" s="79"/>
      <c r="B86" s="84" t="s">
        <v>34</v>
      </c>
      <c r="C86" s="111">
        <f>D85-C85</f>
        <v>-126500</v>
      </c>
      <c r="D86" s="112"/>
      <c r="E86" s="111">
        <f>F85-E85</f>
        <v>-123500</v>
      </c>
      <c r="F86" s="112"/>
      <c r="G86" s="85"/>
      <c r="H86" s="86"/>
      <c r="I86" s="45"/>
      <c r="J86" s="111">
        <f>K85-J85</f>
        <v>-250000</v>
      </c>
      <c r="K86" s="112"/>
    </row>
    <row r="87" spans="1:11" ht="7.5" customHeight="1" x14ac:dyDescent="0.15">
      <c r="C87" s="45"/>
      <c r="D87" s="45"/>
      <c r="E87" s="45"/>
      <c r="F87" s="45"/>
      <c r="G87" s="45"/>
      <c r="H87" s="45"/>
      <c r="I87" s="45"/>
      <c r="J87" s="45"/>
      <c r="K87" s="45"/>
    </row>
    <row r="88" spans="1:11" ht="12.75" customHeight="1" x14ac:dyDescent="0.15">
      <c r="A88" s="113" t="s">
        <v>35</v>
      </c>
      <c r="B88" s="113"/>
      <c r="C88" s="113"/>
      <c r="D88" s="113"/>
      <c r="E88" s="113"/>
      <c r="F88" s="113"/>
      <c r="G88" s="113"/>
      <c r="H88" s="113"/>
      <c r="I88" s="113"/>
      <c r="J88" s="113"/>
      <c r="K88" s="87"/>
    </row>
    <row r="89" spans="1:11" x14ac:dyDescent="0.15">
      <c r="A89" s="113"/>
      <c r="B89" s="113"/>
      <c r="C89" s="113"/>
      <c r="D89" s="113"/>
      <c r="E89" s="113"/>
      <c r="F89" s="113"/>
      <c r="G89" s="113"/>
      <c r="H89" s="113"/>
      <c r="I89" s="113"/>
      <c r="J89" s="113"/>
      <c r="K89" s="87"/>
    </row>
    <row r="90" spans="1:11" x14ac:dyDescent="0.15">
      <c r="A90" s="113"/>
      <c r="B90" s="113"/>
      <c r="C90" s="113"/>
      <c r="D90" s="113"/>
      <c r="E90" s="113"/>
      <c r="F90" s="113"/>
      <c r="G90" s="113"/>
      <c r="H90" s="113"/>
      <c r="I90" s="113"/>
      <c r="J90" s="113"/>
      <c r="K90" s="87"/>
    </row>
    <row r="91" spans="1:11" x14ac:dyDescent="0.15">
      <c r="A91" s="113"/>
      <c r="B91" s="113"/>
      <c r="C91" s="113"/>
      <c r="D91" s="113"/>
      <c r="E91" s="113"/>
      <c r="F91" s="113"/>
      <c r="G91" s="113"/>
      <c r="H91" s="113"/>
      <c r="I91" s="113"/>
      <c r="J91" s="113"/>
      <c r="K91" s="87"/>
    </row>
    <row r="92" spans="1:11" x14ac:dyDescent="0.15">
      <c r="A92" s="113"/>
      <c r="B92" s="113"/>
      <c r="C92" s="113"/>
      <c r="D92" s="113"/>
      <c r="E92" s="113"/>
      <c r="F92" s="113"/>
      <c r="G92" s="113"/>
      <c r="H92" s="113"/>
      <c r="I92" s="113"/>
      <c r="J92" s="113"/>
    </row>
    <row r="93" spans="1:11" x14ac:dyDescent="0.15">
      <c r="A93" s="113"/>
      <c r="B93" s="113"/>
      <c r="C93" s="113"/>
      <c r="D93" s="113"/>
      <c r="E93" s="113"/>
      <c r="F93" s="113"/>
      <c r="G93" s="113"/>
      <c r="H93" s="113"/>
      <c r="I93" s="113"/>
      <c r="J93" s="113"/>
    </row>
    <row r="94" spans="1:11" x14ac:dyDescent="0.15">
      <c r="A94" s="113"/>
      <c r="B94" s="113"/>
      <c r="C94" s="113"/>
      <c r="D94" s="113"/>
      <c r="E94" s="113"/>
      <c r="F94" s="113"/>
      <c r="G94" s="113"/>
      <c r="H94" s="113"/>
      <c r="I94" s="113"/>
      <c r="J94" s="113"/>
    </row>
    <row r="95" spans="1:11" x14ac:dyDescent="0.15">
      <c r="A95" s="113"/>
      <c r="B95" s="113"/>
      <c r="C95" s="113"/>
      <c r="D95" s="113"/>
      <c r="E95" s="113"/>
      <c r="F95" s="113"/>
      <c r="G95" s="113"/>
      <c r="H95" s="113"/>
      <c r="I95" s="113"/>
      <c r="J95" s="113"/>
    </row>
  </sheetData>
  <sheetProtection algorithmName="SHA-512" hashValue="MjpltY91jUuzyEaQI5jdzhvIupEVRIoLC5XiL1zSEYAH43lNgp9LhCnQMhWy4f/CYi4Nf2aCtdLKrEqqHJrCeg==" saltValue="GEW0KE2WeRmW/ato1AH53A==" spinCount="100000" sheet="1" objects="1" scenarios="1"/>
  <mergeCells count="30">
    <mergeCell ref="C86:D86"/>
    <mergeCell ref="E86:F86"/>
    <mergeCell ref="J86:K86"/>
    <mergeCell ref="A88:J95"/>
    <mergeCell ref="D11:G11"/>
    <mergeCell ref="A12:G12"/>
    <mergeCell ref="C14:D14"/>
    <mergeCell ref="E14:F14"/>
    <mergeCell ref="J14:K14"/>
    <mergeCell ref="J22:K22"/>
    <mergeCell ref="B9:C9"/>
    <mergeCell ref="E9:F9"/>
    <mergeCell ref="J9:K9"/>
    <mergeCell ref="B10:C10"/>
    <mergeCell ref="E10:F10"/>
    <mergeCell ref="J10:K10"/>
    <mergeCell ref="B7:C7"/>
    <mergeCell ref="E7:F7"/>
    <mergeCell ref="J7:K7"/>
    <mergeCell ref="B8:C8"/>
    <mergeCell ref="E8:F8"/>
    <mergeCell ref="J8:K8"/>
    <mergeCell ref="J2:K6"/>
    <mergeCell ref="A3:C3"/>
    <mergeCell ref="B4:C4"/>
    <mergeCell ref="E4:F4"/>
    <mergeCell ref="B5:C5"/>
    <mergeCell ref="E5:F5"/>
    <mergeCell ref="B6:C6"/>
    <mergeCell ref="E6:F6"/>
  </mergeCells>
  <dataValidations count="2">
    <dataValidation type="list" allowBlank="1" showInputMessage="1" showErrorMessage="1" sqref="A25:A83" xr:uid="{79BDDA9D-4970-B644-85C7-708E47E47DF8}">
      <formula1>"Salaries/Wages, Fringe benefits, Consultant/training fees, Supplies/materials, Services, Other costs"</formula1>
    </dataValidation>
    <dataValidation type="list" allowBlank="1" showInputMessage="1" showErrorMessage="1" sqref="A24" xr:uid="{4FBE23BB-559E-CA4D-BC4C-F0FF55D2DE0C}">
      <formula1>"Salaries/Wages, Fringe benefits, Consultant/training fees, Equipment/Supplies	, Services, Other costs"</formula1>
    </dataValidation>
  </dataValidations>
  <printOptions horizontalCentered="1"/>
  <pageMargins left="0.7" right="0.7" top="0.7" bottom="0.7" header="0.3" footer="0.3"/>
  <pageSetup scale="75" fitToWidth="0" fitToHeight="0" orientation="landscape" r:id="rId1"/>
  <headerFooter>
    <oddHeader>&amp;C&amp;"Times New Roman,Bold"&amp;12BUDGET AND FINANCIAL REPORT&amp;"Times New Roman,Regular"
Council on Library and Information Resources</oddHeader>
    <oddFooter>&amp;L&amp;"Times New Roman,Regular"&amp;P&amp;R&amp;"Times New Roman,Regular"&amp;D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13CD3-FDD7-8447-AD58-8FC81B64F804}">
  <sheetPr codeName="Instructions">
    <pageSetUpPr fitToPage="1"/>
  </sheetPr>
  <dimension ref="A1"/>
  <sheetViews>
    <sheetView zoomScaleNormal="100" workbookViewId="0"/>
  </sheetViews>
  <sheetFormatPr baseColWidth="10" defaultColWidth="9.1640625" defaultRowHeight="15" x14ac:dyDescent="0.2"/>
  <cols>
    <col min="1" max="16384" width="9.1640625" style="88"/>
  </cols>
  <sheetData/>
  <sheetProtection password="EFDD" sheet="1" objects="1" scenarios="1"/>
  <pageMargins left="0.7" right="0.7" top="0.75" bottom="0.75" header="0.3" footer="0.3"/>
  <pageSetup scale="8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Budget and Financial Report</vt:lpstr>
      <vt:lpstr>Instructions</vt:lpstr>
      <vt:lpstr>'Budget and Financial Report'!Print_Area</vt:lpstr>
      <vt:lpstr>'Budget and Financial Report'!Print_Titles</vt:lpstr>
      <vt:lpstr>ReportingPeriodII</vt:lpstr>
      <vt:lpstr>ReportingPeriodIII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Blair</dc:creator>
  <cp:lastModifiedBy>Jonathan Cachat, PhD</cp:lastModifiedBy>
  <dcterms:created xsi:type="dcterms:W3CDTF">2020-01-22T15:23:27Z</dcterms:created>
  <dcterms:modified xsi:type="dcterms:W3CDTF">2020-05-20T18:33:12Z</dcterms:modified>
</cp:coreProperties>
</file>