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slicers/slicer4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slicers/slicer5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9.xml" ContentType="application/vnd.openxmlformats-officedocument.drawing+xml"/>
  <Override PartName="/xl/slicers/slicer6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slicers/slicer7.xml" ContentType="application/vnd.ms-excel.slicer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slicers/slicer8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slicers/slicer9.xml" ContentType="application/vnd.ms-excel.slicer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210"/>
  </bookViews>
  <sheets>
    <sheet name="Inicio_Dashboard" sheetId="40" r:id="rId1"/>
    <sheet name="Dashboard_Despesas" sheetId="26" r:id="rId2"/>
    <sheet name="Dashboard_Lucro" sheetId="37" r:id="rId3"/>
    <sheet name="Dashboard_Marketing" sheetId="28" r:id="rId4"/>
    <sheet name="Dashboard_Receita" sheetId="39" r:id="rId5"/>
    <sheet name="tabelas" sheetId="1" r:id="rId6"/>
    <sheet name="Ações" sheetId="20" r:id="rId7"/>
    <sheet name="Dinâmica-Ações" sheetId="32" r:id="rId8"/>
    <sheet name="Dinâmica_Visita" sheetId="33" r:id="rId9"/>
    <sheet name="Dinamica_Despesas" sheetId="25" r:id="rId10"/>
    <sheet name="Dinâmica_Lucro" sheetId="36" r:id="rId11"/>
    <sheet name="Dinâmica_Receita" sheetId="38" r:id="rId12"/>
  </sheets>
  <definedNames>
    <definedName name="_xlchart.0" hidden="1">'Dinâmica-Ações'!$A$8:$B$8</definedName>
    <definedName name="_xlchart.1" hidden="1">'Dinâmica-Ações'!$A$9:$B$9</definedName>
    <definedName name="_xlchart.2" hidden="1">'Dinâmica-Ações'!$B$3</definedName>
    <definedName name="SegmentaçãodeDados_Ações">#N/A</definedName>
    <definedName name="SegmentaçãodeDados_ANO">#N/A</definedName>
    <definedName name="SegmentaçãodeDados_ANO1">#N/A</definedName>
    <definedName name="SegmentaçãodeDados_março">#N/A</definedName>
    <definedName name="SegmentaçãodeDados_MÊS">#N/A</definedName>
    <definedName name="SegmentaçãodeDados_Mês2">#N/A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5" i="1" l="1"/>
  <c r="AI104" i="1"/>
  <c r="AI103" i="1"/>
  <c r="AI102" i="1"/>
  <c r="AI101" i="1"/>
  <c r="AI100" i="1"/>
  <c r="AI99" i="1"/>
  <c r="AI98" i="1"/>
  <c r="AI97" i="1"/>
  <c r="AI96" i="1"/>
  <c r="AI95" i="1"/>
  <c r="AI93" i="1"/>
  <c r="AI106" i="1" s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<sst xmlns="http://schemas.openxmlformats.org/spreadsheetml/2006/main" count="532" uniqueCount="119">
  <si>
    <t>Laura</t>
  </si>
  <si>
    <t>ZL</t>
  </si>
  <si>
    <t>nagô</t>
  </si>
  <si>
    <t xml:space="preserve">   </t>
  </si>
  <si>
    <t>Demografia de cliente</t>
  </si>
  <si>
    <t>NOME</t>
  </si>
  <si>
    <t>IDADE</t>
  </si>
  <si>
    <t>DATAS</t>
  </si>
  <si>
    <t>LOCALIZAÇÂO</t>
  </si>
  <si>
    <t>MODELOS DE TRANÇAS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</si>
  <si>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</si>
  <si>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</si>
  <si>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</si>
  <si>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</si>
  <si>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</si>
  <si>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</si>
  <si>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</si>
  <si>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</si>
  <si>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</si>
  <si>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</si>
  <si>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</si>
  <si>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</si>
  <si>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</si>
  <si>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Rótulos de Linha</t>
  </si>
  <si>
    <t>Total Geral</t>
  </si>
  <si>
    <t>Controle de tranças</t>
  </si>
  <si>
    <t>box braids</t>
  </si>
  <si>
    <t>twist</t>
  </si>
  <si>
    <t>RECEITA</t>
  </si>
  <si>
    <t>CLIENTES</t>
  </si>
  <si>
    <t>MÊS</t>
  </si>
  <si>
    <t>ANO</t>
  </si>
  <si>
    <t>Despesas</t>
  </si>
  <si>
    <t>MATERIAIS</t>
  </si>
  <si>
    <t>Acessórios</t>
  </si>
  <si>
    <t>Elásticos</t>
  </si>
  <si>
    <t>Lastéx</t>
  </si>
  <si>
    <t>Jumbo</t>
  </si>
  <si>
    <t>Pomada</t>
  </si>
  <si>
    <t>Pente</t>
  </si>
  <si>
    <t>VALORES</t>
  </si>
  <si>
    <t>Lucro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</si>
  <si>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</si>
  <si>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</si>
  <si>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</si>
  <si>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</si>
  <si>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</si>
  <si>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</si>
  <si>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</si>
  <si>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</si>
  <si>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</si>
  <si>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</si>
  <si>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</si>
  <si>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</si>
  <si>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Montante</t>
  </si>
  <si>
    <t>Marketing de vendas</t>
  </si>
  <si>
    <t>Ações</t>
  </si>
  <si>
    <t>data</t>
  </si>
  <si>
    <t xml:space="preserve">março </t>
  </si>
  <si>
    <t>curtidas reels</t>
  </si>
  <si>
    <t>comentarios reels</t>
  </si>
  <si>
    <t>Interação</t>
  </si>
  <si>
    <t>curtidas post</t>
  </si>
  <si>
    <t>comentarios post</t>
  </si>
  <si>
    <t>seguidores</t>
  </si>
  <si>
    <t>visitas ao perfil</t>
  </si>
  <si>
    <t>março-abril</t>
  </si>
  <si>
    <t>Soma de VALORES2</t>
  </si>
  <si>
    <t>simples</t>
  </si>
  <si>
    <t>Coluna1</t>
  </si>
  <si>
    <t>Coluna2</t>
  </si>
  <si>
    <t>Coluna3</t>
  </si>
  <si>
    <t>Coluna4</t>
  </si>
  <si>
    <t>top</t>
  </si>
  <si>
    <t>box braids chanel</t>
  </si>
  <si>
    <t>boxeadora</t>
  </si>
  <si>
    <t>crochet braids</t>
  </si>
  <si>
    <t>embutida</t>
  </si>
  <si>
    <t>entrelace</t>
  </si>
  <si>
    <t>escama de peixe</t>
  </si>
  <si>
    <t>lateral</t>
  </si>
  <si>
    <t>fulani braids</t>
  </si>
  <si>
    <t>knotless braids</t>
  </si>
  <si>
    <t>ghana braids</t>
  </si>
  <si>
    <t>goddess braids c/ cachos</t>
  </si>
  <si>
    <t>gypsy braids c/ cachos</t>
  </si>
  <si>
    <t>tiara</t>
  </si>
  <si>
    <t>Isquero</t>
  </si>
  <si>
    <t>Secador</t>
  </si>
  <si>
    <t>Gel efeito cola</t>
  </si>
  <si>
    <t>Bigudinho fino</t>
  </si>
  <si>
    <t>Tesoura</t>
  </si>
  <si>
    <t>Fio de cetim</t>
  </si>
  <si>
    <t>Fita de cetim</t>
  </si>
  <si>
    <t>TOTAL JAN</t>
  </si>
  <si>
    <t>TOTAL FEV</t>
  </si>
  <si>
    <t>TOTAL MAR</t>
  </si>
  <si>
    <t>TOTAL ABR</t>
  </si>
  <si>
    <t>TOTAL MAI</t>
  </si>
  <si>
    <t>TOTAL JUN</t>
  </si>
  <si>
    <t>TOTAL JUL</t>
  </si>
  <si>
    <t>TOTAL AGO</t>
  </si>
  <si>
    <t>TOTAL SET</t>
  </si>
  <si>
    <t>TOTAL OUT</t>
  </si>
  <si>
    <t>TOTAL NOV</t>
  </si>
  <si>
    <t>TOTAL DEZ</t>
  </si>
  <si>
    <t>ok</t>
  </si>
  <si>
    <t>Interações</t>
  </si>
  <si>
    <t>Mês</t>
  </si>
  <si>
    <t>Ano</t>
  </si>
  <si>
    <t>Soma de Interações</t>
  </si>
  <si>
    <t>Soma de 95</t>
  </si>
  <si>
    <t>DASHBOARDS PRONTOS</t>
  </si>
  <si>
    <t>Maketing</t>
  </si>
  <si>
    <t>OK</t>
  </si>
  <si>
    <t>Lucros</t>
  </si>
  <si>
    <t>Receita</t>
  </si>
  <si>
    <t>Soma de RECEITA</t>
  </si>
  <si>
    <t>Soma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</si>
</sst>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5" tint="-0.249977111117893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/>
      <top/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/>
    <xf numFmtId="0" fontId="2" fillId="0" borderId="0" xfId="0" applyFont="1"/>
    <xf numFmtId="44" fontId="0" fillId="0" borderId="0" xfId="1" applyFont="1"/>
    <xf numFmtId="0" fontId="2" fillId="0" borderId="3" xfId="0" applyFont="1" applyBorder="1"/>
    <xf numFmtId="0" fontId="0" fillId="2" borderId="4" xfId="0" applyFill="1" applyBorder="1"/>
    <xf numFmtId="0" fontId="0" fillId="0" borderId="4" xfId="0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2" borderId="5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44" fontId="7" fillId="0" borderId="0" xfId="1" applyFont="1"/>
    <xf numFmtId="4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26"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bottom style="medium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bottom style="medium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d/mmm"/>
    </dxf>
    <dxf>
      <alignment horizontal="center" vertical="bottom" textRotation="0" wrapText="0" indent="0" justifyLastLine="0" shrinkToFit="0" readingOrder="0"/>
    </dxf>
    <dxf>
      <font>
        <color rgb="FFFF8033"/>
        <name val="Open Sans"/>
        <scheme val="none"/>
      </font>
      <fill>
        <patternFill>
          <bgColor theme="0"/>
        </patternFill>
      </fill>
    </dxf>
  </dxfs>
  <tableStyles count="1" defaultTableStyle="TableStyleMedium2" defaultPivotStyle="PivotStyleLight16">
    <tableStyle name="Dash_Materiais" pivot="0" table="0" count="3">
      <tableStyleElement type="wholeTable" dxfId="25"/>
    </tableStyle>
  </tableStyles>
  <colors>
    <mruColors>
      <color rgb="FFFBFBFB"/>
      <color rgb="FFF26F5C"/>
      <color rgb="FFFF8033"/>
      <color rgb="FFFF9553"/>
      <color rgb="FFFFBC93"/>
      <color rgb="FF7F3001"/>
      <color rgb="FFF23F63"/>
    </mruColors>
  </colors>
  <extLst>
    <ext xmlns:x14="http://schemas.microsoft.com/office/spreadsheetml/2009/9/main" uri="{46F421CA-312F-682f-3DD2-61675219B42D}">
      <x14:dxfs count="2">
        <dxf>
          <font>
            <color rgb="FFFBFBFB"/>
            <name val="Open Sans"/>
            <scheme val="none"/>
          </font>
          <fill>
            <patternFill>
              <bgColor rgb="FFFF9553"/>
            </patternFill>
          </fill>
        </dxf>
        <dxf>
          <font>
            <color theme="0"/>
            <name val="Open Sans"/>
            <scheme val="none"/>
          </font>
          <fill>
            <patternFill>
              <bgColor rgb="FFFF803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ash_Materiai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microsoft.com/office/2007/relationships/slicerCache" Target="slicerCaches/slicerCache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5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921894943669812E-2"/>
          <c:y val="0.16926635844836127"/>
          <c:w val="0.92153782245688709"/>
          <c:h val="0.66571977985250874"/>
        </c:manualLayout>
      </c:layout>
      <c:lineChart>
        <c:grouping val="standard"/>
        <c:varyColors val="0"/>
        <c:ser>
          <c:idx val="0"/>
          <c:order val="0"/>
          <c:tx>
            <c:strRef>
              <c:f>Dinamica_Despesas!$B$3</c:f>
              <c:strCache>
                <c:ptCount val="1"/>
                <c:pt idx="0">
                  <c:v>Soma de VALORES2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Dinamica_Despesas!$A$4:$A$16</c:f>
              <c:strCache>
                <c:ptCount val="13"/>
                <c:pt idx="0">
                  <c:v>Acessórios</c:v>
                </c:pt>
                <c:pt idx="1">
                  <c:v>Bigudinho fino</c:v>
                </c:pt>
                <c:pt idx="2">
                  <c:v>Elásticos</c:v>
                </c:pt>
                <c:pt idx="3">
                  <c:v>Fio de cetim</c:v>
                </c:pt>
                <c:pt idx="4">
                  <c:v>Fita de cetim</c:v>
                </c:pt>
                <c:pt idx="5">
                  <c:v>Gel efeito cola</c:v>
                </c:pt>
                <c:pt idx="6">
                  <c:v>Isquero</c:v>
                </c:pt>
                <c:pt idx="7">
                  <c:v>Jumbo</c:v>
                </c:pt>
                <c:pt idx="8">
                  <c:v>Lastéx</c:v>
                </c:pt>
                <c:pt idx="9">
                  <c:v>Pente</c:v>
                </c:pt>
                <c:pt idx="10">
                  <c:v>Pomada</c:v>
                </c:pt>
                <c:pt idx="11">
                  <c:v>Secador</c:v>
                </c:pt>
                <c:pt idx="12">
                  <c:v>Tesoura</c:v>
                </c:pt>
              </c:strCache>
            </c:strRef>
          </c:cat>
          <c:val>
            <c:numRef>
              <c:f>Dinamica_Despesas!$A$4:$A$16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D3-4A42-916D-26E376D3841F}"/>
            </c:ext>
          </c:extLst>
        </c:ser>
        <c:ser>
          <c:idx val="1"/>
          <c:order val="1"/>
          <c:tx>
            <c:strRef>
              <c:f>Dinamica_Despesas!$B$1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Dinamica_Despesas!$A$4:$A$16</c:f>
              <c:strCache>
                <c:ptCount val="13"/>
                <c:pt idx="0">
                  <c:v>Acessórios</c:v>
                </c:pt>
                <c:pt idx="1">
                  <c:v>Bigudinho fino</c:v>
                </c:pt>
                <c:pt idx="2">
                  <c:v>Elásticos</c:v>
                </c:pt>
                <c:pt idx="3">
                  <c:v>Fio de cetim</c:v>
                </c:pt>
                <c:pt idx="4">
                  <c:v>Fita de cetim</c:v>
                </c:pt>
                <c:pt idx="5">
                  <c:v>Gel efeito cola</c:v>
                </c:pt>
                <c:pt idx="6">
                  <c:v>Isquero</c:v>
                </c:pt>
                <c:pt idx="7">
                  <c:v>Jumbo</c:v>
                </c:pt>
                <c:pt idx="8">
                  <c:v>Lastéx</c:v>
                </c:pt>
                <c:pt idx="9">
                  <c:v>Pente</c:v>
                </c:pt>
                <c:pt idx="10">
                  <c:v>Pomada</c:v>
                </c:pt>
                <c:pt idx="11">
                  <c:v>Secador</c:v>
                </c:pt>
                <c:pt idx="12">
                  <c:v>Tesoura</c:v>
                </c:pt>
              </c:strCache>
            </c:strRef>
          </c:cat>
          <c:val>
            <c:numRef>
              <c:f>Dinamica_Despesas!$B$4:$B$16</c:f>
              <c:numCache>
                <c:formatCode>General</c:formatCode>
                <c:ptCount val="13"/>
                <c:pt idx="0">
                  <c:v>20</c:v>
                </c:pt>
                <c:pt idx="1">
                  <c:v>14.5</c:v>
                </c:pt>
                <c:pt idx="2">
                  <c:v>25</c:v>
                </c:pt>
                <c:pt idx="3">
                  <c:v>7.5</c:v>
                </c:pt>
                <c:pt idx="4">
                  <c:v>6.9</c:v>
                </c:pt>
                <c:pt idx="5">
                  <c:v>35</c:v>
                </c:pt>
                <c:pt idx="6">
                  <c:v>5.9</c:v>
                </c:pt>
                <c:pt idx="7">
                  <c:v>23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200</c:v>
                </c:pt>
                <c:pt idx="12">
                  <c:v>15.9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AD3-4A42-916D-26E376D384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1483839"/>
        <c:axId val="371485279"/>
      </c:lineChart>
      <c:catAx>
        <c:axId val="3714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485279"/>
        <c:crosses val="autoZero"/>
        <c:auto val="1"/>
        <c:lblAlgn val="ctr"/>
        <c:lblOffset val="100"/>
        <c:noMultiLvlLbl val="0"/>
      </c:catAx>
      <c:valAx>
        <c:axId val="37148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48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[dashboard_indayara2.xlsx]Dinâmica_Visita!Tabela dinâmica1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Dinâmica_Visita!$B$3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C7-4704-BB88-5B3C012984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Dinâmica_Visita!$A$4:$A$5</c:f>
              <c:strCache>
                <c:ptCount val="1"/>
                <c:pt idx="0">
                  <c:v>visitas ao perfil</c:v>
                </c:pt>
              </c:strCache>
            </c:strRef>
          </c:cat>
          <c:val>
            <c:numRef>
              <c:f>Dinâmica_Visita!$B$4:$B$5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7-4597-BC6A-B22273DA78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[dashboard_indayara2.xlsx]Dinâmica_Lucro!Tabela dinâmica3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Dinâmica_Lucro!$B$3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Dinâmica_Lucro!$A$4:$A$10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Dinâmica_Lucro!$B$4:$B$10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850</c:v>
                </c:pt>
                <c:pt idx="4">
                  <c:v>1000</c:v>
                </c:pt>
                <c:pt idx="5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4719-BA49-9BA6562B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511647"/>
        <c:axId val="108517471"/>
      </c:barChart>
      <c:catAx>
        <c:axId val="10851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7471"/>
        <c:crosses val="autoZero"/>
        <c:auto val="1"/>
        <c:lblAlgn val="ctr"/>
        <c:lblOffset val="100"/>
        <c:noMultiLvlLbl val="0"/>
      </c:catAx>
      <c:valAx>
        <c:axId val="1085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[dashboard_indayara2.xlsx]Dinâmica_Receita!Tabela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Dinâmica_Receita!$B$3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Dinâmica_Receita!$A$4:$A$10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Dinâmica_Receita!$B$4:$B$10</c:f>
              <c:numCache>
                <c:formatCode>General</c:formatCode>
                <c:ptCount val="6"/>
                <c:pt idx="0">
                  <c:v>1050</c:v>
                </c:pt>
                <c:pt idx="1">
                  <c:v>750</c:v>
                </c:pt>
                <c:pt idx="2">
                  <c:v>750</c:v>
                </c:pt>
                <c:pt idx="3">
                  <c:v>1000</c:v>
                </c:pt>
                <c:pt idx="4">
                  <c:v>370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8-4B9B-A624-F9910245C2D3}"/>
            </c:ext>
          </c:extLst>
        </c:ser>
        <c:ser>
          <c:idx val="1"/>
          <c:order val="1"/>
          <c:tx>
            <c:strRef>
              <c:f>Dinâmica_Receita!$C$3</c:f>
              <c:strCache>
                <c:ptCount val="1"/>
                <c:pt idx="0">
                  <c:v>Soma de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Dinâmica_Receita!$A$4:$A$10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Dinâmica_Receita!$C$4:$C$10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8-4B9B-A624-F9910245C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218159"/>
        <c:axId val="442215247"/>
      </c:barChart>
      <c:catAx>
        <c:axId val="4422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15247"/>
        <c:crosses val="autoZero"/>
        <c:auto val="1"/>
        <c:lblAlgn val="ctr"/>
        <c:lblOffset val="100"/>
        <c:noMultiLvlLbl val="0"/>
      </c:catAx>
      <c:valAx>
        <c:axId val="4422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[dashboard_indayara2.xlsx]Dinâmica_Lucro!Tabela dinâmica3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rgbClr val="FF8033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6891943085489896E-2"/>
          <c:y val="1.8205264534859187E-2"/>
          <c:w val="0.95666947510028877"/>
          <c:h val="0.945216118997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Dinâmica_Lucro!$B$3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Lbls>
            <c:delete val="1"/>
          </c:dLbls>
          <c:trendline>
            <c:spPr>
              <a:ln w="19050" cap="rnd">
                <a:solidFill>
                  <a:srgbClr val="FFBC9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Dinâmica_Lucro!$A$4:$A$10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Dinâmica_Lucro!$B$4:$B$10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850</c:v>
                </c:pt>
                <c:pt idx="4">
                  <c:v>1000</c:v>
                </c:pt>
                <c:pt idx="5">
                  <c:v>780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981-4387-A102-1A89A3A7C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511647"/>
        <c:axId val="108517471"/>
      </c:barChart>
      <c:catAx>
        <c:axId val="10851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17471"/>
        <c:crosses val="autoZero"/>
        <c:auto val="1"/>
        <c:lblAlgn val="ctr"/>
        <c:lblOffset val="100"/>
        <c:noMultiLvlLbl val="0"/>
      </c:catAx>
      <c:valAx>
        <c:axId val="1085174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51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[dashboard_indayara2.xlsx]Dinâmica-Ações!Tabela dinâmica2</c:name>
    <c:fmtId val="9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'Dinâmica-Ações'!$B$3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410-4E57-8886-2D854257E0F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410-4E57-8886-2D854257E0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'Dinâmica-Ações'!$A$4:$A$8</c:f>
              <c:strCache>
                <c:ptCount val="4"/>
                <c:pt idx="0">
                  <c:v>comentarios post</c:v>
                </c:pt>
                <c:pt idx="1">
                  <c:v>comentarios reels</c:v>
                </c:pt>
                <c:pt idx="2">
                  <c:v>curtidas post</c:v>
                </c:pt>
                <c:pt idx="3">
                  <c:v>curtidas reels</c:v>
                </c:pt>
              </c:strCache>
            </c:strRef>
          </c:cat>
          <c:val>
            <c:numRef>
              <c:f>'Dinâmica-Ações'!$B$4:$B$8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55-4400-87B4-27555F86EC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7990623"/>
        <c:axId val="477986463"/>
      </c:barChart>
      <c:catAx>
        <c:axId val="4779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86463"/>
        <c:crosses val="autoZero"/>
        <c:auto val="1"/>
        <c:lblAlgn val="ctr"/>
        <c:lblOffset val="100"/>
        <c:noMultiLvlLbl val="0"/>
      </c:catAx>
      <c:valAx>
        <c:axId val="477986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9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</cx:data>
    <cx:data id="1">
      <cx:strDim type="cat">
        <cx:f>_xlchart.1</cx:f>
      </cx:strDim>
    </cx:data>
  </cx:chartData>
  <cx:chart>
    <cx:plotArea>
      <cx:plotAreaRegion>
        <cx:series layoutId="sunburst" uniqueId="{00000000-E7CB-4B09-AEB5-95CEF3E58A33}" formatIdx="0">
          <cx:tx>
            <cx:txData>
              <cx:f>_xlchart.0</cx:f>
              <cx:v>90</cx:v>
            </cx:txData>
          </cx:tx>
          <cx:dataId val="0"/>
        </cx:series>
        <cx:series layoutId="sunburst" hidden="1" uniqueId="{00000001-E7CB-4B09-AEB5-95CEF3E58A33}" formatIdx="1">
          <cx:tx>
            <cx:txData>
              <cx:f>_xlchart.0</cx:f>
              <cx:v>90</cx:v>
            </cx:txData>
          </cx:tx>
          <cx:dataId val="1"/>
        </cx:series>
      </cx:plotAreaRegion>
    </cx:plotArea>
  </cx:chart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[dashboard_indayara2.xlsx]Dinâmica_Visita!Tabela dinâmica1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8033"/>
          </a:solidFill>
          <a:ln w="19050">
            <a:solidFill>
              <a:srgbClr val="FF8033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FF8033"/>
          </a:solidFill>
          <a:ln w="1905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FF9553"/>
          </a:solidFill>
          <a:ln w="19050">
            <a:noFill/>
          </a:ln>
          <a:effectLst/>
        </c:spPr>
        <c:dLbl>
          <c:idx val="0"/>
          <c:layout>
            <c:manualLayout>
              <c:x val="-3.9371746793166055E-3"/>
              <c:y val="-0.3566531652679217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B6B0EED-16A2-4847-BEB1-300946D453D9}" type="VALUE">
                  <a:rPr lang="en-US" sz="2400"/>
                  <a:pPr>
                    <a:defRPr>
                      <a:solidFill>
                        <a:schemeClr val="bg1"/>
                      </a:solidFill>
                    </a:defRPr>
                  </a:pPr>
                  <a:t>[VALOR]</a:t>
                </a:fld>
                <a:endParaRPr lang="pt-BR"/>
              </a:p>
            </c:rich>
          </c:tx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80543123429909"/>
                  <c:h val="0.25231846019247589"/>
                </c:manualLayout>
              </c15:layout>
              <c15:dlblFieldTable/>
              <c15:showDataLabelsRange val="0"/>
            </c:ext>
          </c:extLst>
        </c:dLbl>
      </c:pivotFmt>
      <c:pivotFmt>
        <c:idx val="12"/>
        <c:spPr>
          <a:solidFill>
            <a:srgbClr val="FF9553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833535014503478"/>
          <c:y val="0.13961440005184536"/>
          <c:w val="0.41118704409389073"/>
          <c:h val="0.78092788761117105"/>
        </c:manualLayout>
      </c:layout>
      <c:doughnutChart>
        <c:varyColors val="1"/>
        <c:ser>
          <c:idx val="0"/>
          <c:order val="0"/>
          <c:tx>
            <c:strRef>
              <c:f>Dinâmica_Visita!$B$3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553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955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A-452D-B17E-C3FF1845E306}"/>
              </c:ext>
            </c:extLst>
          </c:dPt>
          <c:dLbls>
            <c:dLbl>
              <c:idx val="0"/>
              <c:layout>
                <c:manualLayout>
                  <c:x val="-3.9371746793166055E-3"/>
                  <c:y val="-0.356653165267921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6B0EED-16A2-4847-BEB1-300946D453D9}" type="VALUE">
                      <a:rPr lang="en-US" sz="2400"/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[VALOR]</a:t>
                    </a:fld>
                    <a:endParaRPr lang="pt-BR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0543123429909"/>
                      <c:h val="0.252318460192475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C9A-452D-B17E-C3FF1845E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Dinâmica_Visita!$A$4:$A$5</c:f>
              <c:strCache>
                <c:ptCount val="1"/>
                <c:pt idx="0">
                  <c:v>visitas ao perfil</c:v>
                </c:pt>
              </c:strCache>
            </c:strRef>
          </c:cat>
          <c:val>
            <c:numRef>
              <c:f>Dinâmica_Visita!$B$4:$B$5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A-452D-B17E-C3FF1845E3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[dashboard_indayara2.xlsx]Dinâmica-Ações!Tabela dinâmica1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 w="57150" cap="rnd">
            <a:solidFill>
              <a:srgbClr val="FFBC93"/>
            </a:solidFill>
            <a:round/>
            <a:headEnd w="sm" len="sm"/>
          </a:ln>
          <a:effectLst>
            <a:softEdge rad="12700"/>
          </a:effectLst>
        </c:spPr>
        <c:marker>
          <c:symbol val="circle"/>
          <c:size val="5"/>
          <c:spPr>
            <a:solidFill>
              <a:srgbClr val="FF8033"/>
            </a:solidFill>
            <a:ln w="38100" cap="rnd">
              <a:noFill/>
            </a:ln>
            <a:effectLst>
              <a:softEdge rad="1270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ln w="28575" cap="rnd">
            <a:solidFill>
              <a:srgbClr val="FF8033"/>
            </a:solidFill>
            <a:round/>
          </a:ln>
          <a:effectLst/>
        </c:spPr>
        <c:marker>
          <c:symbol val="circle"/>
          <c:size val="5"/>
          <c:spPr>
            <a:solidFill>
              <a:srgbClr val="FFBC93"/>
            </a:solidFill>
            <a:ln w="9525">
              <a:solidFill>
                <a:srgbClr val="FFBC9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8033"/>
            </a:solidFill>
            <a:round/>
          </a:ln>
          <a:effectLst/>
        </c:spPr>
        <c:marker>
          <c:symbol val="circle"/>
          <c:size val="5"/>
          <c:spPr>
            <a:solidFill>
              <a:srgbClr val="FFBC93"/>
            </a:solidFill>
            <a:ln w="9525">
              <a:solidFill>
                <a:srgbClr val="FFBC9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'Dinâmica-Ações'!$F$3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8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C93"/>
              </a:solidFill>
              <a:ln w="9525">
                <a:solidFill>
                  <a:srgbClr val="FFBC9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'Dinâmica-Ações'!$E$4:$E$8</c:f>
              <c:strCache>
                <c:ptCount val="4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março </c:v>
                </c:pt>
              </c:strCache>
            </c:strRef>
          </c:cat>
          <c:val>
            <c:numRef>
              <c:f>'Dinâmica-Ações'!$F$4:$F$8</c:f>
              <c:numCache>
                <c:formatCode>General</c:formatCode>
                <c:ptCount val="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EF-4201-944A-D70E168FA1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199935"/>
        <c:axId val="487200351"/>
      </c:lineChart>
      <c:catAx>
        <c:axId val="4871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00351"/>
        <c:crosses val="autoZero"/>
        <c:auto val="1"/>
        <c:lblAlgn val="ctr"/>
        <c:lblOffset val="100"/>
        <c:noMultiLvlLbl val="0"/>
      </c:catAx>
      <c:valAx>
        <c:axId val="487200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9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[dashboard_indayara2.xlsx]Dinâmica_Receita!Tabela dinâmica4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spPr>
          <a:solidFill>
            <a:srgbClr val="FF80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6F5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Dinâmica_Receita!$B$3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rgbClr val="FF80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Dinâmica_Receita!$A$4:$A$10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Dinâmica_Receita!$B$4:$B$10</c:f>
              <c:numCache>
                <c:formatCode>General</c:formatCode>
                <c:ptCount val="6"/>
                <c:pt idx="0">
                  <c:v>1050</c:v>
                </c:pt>
                <c:pt idx="1">
                  <c:v>750</c:v>
                </c:pt>
                <c:pt idx="2">
                  <c:v>750</c:v>
                </c:pt>
                <c:pt idx="3">
                  <c:v>1000</c:v>
                </c:pt>
                <c:pt idx="4">
                  <c:v>370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6-455A-A7FC-2E6E61638715}"/>
            </c:ext>
          </c:extLst>
        </c:ser>
        <c:ser>
          <c:idx val="1"/>
          <c:order val="1"/>
          <c:tx>
            <c:strRef>
              <c:f>Dinâmica_Receita!$C$3</c:f>
              <c:strCache>
                <c:ptCount val="1"/>
                <c:pt idx="0">
                  <c:v>Soma de CLIENTES</c:v>
                </c:pt>
              </c:strCache>
            </c:strRef>
          </c:tx>
          <c:spPr>
            <a:solidFill>
              <a:srgbClr val="F26F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Dinâmica_Receita!$A$4:$A$10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Dinâmica_Receita!$C$4:$C$10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22</c:v>
                </c:pt>
                <c:pt idx="3">
                  <c:v>18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6-455A-A7FC-2E6E616387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42218159"/>
        <c:axId val="442215247"/>
      </c:barChart>
      <c:catAx>
        <c:axId val="44221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215247"/>
        <c:crosses val="autoZero"/>
        <c:auto val="1"/>
        <c:lblAlgn val="ctr"/>
        <c:lblOffset val="100"/>
        <c:noMultiLvlLbl val="0"/>
      </c:catAx>
      <c:valAx>
        <c:axId val="442215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221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[dashboard_indayara2.xlsx]Dinâmica-Ações!Tabela dinâmica2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'Dinâmica-Ações'!$B$3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'Dinâmica-Ações'!$A$4:$A$8</c:f>
              <c:strCache>
                <c:ptCount val="4"/>
                <c:pt idx="0">
                  <c:v>comentarios post</c:v>
                </c:pt>
                <c:pt idx="1">
                  <c:v>comentarios reels</c:v>
                </c:pt>
                <c:pt idx="2">
                  <c:v>curtidas post</c:v>
                </c:pt>
                <c:pt idx="3">
                  <c:v>curtidas reels</c:v>
                </c:pt>
              </c:strCache>
            </c:strRef>
          </c:cat>
          <c:val>
            <c:numRef>
              <c:f>'Dinâmica-Ações'!$B$4:$B$8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2-4AE4-9F0C-7677C32BD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990623"/>
        <c:axId val="477986463"/>
      </c:barChart>
      <c:catAx>
        <c:axId val="4779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86463"/>
        <c:crosses val="autoZero"/>
        <c:auto val="1"/>
        <c:lblAlgn val="ctr"/>
        <c:lblOffset val="100"/>
        <c:noMultiLvlLbl val="0"/>
      </c:catAx>
      <c:valAx>
        <c:axId val="4779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99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[dashboard_indayara2.xlsx]Dinâmica-Ações!Tabela dinâmica1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'Dinâmica-Ações'!$F$3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'Dinâmica-Ações'!$E$4:$E$8</c:f>
              <c:strCache>
                <c:ptCount val="4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março </c:v>
                </c:pt>
              </c:strCache>
            </c:strRef>
          </c:cat>
          <c:val>
            <c:numRef>
              <c:f>'Dinâmica-Ações'!$F$4:$F$8</c:f>
              <c:numCache>
                <c:formatCode>General</c:formatCode>
                <c:ptCount val="4"/>
                <c:pt idx="0">
                  <c:v>40</c:v>
                </c:pt>
                <c:pt idx="1">
                  <c:v>85</c:v>
                </c:pt>
                <c:pt idx="2">
                  <c:v>40</c:v>
                </c:pt>
                <c:pt idx="3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1-48AE-8E5A-38F5B088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99935"/>
        <c:axId val="487200351"/>
      </c:lineChart>
      <c:catAx>
        <c:axId val="48719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200351"/>
        <c:crosses val="autoZero"/>
        <c:auto val="1"/>
        <c:lblAlgn val="ctr"/>
        <c:lblOffset val="100"/>
        <c:noMultiLvlLbl val="0"/>
      </c:catAx>
      <c:valAx>
        <c:axId val="48720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9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dashboard_indayara2.xlsx#Dashboard_Despesas!A1" TargetMode="External"/><Relationship Id="rId7" Type="http://schemas.openxmlformats.org/officeDocument/2006/relationships/hyperlink" Target="MENU.xlsm" TargetMode="External"/><Relationship Id="rId2" Type="http://schemas.openxmlformats.org/officeDocument/2006/relationships/hyperlink" Target="dashboard_indayara2.xlsx#Dashboard_Marketing!A1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dashboard_indayara2.xlsx#Dashboard_Receita!A1" TargetMode="External"/><Relationship Id="rId4" Type="http://schemas.openxmlformats.org/officeDocument/2006/relationships/hyperlink" Target="dashboard_indayara2.xlsx#Dashboard_Lucro!A1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tabelas%20dashboards%20(Salvo%20automaticamente).xlsx#Inicio_Dashboard!A1" TargetMode="Externa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hyperlink" Target="dashboard_indayara2.xlsx#Inicio_Dashboard!A1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dashboard_indayara2.xlsx#Inicio_Dashboard!A1" TargetMode="External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image" Target="../media/image4.pn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6" Type="http://schemas.openxmlformats.org/officeDocument/2006/relationships/hyperlink" Target="dashboard_indayara2.xlsx#Inicio_Dashboard!A1" TargetMode="Externa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dashboard_indayara2.xlsx#Inicio_Dashboard!A1" TargetMode="External"/><Relationship Id="rId2" Type="http://schemas.openxmlformats.org/officeDocument/2006/relationships/chart" Target="../charts/chart7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0</xdr:rowOff>
    </xdr:from>
    <xdr:to>
      <xdr:col>30</xdr:col>
      <xdr:colOff>0</xdr:colOff>
      <xdr:row>49</xdr:row>
      <xdr:rowOff>0</xdr:rowOff>
    </xdr:to>
    <xdr:sp macro="" textlink="">
      <xdr:nvSpPr>
        <xdr:cNvPr id="13" name="Retângulo 12"/>
        <xdr:cNvSpPr/>
      </xdr:nvSpPr>
      <xdr:spPr>
        <a:xfrm>
          <a:off x="38099" y="0"/>
          <a:ext cx="18249901" cy="9334500"/>
        </a:xfrm>
        <a:prstGeom prst="rect">
          <a:avLst/>
        </a:prstGeom>
        <a:solidFill>
          <a:srgbClr val="FF955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u="sng"/>
        </a:p>
      </xdr:txBody>
    </xdr:sp>
    <xdr:clientData/>
  </xdr:twoCellAnchor>
  <xdr:twoCellAnchor editAs="oneCell">
    <xdr:from>
      <xdr:col>8</xdr:col>
      <xdr:colOff>514350</xdr:colOff>
      <xdr:row>0</xdr:row>
      <xdr:rowOff>0</xdr:rowOff>
    </xdr:from>
    <xdr:to>
      <xdr:col>20</xdr:col>
      <xdr:colOff>485776</xdr:colOff>
      <xdr:row>48</xdr:row>
      <xdr:rowOff>19050</xdr:rowOff>
    </xdr:to>
    <xdr:pic>
      <xdr:nvPicPr>
        <xdr:cNvPr id="24" name="Imagem 2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14" t="1235" r="2028" b="-206"/>
        <a:stretch/>
      </xdr:blipFill>
      <xdr:spPr>
        <a:xfrm>
          <a:off x="5391150" y="0"/>
          <a:ext cx="7286626" cy="9163050"/>
        </a:xfrm>
        <a:prstGeom prst="rect">
          <a:avLst/>
        </a:prstGeom>
      </xdr:spPr>
    </xdr:pic>
    <xdr:clientData/>
  </xdr:twoCellAnchor>
  <xdr:twoCellAnchor>
    <xdr:from>
      <xdr:col>9</xdr:col>
      <xdr:colOff>266700</xdr:colOff>
      <xdr:row>1</xdr:row>
      <xdr:rowOff>76200</xdr:rowOff>
    </xdr:from>
    <xdr:to>
      <xdr:col>20</xdr:col>
      <xdr:colOff>190500</xdr:colOff>
      <xdr:row>44</xdr:row>
      <xdr:rowOff>47625</xdr:rowOff>
    </xdr:to>
    <xdr:sp macro="" textlink="">
      <xdr:nvSpPr>
        <xdr:cNvPr id="17" name="Retângulo 16"/>
        <xdr:cNvSpPr/>
      </xdr:nvSpPr>
      <xdr:spPr>
        <a:xfrm>
          <a:off x="5753100" y="266700"/>
          <a:ext cx="6629400" cy="816292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u="sng"/>
        </a:p>
      </xdr:txBody>
    </xdr:sp>
    <xdr:clientData/>
  </xdr:twoCellAnchor>
  <xdr:twoCellAnchor>
    <xdr:from>
      <xdr:col>10</xdr:col>
      <xdr:colOff>121626</xdr:colOff>
      <xdr:row>6</xdr:row>
      <xdr:rowOff>114300</xdr:rowOff>
    </xdr:from>
    <xdr:to>
      <xdr:col>16</xdr:col>
      <xdr:colOff>514350</xdr:colOff>
      <xdr:row>11</xdr:row>
      <xdr:rowOff>38100</xdr:rowOff>
    </xdr:to>
    <xdr:sp macro="" textlink="">
      <xdr:nvSpPr>
        <xdr:cNvPr id="11" name="CaixaDeTexto 10"/>
        <xdr:cNvSpPr txBox="1"/>
      </xdr:nvSpPr>
      <xdr:spPr>
        <a:xfrm>
          <a:off x="6217626" y="1257300"/>
          <a:ext cx="4050324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6000">
              <a:solidFill>
                <a:srgbClr val="FF8033"/>
              </a:solidFill>
              <a:latin typeface="Open Sans" panose="020F0502020204030204"/>
            </a:rPr>
            <a:t>Dashboard</a:t>
          </a:r>
          <a:r>
            <a:rPr lang="pt-BR" sz="6000">
              <a:solidFill>
                <a:srgbClr val="FBFBFB"/>
              </a:solidFill>
              <a:latin typeface="Open Sans" panose="020F0502020204030204"/>
            </a:rPr>
            <a:t> </a:t>
          </a:r>
        </a:p>
      </xdr:txBody>
    </xdr:sp>
    <xdr:clientData/>
  </xdr:twoCellAnchor>
  <xdr:twoCellAnchor>
    <xdr:from>
      <xdr:col>8</xdr:col>
      <xdr:colOff>514350</xdr:colOff>
      <xdr:row>7</xdr:row>
      <xdr:rowOff>133351</xdr:rowOff>
    </xdr:from>
    <xdr:to>
      <xdr:col>10</xdr:col>
      <xdr:colOff>333374</xdr:colOff>
      <xdr:row>10</xdr:row>
      <xdr:rowOff>114300</xdr:rowOff>
    </xdr:to>
    <xdr:sp macro="" textlink="">
      <xdr:nvSpPr>
        <xdr:cNvPr id="14" name="Retângulo 13"/>
        <xdr:cNvSpPr/>
      </xdr:nvSpPr>
      <xdr:spPr>
        <a:xfrm>
          <a:off x="5391150" y="1466851"/>
          <a:ext cx="1038224" cy="552449"/>
        </a:xfrm>
        <a:prstGeom prst="rect">
          <a:avLst/>
        </a:prstGeom>
        <a:solidFill>
          <a:srgbClr val="FF80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317465</xdr:colOff>
      <xdr:row>10</xdr:row>
      <xdr:rowOff>142875</xdr:rowOff>
    </xdr:from>
    <xdr:to>
      <xdr:col>12</xdr:col>
      <xdr:colOff>552450</xdr:colOff>
      <xdr:row>12</xdr:row>
      <xdr:rowOff>95250</xdr:rowOff>
    </xdr:to>
    <xdr:sp macro="" textlink="">
      <xdr:nvSpPr>
        <xdr:cNvPr id="16" name="CaixaDeTexto 15"/>
        <xdr:cNvSpPr txBox="1"/>
      </xdr:nvSpPr>
      <xdr:spPr>
        <a:xfrm>
          <a:off x="6413465" y="2047875"/>
          <a:ext cx="145418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solidFill>
                <a:srgbClr val="FF8033"/>
              </a:solidFill>
              <a:latin typeface="Open Sans" panose="020F0502020204030204"/>
            </a:rPr>
            <a:t>Bem</a:t>
          </a:r>
          <a:r>
            <a:rPr lang="pt-BR" sz="1800" baseline="0">
              <a:solidFill>
                <a:srgbClr val="FF8033"/>
              </a:solidFill>
              <a:latin typeface="Open Sans" panose="020F0502020204030204"/>
            </a:rPr>
            <a:t>-vindos!</a:t>
          </a:r>
          <a:endParaRPr lang="pt-BR" sz="1800">
            <a:solidFill>
              <a:srgbClr val="FF8033"/>
            </a:solidFill>
            <a:latin typeface="Open Sans" panose="020F0502020204030204"/>
          </a:endParaRPr>
        </a:p>
      </xdr:txBody>
    </xdr:sp>
    <xdr:clientData/>
  </xdr:twoCellAnchor>
  <xdr:twoCellAnchor>
    <xdr:from>
      <xdr:col>10</xdr:col>
      <xdr:colOff>361949</xdr:colOff>
      <xdr:row>23</xdr:row>
      <xdr:rowOff>95248</xdr:rowOff>
    </xdr:from>
    <xdr:to>
      <xdr:col>13</xdr:col>
      <xdr:colOff>466724</xdr:colOff>
      <xdr:row>25</xdr:row>
      <xdr:rowOff>133349</xdr:rowOff>
    </xdr:to>
    <xdr:sp macro="" textlink="">
      <xdr:nvSpPr>
        <xdr:cNvPr id="18" name="Retângulo Arredondado 17">
          <a:hlinkClick xmlns:r="http://schemas.openxmlformats.org/officeDocument/2006/relationships" r:id="rId2"/>
        </xdr:cNvPr>
        <xdr:cNvSpPr/>
      </xdr:nvSpPr>
      <xdr:spPr>
        <a:xfrm>
          <a:off x="6457949" y="4476748"/>
          <a:ext cx="1933575" cy="419101"/>
        </a:xfrm>
        <a:prstGeom prst="roundRect">
          <a:avLst>
            <a:gd name="adj" fmla="val 40667"/>
          </a:avLst>
        </a:prstGeom>
        <a:solidFill>
          <a:srgbClr val="FF9553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bg1"/>
              </a:solidFill>
              <a:latin typeface="Open Sans" panose="020F0502020204030204"/>
              <a:ea typeface="+mn-ea"/>
              <a:cs typeface="+mn-cs"/>
            </a:rPr>
            <a:t>Marketing</a:t>
          </a:r>
        </a:p>
      </xdr:txBody>
    </xdr:sp>
    <xdr:clientData/>
  </xdr:twoCellAnchor>
  <xdr:twoCellAnchor>
    <xdr:from>
      <xdr:col>10</xdr:col>
      <xdr:colOff>390525</xdr:colOff>
      <xdr:row>20</xdr:row>
      <xdr:rowOff>38098</xdr:rowOff>
    </xdr:from>
    <xdr:to>
      <xdr:col>13</xdr:col>
      <xdr:colOff>523874</xdr:colOff>
      <xdr:row>22</xdr:row>
      <xdr:rowOff>57149</xdr:rowOff>
    </xdr:to>
    <xdr:sp macro="" textlink="">
      <xdr:nvSpPr>
        <xdr:cNvPr id="19" name="Retângulo Arredondado 18">
          <a:hlinkClick xmlns:r="http://schemas.openxmlformats.org/officeDocument/2006/relationships" r:id="rId3"/>
        </xdr:cNvPr>
        <xdr:cNvSpPr/>
      </xdr:nvSpPr>
      <xdr:spPr>
        <a:xfrm>
          <a:off x="6486525" y="3848098"/>
          <a:ext cx="1962149" cy="400051"/>
        </a:xfrm>
        <a:prstGeom prst="roundRect">
          <a:avLst>
            <a:gd name="adj" fmla="val 40667"/>
          </a:avLst>
        </a:prstGeom>
        <a:solidFill>
          <a:srgbClr val="FF9553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bg1"/>
              </a:solidFill>
              <a:latin typeface="Open Sans" panose="020F0502020204030204"/>
              <a:ea typeface="+mn-ea"/>
              <a:cs typeface="+mn-cs"/>
            </a:rPr>
            <a:t>Despesas</a:t>
          </a:r>
        </a:p>
      </xdr:txBody>
    </xdr:sp>
    <xdr:clientData/>
  </xdr:twoCellAnchor>
  <xdr:twoCellAnchor>
    <xdr:from>
      <xdr:col>15</xdr:col>
      <xdr:colOff>419099</xdr:colOff>
      <xdr:row>23</xdr:row>
      <xdr:rowOff>104774</xdr:rowOff>
    </xdr:from>
    <xdr:to>
      <xdr:col>18</xdr:col>
      <xdr:colOff>523874</xdr:colOff>
      <xdr:row>25</xdr:row>
      <xdr:rowOff>123824</xdr:rowOff>
    </xdr:to>
    <xdr:sp macro="" textlink="">
      <xdr:nvSpPr>
        <xdr:cNvPr id="20" name="Retângulo Arredondado 19">
          <a:hlinkClick xmlns:r="http://schemas.openxmlformats.org/officeDocument/2006/relationships" r:id="rId4"/>
        </xdr:cNvPr>
        <xdr:cNvSpPr/>
      </xdr:nvSpPr>
      <xdr:spPr>
        <a:xfrm>
          <a:off x="9563099" y="4486274"/>
          <a:ext cx="1933575" cy="400050"/>
        </a:xfrm>
        <a:prstGeom prst="roundRect">
          <a:avLst>
            <a:gd name="adj" fmla="val 40667"/>
          </a:avLst>
        </a:prstGeom>
        <a:solidFill>
          <a:srgbClr val="FF9553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bg1"/>
              </a:solidFill>
              <a:latin typeface="Open Sans" panose="020F0502020204030204"/>
              <a:ea typeface="+mn-ea"/>
              <a:cs typeface="+mn-cs"/>
            </a:rPr>
            <a:t>Lucro</a:t>
          </a:r>
        </a:p>
      </xdr:txBody>
    </xdr:sp>
    <xdr:clientData/>
  </xdr:twoCellAnchor>
  <xdr:twoCellAnchor>
    <xdr:from>
      <xdr:col>15</xdr:col>
      <xdr:colOff>380999</xdr:colOff>
      <xdr:row>20</xdr:row>
      <xdr:rowOff>28574</xdr:rowOff>
    </xdr:from>
    <xdr:to>
      <xdr:col>18</xdr:col>
      <xdr:colOff>485774</xdr:colOff>
      <xdr:row>22</xdr:row>
      <xdr:rowOff>47624</xdr:rowOff>
    </xdr:to>
    <xdr:sp macro="" textlink="">
      <xdr:nvSpPr>
        <xdr:cNvPr id="21" name="Retângulo Arredondado 20">
          <a:hlinkClick xmlns:r="http://schemas.openxmlformats.org/officeDocument/2006/relationships" r:id="rId5"/>
        </xdr:cNvPr>
        <xdr:cNvSpPr/>
      </xdr:nvSpPr>
      <xdr:spPr>
        <a:xfrm>
          <a:off x="9524999" y="3838574"/>
          <a:ext cx="1933575" cy="400050"/>
        </a:xfrm>
        <a:prstGeom prst="roundRect">
          <a:avLst>
            <a:gd name="adj" fmla="val 40667"/>
          </a:avLst>
        </a:prstGeom>
        <a:solidFill>
          <a:srgbClr val="FF9553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bg1"/>
              </a:solidFill>
              <a:latin typeface="Open Sans" panose="020F0502020204030204"/>
              <a:ea typeface="+mn-ea"/>
              <a:cs typeface="+mn-cs"/>
            </a:rPr>
            <a:t>Receita</a:t>
          </a:r>
        </a:p>
      </xdr:txBody>
    </xdr:sp>
    <xdr:clientData/>
  </xdr:twoCellAnchor>
  <xdr:twoCellAnchor editAs="oneCell">
    <xdr:from>
      <xdr:col>14</xdr:col>
      <xdr:colOff>95250</xdr:colOff>
      <xdr:row>40</xdr:row>
      <xdr:rowOff>155963</xdr:rowOff>
    </xdr:from>
    <xdr:to>
      <xdr:col>15</xdr:col>
      <xdr:colOff>245590</xdr:colOff>
      <xdr:row>42</xdr:row>
      <xdr:rowOff>123824</xdr:rowOff>
    </xdr:to>
    <xdr:pic>
      <xdr:nvPicPr>
        <xdr:cNvPr id="22" name="Imagem 21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70" t="128" r="28663" b="79873"/>
        <a:stretch/>
      </xdr:blipFill>
      <xdr:spPr>
        <a:xfrm>
          <a:off x="8629650" y="7775963"/>
          <a:ext cx="759940" cy="348861"/>
        </a:xfrm>
        <a:prstGeom prst="rect">
          <a:avLst/>
        </a:prstGeom>
      </xdr:spPr>
    </xdr:pic>
    <xdr:clientData/>
  </xdr:twoCellAnchor>
  <xdr:twoCellAnchor>
    <xdr:from>
      <xdr:col>13</xdr:col>
      <xdr:colOff>352425</xdr:colOff>
      <xdr:row>40</xdr:row>
      <xdr:rowOff>171450</xdr:rowOff>
    </xdr:from>
    <xdr:to>
      <xdr:col>14</xdr:col>
      <xdr:colOff>238125</xdr:colOff>
      <xdr:row>41</xdr:row>
      <xdr:rowOff>180975</xdr:rowOff>
    </xdr:to>
    <xdr:sp macro="" textlink="">
      <xdr:nvSpPr>
        <xdr:cNvPr id="23" name="CaixaDeTexto 22"/>
        <xdr:cNvSpPr txBox="1"/>
      </xdr:nvSpPr>
      <xdr:spPr>
        <a:xfrm>
          <a:off x="8277225" y="7791450"/>
          <a:ext cx="4953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BY:</a:t>
          </a:r>
        </a:p>
      </xdr:txBody>
    </xdr:sp>
    <xdr:clientData/>
  </xdr:twoCellAnchor>
  <xdr:twoCellAnchor>
    <xdr:from>
      <xdr:col>13</xdr:col>
      <xdr:colOff>495300</xdr:colOff>
      <xdr:row>29</xdr:row>
      <xdr:rowOff>133350</xdr:rowOff>
    </xdr:from>
    <xdr:to>
      <xdr:col>16</xdr:col>
      <xdr:colOff>333375</xdr:colOff>
      <xdr:row>32</xdr:row>
      <xdr:rowOff>9525</xdr:rowOff>
    </xdr:to>
    <xdr:sp macro="" textlink="">
      <xdr:nvSpPr>
        <xdr:cNvPr id="2" name="Pentágono 1"/>
        <xdr:cNvSpPr/>
      </xdr:nvSpPr>
      <xdr:spPr>
        <a:xfrm rot="10800000">
          <a:off x="8420100" y="5657850"/>
          <a:ext cx="1666875" cy="447675"/>
        </a:xfrm>
        <a:prstGeom prst="homePlate">
          <a:avLst/>
        </a:prstGeom>
        <a:gradFill>
          <a:gsLst>
            <a:gs pos="58000">
              <a:srgbClr val="FF8033"/>
            </a:gs>
            <a:gs pos="99000">
              <a:srgbClr val="F26F5C"/>
            </a:gs>
            <a:gs pos="23000">
              <a:srgbClr val="FF8033"/>
            </a:gs>
            <a:gs pos="81000">
              <a:srgbClr val="F26F5C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'</a:t>
          </a:r>
        </a:p>
      </xdr:txBody>
    </xdr:sp>
    <xdr:clientData/>
  </xdr:twoCellAnchor>
  <xdr:twoCellAnchor>
    <xdr:from>
      <xdr:col>14</xdr:col>
      <xdr:colOff>57150</xdr:colOff>
      <xdr:row>29</xdr:row>
      <xdr:rowOff>133350</xdr:rowOff>
    </xdr:from>
    <xdr:to>
      <xdr:col>20</xdr:col>
      <xdr:colOff>285750</xdr:colOff>
      <xdr:row>32</xdr:row>
      <xdr:rowOff>9525</xdr:rowOff>
    </xdr:to>
    <xdr:grpSp>
      <xdr:nvGrpSpPr>
        <xdr:cNvPr id="6" name="Agrupar 5"/>
        <xdr:cNvGrpSpPr/>
      </xdr:nvGrpSpPr>
      <xdr:grpSpPr>
        <a:xfrm>
          <a:off x="8591550" y="5657850"/>
          <a:ext cx="3886200" cy="447675"/>
          <a:chOff x="8591550" y="5657850"/>
          <a:chExt cx="3886200" cy="447675"/>
        </a:xfrm>
      </xdr:grpSpPr>
      <xdr:sp macro="" textlink="">
        <xdr:nvSpPr>
          <xdr:cNvPr id="3" name="CaixaDeTexto 2">
            <a:hlinkClick xmlns:r="http://schemas.openxmlformats.org/officeDocument/2006/relationships" r:id="rId7"/>
          </xdr:cNvPr>
          <xdr:cNvSpPr txBox="1"/>
        </xdr:nvSpPr>
        <xdr:spPr>
          <a:xfrm>
            <a:off x="8591550" y="5715001"/>
            <a:ext cx="2209800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solidFill>
                  <a:srgbClr val="FBFBFB"/>
                </a:solidFill>
                <a:latin typeface="OPEN SANS" panose="020F0502020204030204"/>
              </a:rPr>
              <a:t>APLICATIVO</a:t>
            </a:r>
          </a:p>
        </xdr:txBody>
      </xdr:sp>
      <xdr:sp macro="" textlink="">
        <xdr:nvSpPr>
          <xdr:cNvPr id="4" name="Retângulo 3"/>
          <xdr:cNvSpPr/>
        </xdr:nvSpPr>
        <xdr:spPr>
          <a:xfrm>
            <a:off x="10086975" y="5657850"/>
            <a:ext cx="2390775" cy="447675"/>
          </a:xfrm>
          <a:prstGeom prst="rect">
            <a:avLst/>
          </a:prstGeom>
          <a:solidFill>
            <a:srgbClr val="FF803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142875</xdr:rowOff>
    </xdr:from>
    <xdr:to>
      <xdr:col>6</xdr:col>
      <xdr:colOff>133350</xdr:colOff>
      <xdr:row>22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09CC855A-0697-DF33-E2CB-1B4D14A91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71875"/>
              <a:ext cx="4991100" cy="742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10</xdr:row>
      <xdr:rowOff>180976</xdr:rowOff>
    </xdr:from>
    <xdr:to>
      <xdr:col>1</xdr:col>
      <xdr:colOff>752475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9" y="2085976"/>
              <a:ext cx="1666876" cy="438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42862</xdr:colOff>
      <xdr:row>12</xdr:row>
      <xdr:rowOff>85725</xdr:rowOff>
    </xdr:from>
    <xdr:to>
      <xdr:col>14</xdr:col>
      <xdr:colOff>347662</xdr:colOff>
      <xdr:row>26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11</xdr:row>
      <xdr:rowOff>9525</xdr:rowOff>
    </xdr:from>
    <xdr:to>
      <xdr:col>2</xdr:col>
      <xdr:colOff>180975</xdr:colOff>
      <xdr:row>14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2105025"/>
              <a:ext cx="1828800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185737</xdr:colOff>
      <xdr:row>2</xdr:row>
      <xdr:rowOff>28575</xdr:rowOff>
    </xdr:from>
    <xdr:to>
      <xdr:col>13</xdr:col>
      <xdr:colOff>633412</xdr:colOff>
      <xdr:row>16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29</xdr:col>
      <xdr:colOff>386444</xdr:colOff>
      <xdr:row>49</xdr:row>
      <xdr:rowOff>42183</xdr:rowOff>
    </xdr:to>
    <xdr:sp macro="" textlink="Dashboard_Despesas!B17">
      <xdr:nvSpPr>
        <xdr:cNvPr id="3" name="Retângulo 2">
          <a:extLst>
            <a:ext uri="{FF2B5EF4-FFF2-40B4-BE49-F238E27FC236}">
              <a16:creationId xmlns:a16="http://schemas.microsoft.com/office/drawing/2014/main" id="{52992C0F-0A41-6FA8-DC85-7F9D535D2D49}"/>
            </a:ext>
          </a:extLst>
        </xdr:cNvPr>
        <xdr:cNvSpPr/>
      </xdr:nvSpPr>
      <xdr:spPr>
        <a:xfrm>
          <a:off x="0" y="9525"/>
          <a:ext cx="18064844" cy="936715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D1DAFC4C-9906-445C-9458-4F85FFD244A9}" type="TxLink">
            <a:rPr lang="en-US" sz="11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 </a:t>
          </a:fld>
          <a:endParaRPr lang="pt-BR" sz="1100" u="sng"/>
        </a:p>
      </xdr:txBody>
    </xdr:sp>
    <xdr:clientData/>
  </xdr:twoCellAnchor>
  <xdr:twoCellAnchor>
    <xdr:from>
      <xdr:col>1</xdr:col>
      <xdr:colOff>152400</xdr:colOff>
      <xdr:row>11</xdr:row>
      <xdr:rowOff>57149</xdr:rowOff>
    </xdr:from>
    <xdr:to>
      <xdr:col>27</xdr:col>
      <xdr:colOff>552450</xdr:colOff>
      <xdr:row>45</xdr:row>
      <xdr:rowOff>161924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3FBA3F0-A7EC-6359-3636-D88CDD38E77A}"/>
            </a:ext>
          </a:extLst>
        </xdr:cNvPr>
        <xdr:cNvSpPr/>
      </xdr:nvSpPr>
      <xdr:spPr>
        <a:xfrm>
          <a:off x="762000" y="2152649"/>
          <a:ext cx="16249650" cy="6581775"/>
        </a:xfrm>
        <a:prstGeom prst="roundRect">
          <a:avLst>
            <a:gd name="adj" fmla="val 4622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314325</xdr:colOff>
      <xdr:row>2</xdr:row>
      <xdr:rowOff>66674</xdr:rowOff>
    </xdr:from>
    <xdr:to>
      <xdr:col>28</xdr:col>
      <xdr:colOff>361950</xdr:colOff>
      <xdr:row>7</xdr:row>
      <xdr:rowOff>85725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6695800-3599-4700-A139-CFC2528BF475}"/>
            </a:ext>
          </a:extLst>
        </xdr:cNvPr>
        <xdr:cNvSpPr txBox="1"/>
      </xdr:nvSpPr>
      <xdr:spPr>
        <a:xfrm>
          <a:off x="314325" y="447674"/>
          <a:ext cx="17116425" cy="971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                </a:t>
          </a:r>
          <a:r>
            <a:rPr lang="pt-BR" sz="4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Dashboard de despesas</a:t>
          </a:r>
        </a:p>
      </xdr:txBody>
    </xdr:sp>
    <xdr:clientData/>
  </xdr:twoCellAnchor>
  <xdr:twoCellAnchor editAs="oneCell">
    <xdr:from>
      <xdr:col>0</xdr:col>
      <xdr:colOff>426449</xdr:colOff>
      <xdr:row>2</xdr:row>
      <xdr:rowOff>189345</xdr:rowOff>
    </xdr:from>
    <xdr:to>
      <xdr:col>2</xdr:col>
      <xdr:colOff>257175</xdr:colOff>
      <xdr:row>7</xdr:row>
      <xdr:rowOff>6033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6C8E4B9-C89B-1343-47B1-343843D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449" y="570345"/>
          <a:ext cx="1049926" cy="769188"/>
        </a:xfrm>
        <a:prstGeom prst="rect">
          <a:avLst/>
        </a:prstGeom>
      </xdr:spPr>
    </xdr:pic>
    <xdr:clientData/>
  </xdr:twoCellAnchor>
  <xdr:twoCellAnchor>
    <xdr:from>
      <xdr:col>22</xdr:col>
      <xdr:colOff>48674</xdr:colOff>
      <xdr:row>16</xdr:row>
      <xdr:rowOff>114008</xdr:rowOff>
    </xdr:from>
    <xdr:to>
      <xdr:col>25</xdr:col>
      <xdr:colOff>161924</xdr:colOff>
      <xdr:row>18</xdr:row>
      <xdr:rowOff>92529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2AA8084-49C2-11C1-E13B-9D101B473907}"/>
            </a:ext>
          </a:extLst>
        </xdr:cNvPr>
        <xdr:cNvSpPr txBox="1"/>
      </xdr:nvSpPr>
      <xdr:spPr>
        <a:xfrm>
          <a:off x="13459874" y="3162008"/>
          <a:ext cx="1942050" cy="359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2000">
            <a:solidFill>
              <a:srgbClr val="FF8033"/>
            </a:solidFill>
          </a:endParaRPr>
        </a:p>
      </xdr:txBody>
    </xdr:sp>
    <xdr:clientData/>
  </xdr:twoCellAnchor>
  <xdr:twoCellAnchor editAs="oneCell">
    <xdr:from>
      <xdr:col>13</xdr:col>
      <xdr:colOff>72118</xdr:colOff>
      <xdr:row>3</xdr:row>
      <xdr:rowOff>181655</xdr:rowOff>
    </xdr:from>
    <xdr:to>
      <xdr:col>25</xdr:col>
      <xdr:colOff>311604</xdr:colOff>
      <xdr:row>7</xdr:row>
      <xdr:rowOff>8165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 1">
              <a:extLst>
                <a:ext uri="{FF2B5EF4-FFF2-40B4-BE49-F238E27FC236}">
                  <a16:creationId xmlns:a16="http://schemas.microsoft.com/office/drawing/2014/main" id="{BC87D1F8-CADA-4286-B5AE-CBB2EFE2EB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6918" y="753155"/>
              <a:ext cx="7554686" cy="588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66675</xdr:colOff>
      <xdr:row>14</xdr:row>
      <xdr:rowOff>9524</xdr:rowOff>
    </xdr:from>
    <xdr:to>
      <xdr:col>25</xdr:col>
      <xdr:colOff>9525</xdr:colOff>
      <xdr:row>43</xdr:row>
      <xdr:rowOff>38099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B7C6CE6-FA94-E637-5080-7F819735F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494099</xdr:colOff>
      <xdr:row>4</xdr:row>
      <xdr:rowOff>45506</xdr:rowOff>
    </xdr:from>
    <xdr:to>
      <xdr:col>39</xdr:col>
      <xdr:colOff>570139</xdr:colOff>
      <xdr:row>7</xdr:row>
      <xdr:rowOff>57909</xdr:rowOff>
    </xdr:to>
    <xdr:sp macro="" textlink="">
      <xdr:nvSpPr>
        <xdr:cNvPr id="6" name="Elipse 5">
          <a:hlinkClick xmlns:r="http://schemas.openxmlformats.org/officeDocument/2006/relationships" r:id="rId3"/>
        </xdr:cNvPr>
        <xdr:cNvSpPr/>
      </xdr:nvSpPr>
      <xdr:spPr>
        <a:xfrm>
          <a:off x="23762313" y="807506"/>
          <a:ext cx="688362" cy="583903"/>
        </a:xfrm>
        <a:prstGeom prst="ellipse">
          <a:avLst/>
        </a:prstGeom>
        <a:solidFill>
          <a:srgbClr val="FF80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514350</xdr:colOff>
      <xdr:row>3</xdr:row>
      <xdr:rowOff>0</xdr:rowOff>
    </xdr:from>
    <xdr:to>
      <xdr:col>28</xdr:col>
      <xdr:colOff>38024</xdr:colOff>
      <xdr:row>6</xdr:row>
      <xdr:rowOff>171374</xdr:rowOff>
    </xdr:to>
    <xdr:pic>
      <xdr:nvPicPr>
        <xdr:cNvPr id="10" name="Imagem 9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3950" y="571500"/>
          <a:ext cx="742874" cy="74287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0.48241</cdr:x>
      <cdr:y>0.94683</cdr:y>
    </cdr:from>
    <cdr:to>
      <cdr:x>0.51653</cdr:x>
      <cdr:y>0.98278</cdr:y>
    </cdr:to>
    <cdr:pic>
      <cdr:nvPicPr>
        <cdr:cNvPr id="2" name="Imagem 1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7770" t="128" r="28663" b="79873"/>
        <a:stretch xmlns:a="http://schemas.openxmlformats.org/drawingml/2006/main"/>
      </cdr:blipFill>
      <cdr:spPr>
        <a:xfrm xmlns:a="http://schemas.openxmlformats.org/drawingml/2006/main">
          <a:off x="6148016" y="5257801"/>
          <a:ext cx="434874" cy="19963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390525</xdr:colOff>
      <xdr:row>49</xdr:row>
      <xdr:rowOff>76200</xdr:rowOff>
    </xdr:to>
    <xdr:sp macro="" textlink="">
      <xdr:nvSpPr>
        <xdr:cNvPr id="2" name="Retângulo 1"/>
        <xdr:cNvSpPr/>
      </xdr:nvSpPr>
      <xdr:spPr>
        <a:xfrm>
          <a:off x="0" y="0"/>
          <a:ext cx="18068925" cy="94107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390525</xdr:colOff>
      <xdr:row>1</xdr:row>
      <xdr:rowOff>152400</xdr:rowOff>
    </xdr:from>
    <xdr:to>
      <xdr:col>29</xdr:col>
      <xdr:colOff>9524</xdr:colOff>
      <xdr:row>7</xdr:row>
      <xdr:rowOff>114299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6695800-3599-4700-A139-CFC2528BF475}"/>
            </a:ext>
          </a:extLst>
        </xdr:cNvPr>
        <xdr:cNvSpPr txBox="1"/>
      </xdr:nvSpPr>
      <xdr:spPr>
        <a:xfrm>
          <a:off x="390525" y="342900"/>
          <a:ext cx="17297399" cy="1104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                     </a:t>
          </a:r>
          <a:r>
            <a:rPr lang="pt-BR" sz="4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Dashboard</a:t>
          </a:r>
          <a:r>
            <a:rPr lang="pt-BR" sz="54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</a:t>
          </a:r>
          <a:r>
            <a:rPr lang="pt-BR" sz="4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dos</a:t>
          </a:r>
          <a:r>
            <a:rPr lang="pt-BR" sz="5400" baseline="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</a:t>
          </a:r>
          <a:r>
            <a:rPr lang="pt-BR" sz="4000" baseline="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lucros</a:t>
          </a:r>
          <a:endParaRPr lang="pt-BR" sz="8000">
            <a:solidFill>
              <a:srgbClr val="FF8033"/>
            </a:solidFill>
            <a:latin typeface="Open Sans" panose="020F0502020204030204" pitchFamily="34" charset="0"/>
            <a:ea typeface="Open Sans" panose="020F0502020204030204" pitchFamily="34" charset="0"/>
            <a:cs typeface="Open Sans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525001</xdr:colOff>
      <xdr:row>2</xdr:row>
      <xdr:rowOff>167370</xdr:rowOff>
    </xdr:from>
    <xdr:to>
      <xdr:col>2</xdr:col>
      <xdr:colOff>323850</xdr:colOff>
      <xdr:row>6</xdr:row>
      <xdr:rowOff>114299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6C8E4B9-C89B-1343-47B1-343843D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001" y="548370"/>
          <a:ext cx="1018049" cy="708929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12</xdr:row>
      <xdr:rowOff>76200</xdr:rowOff>
    </xdr:from>
    <xdr:to>
      <xdr:col>28</xdr:col>
      <xdr:colOff>19049</xdr:colOff>
      <xdr:row>47</xdr:row>
      <xdr:rowOff>1</xdr:rowOff>
    </xdr:to>
    <xdr:sp macro="" textlink="">
      <xdr:nvSpPr>
        <xdr:cNvPr id="6" name="Retângulo: Cantos Arredondados 3">
          <a:extLst>
            <a:ext uri="{FF2B5EF4-FFF2-40B4-BE49-F238E27FC236}">
              <a16:creationId xmlns:a16="http://schemas.microsoft.com/office/drawing/2014/main" id="{B3FBA3F0-A7EC-6359-3636-D88CDD38E77A}"/>
            </a:ext>
          </a:extLst>
        </xdr:cNvPr>
        <xdr:cNvSpPr/>
      </xdr:nvSpPr>
      <xdr:spPr>
        <a:xfrm>
          <a:off x="628650" y="2362200"/>
          <a:ext cx="16459199" cy="6591301"/>
        </a:xfrm>
        <a:prstGeom prst="roundRect">
          <a:avLst>
            <a:gd name="adj" fmla="val 3271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466725</xdr:colOff>
      <xdr:row>15</xdr:row>
      <xdr:rowOff>0</xdr:rowOff>
    </xdr:from>
    <xdr:to>
      <xdr:col>26</xdr:col>
      <xdr:colOff>257175</xdr:colOff>
      <xdr:row>44</xdr:row>
      <xdr:rowOff>28575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185737</xdr:colOff>
      <xdr:row>3</xdr:row>
      <xdr:rowOff>64287</xdr:rowOff>
    </xdr:from>
    <xdr:to>
      <xdr:col>26</xdr:col>
      <xdr:colOff>394987</xdr:colOff>
      <xdr:row>6</xdr:row>
      <xdr:rowOff>140787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7737" y="635787"/>
              <a:ext cx="3866850" cy="6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219075</xdr:colOff>
      <xdr:row>2</xdr:row>
      <xdr:rowOff>142875</xdr:rowOff>
    </xdr:from>
    <xdr:to>
      <xdr:col>28</xdr:col>
      <xdr:colOff>352349</xdr:colOff>
      <xdr:row>6</xdr:row>
      <xdr:rowOff>123749</xdr:rowOff>
    </xdr:to>
    <xdr:pic>
      <xdr:nvPicPr>
        <xdr:cNvPr id="9" name="Imagem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8275" y="523875"/>
          <a:ext cx="742874" cy="742874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43</xdr:row>
      <xdr:rowOff>38100</xdr:rowOff>
    </xdr:from>
    <xdr:to>
      <xdr:col>15</xdr:col>
      <xdr:colOff>190500</xdr:colOff>
      <xdr:row>44</xdr:row>
      <xdr:rowOff>22503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70" t="128" r="28663" b="79873"/>
        <a:stretch/>
      </xdr:blipFill>
      <xdr:spPr>
        <a:xfrm>
          <a:off x="8953500" y="8229600"/>
          <a:ext cx="381000" cy="1749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29</xdr:col>
      <xdr:colOff>438150</xdr:colOff>
      <xdr:row>51</xdr:row>
      <xdr:rowOff>85726</xdr:rowOff>
    </xdr:to>
    <xdr:sp macro="" textlink="">
      <xdr:nvSpPr>
        <xdr:cNvPr id="6" name="Retângulo 5"/>
        <xdr:cNvSpPr/>
      </xdr:nvSpPr>
      <xdr:spPr>
        <a:xfrm>
          <a:off x="47625" y="0"/>
          <a:ext cx="18068925" cy="980122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252000" rtlCol="0" anchor="ctr" anchorCtr="1"/>
        <a:lstStyle/>
        <a:p>
          <a:pPr algn="l"/>
          <a:endParaRPr lang="pt-BR" sz="1100" u="sng"/>
        </a:p>
      </xdr:txBody>
    </xdr:sp>
    <xdr:clientData/>
  </xdr:twoCellAnchor>
  <xdr:twoCellAnchor>
    <xdr:from>
      <xdr:col>0</xdr:col>
      <xdr:colOff>333375</xdr:colOff>
      <xdr:row>1</xdr:row>
      <xdr:rowOff>127955</xdr:rowOff>
    </xdr:from>
    <xdr:to>
      <xdr:col>28</xdr:col>
      <xdr:colOff>561975</xdr:colOff>
      <xdr:row>6</xdr:row>
      <xdr:rowOff>83003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6695800-3599-4700-A139-CFC2528BF475}"/>
            </a:ext>
          </a:extLst>
        </xdr:cNvPr>
        <xdr:cNvSpPr txBox="1"/>
      </xdr:nvSpPr>
      <xdr:spPr>
        <a:xfrm>
          <a:off x="333375" y="318455"/>
          <a:ext cx="17297400" cy="9075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                </a:t>
          </a:r>
          <a:r>
            <a:rPr lang="pt-BR" sz="4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Dashboard de marketing</a:t>
          </a:r>
        </a:p>
      </xdr:txBody>
    </xdr:sp>
    <xdr:clientData/>
  </xdr:twoCellAnchor>
  <xdr:twoCellAnchor editAs="oneCell">
    <xdr:from>
      <xdr:col>0</xdr:col>
      <xdr:colOff>476580</xdr:colOff>
      <xdr:row>2</xdr:row>
      <xdr:rowOff>36995</xdr:rowOff>
    </xdr:from>
    <xdr:to>
      <xdr:col>2</xdr:col>
      <xdr:colOff>180911</xdr:colOff>
      <xdr:row>5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6C8E4B9-C89B-1343-47B1-343843D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580" y="417995"/>
          <a:ext cx="923531" cy="677380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8</xdr:row>
      <xdr:rowOff>152400</xdr:rowOff>
    </xdr:from>
    <xdr:to>
      <xdr:col>14</xdr:col>
      <xdr:colOff>409575</xdr:colOff>
      <xdr:row>46</xdr:row>
      <xdr:rowOff>133349</xdr:rowOff>
    </xdr:to>
    <xdr:sp macro="" textlink="">
      <xdr:nvSpPr>
        <xdr:cNvPr id="2" name="Retângulo Arredondado 1"/>
        <xdr:cNvSpPr/>
      </xdr:nvSpPr>
      <xdr:spPr>
        <a:xfrm>
          <a:off x="257175" y="1676400"/>
          <a:ext cx="8686800" cy="7219949"/>
        </a:xfrm>
        <a:prstGeom prst="roundRect">
          <a:avLst>
            <a:gd name="adj" fmla="val 4041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522860</xdr:colOff>
      <xdr:row>27</xdr:row>
      <xdr:rowOff>76201</xdr:rowOff>
    </xdr:from>
    <xdr:to>
      <xdr:col>28</xdr:col>
      <xdr:colOff>590549</xdr:colOff>
      <xdr:row>46</xdr:row>
      <xdr:rowOff>114301</xdr:rowOff>
    </xdr:to>
    <xdr:sp macro="" textlink="">
      <xdr:nvSpPr>
        <xdr:cNvPr id="9" name="Retângulo Arredondado 8"/>
        <xdr:cNvSpPr/>
      </xdr:nvSpPr>
      <xdr:spPr>
        <a:xfrm>
          <a:off x="9666860" y="5219701"/>
          <a:ext cx="7992489" cy="3657600"/>
        </a:xfrm>
        <a:prstGeom prst="roundRect">
          <a:avLst>
            <a:gd name="adj" fmla="val 6165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476046</xdr:colOff>
      <xdr:row>8</xdr:row>
      <xdr:rowOff>180975</xdr:rowOff>
    </xdr:from>
    <xdr:to>
      <xdr:col>28</xdr:col>
      <xdr:colOff>476249</xdr:colOff>
      <xdr:row>24</xdr:row>
      <xdr:rowOff>38100</xdr:rowOff>
    </xdr:to>
    <xdr:sp macro="" textlink="">
      <xdr:nvSpPr>
        <xdr:cNvPr id="10" name="Retângulo Arredondado 9"/>
        <xdr:cNvSpPr/>
      </xdr:nvSpPr>
      <xdr:spPr>
        <a:xfrm>
          <a:off x="9620046" y="1704975"/>
          <a:ext cx="7925003" cy="2905125"/>
        </a:xfrm>
        <a:prstGeom prst="roundRect">
          <a:avLst>
            <a:gd name="adj" fmla="val 6165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121102</xdr:colOff>
      <xdr:row>9</xdr:row>
      <xdr:rowOff>124318</xdr:rowOff>
    </xdr:from>
    <xdr:to>
      <xdr:col>8</xdr:col>
      <xdr:colOff>95249</xdr:colOff>
      <xdr:row>11</xdr:row>
      <xdr:rowOff>152400</xdr:rowOff>
    </xdr:to>
    <xdr:sp macro="" textlink="">
      <xdr:nvSpPr>
        <xdr:cNvPr id="3" name="CaixaDeTexto 2"/>
        <xdr:cNvSpPr txBox="1"/>
      </xdr:nvSpPr>
      <xdr:spPr>
        <a:xfrm>
          <a:off x="3778702" y="1838818"/>
          <a:ext cx="1193347" cy="409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800">
              <a:solidFill>
                <a:srgbClr val="FF8033"/>
              </a:solidFill>
              <a:latin typeface="Open Sans" panose="020F0502020204030204"/>
            </a:rPr>
            <a:t>AÇÕES</a:t>
          </a:r>
        </a:p>
      </xdr:txBody>
    </xdr:sp>
    <xdr:clientData/>
  </xdr:twoCellAnchor>
  <xdr:twoCellAnchor>
    <xdr:from>
      <xdr:col>20</xdr:col>
      <xdr:colOff>288947</xdr:colOff>
      <xdr:row>9</xdr:row>
      <xdr:rowOff>111483</xdr:rowOff>
    </xdr:from>
    <xdr:to>
      <xdr:col>25</xdr:col>
      <xdr:colOff>228600</xdr:colOff>
      <xdr:row>11</xdr:row>
      <xdr:rowOff>111483</xdr:rowOff>
    </xdr:to>
    <xdr:sp macro="" textlink="">
      <xdr:nvSpPr>
        <xdr:cNvPr id="14" name="CaixaDeTexto 13"/>
        <xdr:cNvSpPr txBox="1"/>
      </xdr:nvSpPr>
      <xdr:spPr>
        <a:xfrm>
          <a:off x="12480947" y="1825983"/>
          <a:ext cx="298765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800">
              <a:solidFill>
                <a:srgbClr val="FF8033"/>
              </a:solidFill>
              <a:latin typeface="Open Sans" panose="020F0502020204030204"/>
            </a:rPr>
            <a:t>VISITAS</a:t>
          </a:r>
          <a:r>
            <a:rPr lang="pt-BR" sz="2400" baseline="0">
              <a:solidFill>
                <a:srgbClr val="FF8033"/>
              </a:solidFill>
              <a:latin typeface="Open Sans" panose="020F0502020204030204"/>
            </a:rPr>
            <a:t> </a:t>
          </a:r>
          <a:r>
            <a:rPr lang="pt-BR" sz="2800" baseline="0">
              <a:solidFill>
                <a:srgbClr val="FF8033"/>
              </a:solidFill>
              <a:latin typeface="Open Sans" panose="020F0502020204030204"/>
            </a:rPr>
            <a:t>AO</a:t>
          </a:r>
          <a:r>
            <a:rPr lang="pt-BR" sz="2400" baseline="0">
              <a:solidFill>
                <a:srgbClr val="FF8033"/>
              </a:solidFill>
              <a:latin typeface="Open Sans" panose="020F0502020204030204"/>
            </a:rPr>
            <a:t> </a:t>
          </a:r>
          <a:r>
            <a:rPr lang="pt-BR" sz="2800" baseline="0">
              <a:solidFill>
                <a:srgbClr val="FF8033"/>
              </a:solidFill>
              <a:latin typeface="Open Sans" panose="020F0502020204030204"/>
            </a:rPr>
            <a:t>PERFIL</a:t>
          </a:r>
          <a:endParaRPr lang="pt-BR" sz="2400">
            <a:solidFill>
              <a:srgbClr val="FF8033"/>
            </a:solidFill>
            <a:latin typeface="Open Sans" panose="020F0502020204030204"/>
          </a:endParaRPr>
        </a:p>
      </xdr:txBody>
    </xdr:sp>
    <xdr:clientData/>
  </xdr:twoCellAnchor>
  <xdr:twoCellAnchor>
    <xdr:from>
      <xdr:col>21</xdr:col>
      <xdr:colOff>99403</xdr:colOff>
      <xdr:row>28</xdr:row>
      <xdr:rowOff>31200</xdr:rowOff>
    </xdr:from>
    <xdr:to>
      <xdr:col>24</xdr:col>
      <xdr:colOff>371474</xdr:colOff>
      <xdr:row>30</xdr:row>
      <xdr:rowOff>31200</xdr:rowOff>
    </xdr:to>
    <xdr:sp macro="" textlink="">
      <xdr:nvSpPr>
        <xdr:cNvPr id="15" name="CaixaDeTexto 14"/>
        <xdr:cNvSpPr txBox="1"/>
      </xdr:nvSpPr>
      <xdr:spPr>
        <a:xfrm>
          <a:off x="12901003" y="5365200"/>
          <a:ext cx="210087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800">
              <a:solidFill>
                <a:srgbClr val="FF8033"/>
              </a:solidFill>
              <a:latin typeface="Open Sans" panose="020F0502020204030204"/>
            </a:rPr>
            <a:t>SEGUIDORES</a:t>
          </a:r>
          <a:endParaRPr lang="pt-BR" sz="2400">
            <a:solidFill>
              <a:srgbClr val="FF8033"/>
            </a:solidFill>
            <a:latin typeface="Open Sans" panose="020F0502020204030204"/>
          </a:endParaRPr>
        </a:p>
      </xdr:txBody>
    </xdr:sp>
    <xdr:clientData/>
  </xdr:twoCellAnchor>
  <xdr:twoCellAnchor>
    <xdr:from>
      <xdr:col>1</xdr:col>
      <xdr:colOff>154442</xdr:colOff>
      <xdr:row>12</xdr:row>
      <xdr:rowOff>161925</xdr:rowOff>
    </xdr:from>
    <xdr:to>
      <xdr:col>13</xdr:col>
      <xdr:colOff>552449</xdr:colOff>
      <xdr:row>44</xdr:row>
      <xdr:rowOff>125186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447674</xdr:colOff>
      <xdr:row>32</xdr:row>
      <xdr:rowOff>114300</xdr:rowOff>
    </xdr:from>
    <xdr:to>
      <xdr:col>22</xdr:col>
      <xdr:colOff>342899</xdr:colOff>
      <xdr:row>43</xdr:row>
      <xdr:rowOff>92528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18</xdr:col>
      <xdr:colOff>247650</xdr:colOff>
      <xdr:row>10</xdr:row>
      <xdr:rowOff>152399</xdr:rowOff>
    </xdr:from>
    <xdr:to>
      <xdr:col>26</xdr:col>
      <xdr:colOff>209345</xdr:colOff>
      <xdr:row>22</xdr:row>
      <xdr:rowOff>180974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123824</xdr:colOff>
      <xdr:row>30</xdr:row>
      <xdr:rowOff>161925</xdr:rowOff>
    </xdr:from>
    <xdr:to>
      <xdr:col>25</xdr:col>
      <xdr:colOff>190499</xdr:colOff>
      <xdr:row>44</xdr:row>
      <xdr:rowOff>57150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523875</xdr:colOff>
      <xdr:row>33</xdr:row>
      <xdr:rowOff>57150</xdr:rowOff>
    </xdr:from>
    <xdr:to>
      <xdr:col>28</xdr:col>
      <xdr:colOff>476250</xdr:colOff>
      <xdr:row>42</xdr:row>
      <xdr:rowOff>9525</xdr:rowOff>
    </xdr:to>
    <xdr:sp macro="" textlink="">
      <xdr:nvSpPr>
        <xdr:cNvPr id="11" name="Retângulo Arredondado 10"/>
        <xdr:cNvSpPr/>
      </xdr:nvSpPr>
      <xdr:spPr>
        <a:xfrm>
          <a:off x="15763875" y="6343650"/>
          <a:ext cx="1781175" cy="1666875"/>
        </a:xfrm>
        <a:prstGeom prst="roundRect">
          <a:avLst>
            <a:gd name="adj" fmla="val 747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1</xdr:colOff>
      <xdr:row>33</xdr:row>
      <xdr:rowOff>137480</xdr:rowOff>
    </xdr:from>
    <xdr:to>
      <xdr:col>28</xdr:col>
      <xdr:colOff>381001</xdr:colOff>
      <xdr:row>41</xdr:row>
      <xdr:rowOff>137480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çõ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õ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1" y="6423980"/>
              <a:ext cx="16002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285749</xdr:colOff>
      <xdr:row>9</xdr:row>
      <xdr:rowOff>66675</xdr:rowOff>
    </xdr:from>
    <xdr:to>
      <xdr:col>14</xdr:col>
      <xdr:colOff>247650</xdr:colOff>
      <xdr:row>11</xdr:row>
      <xdr:rowOff>180974</xdr:rowOff>
    </xdr:to>
    <xdr:sp macro="" textlink="">
      <xdr:nvSpPr>
        <xdr:cNvPr id="20" name="Retângulo Arredondado 19"/>
        <xdr:cNvSpPr/>
      </xdr:nvSpPr>
      <xdr:spPr>
        <a:xfrm>
          <a:off x="5772149" y="1781175"/>
          <a:ext cx="3009901" cy="495299"/>
        </a:xfrm>
        <a:prstGeom prst="roundRect">
          <a:avLst>
            <a:gd name="adj" fmla="val 747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323851</xdr:colOff>
      <xdr:row>9</xdr:row>
      <xdr:rowOff>95251</xdr:rowOff>
    </xdr:from>
    <xdr:to>
      <xdr:col>14</xdr:col>
      <xdr:colOff>219075</xdr:colOff>
      <xdr:row>11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1" y="1809751"/>
              <a:ext cx="2943224" cy="428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26</xdr:col>
      <xdr:colOff>228600</xdr:colOff>
      <xdr:row>13</xdr:row>
      <xdr:rowOff>152400</xdr:rowOff>
    </xdr:from>
    <xdr:to>
      <xdr:col>27</xdr:col>
      <xdr:colOff>590550</xdr:colOff>
      <xdr:row>19</xdr:row>
      <xdr:rowOff>95249</xdr:rowOff>
    </xdr:to>
    <xdr:sp macro="" textlink="">
      <xdr:nvSpPr>
        <xdr:cNvPr id="22" name="Retângulo Arredondado 21"/>
        <xdr:cNvSpPr/>
      </xdr:nvSpPr>
      <xdr:spPr>
        <a:xfrm>
          <a:off x="16078200" y="2628900"/>
          <a:ext cx="971550" cy="1085849"/>
        </a:xfrm>
        <a:prstGeom prst="roundRect">
          <a:avLst>
            <a:gd name="adj" fmla="val 747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276020</xdr:colOff>
      <xdr:row>14</xdr:row>
      <xdr:rowOff>3986</xdr:rowOff>
    </xdr:from>
    <xdr:to>
      <xdr:col>27</xdr:col>
      <xdr:colOff>552449</xdr:colOff>
      <xdr:row>19</xdr:row>
      <xdr:rowOff>57149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25620" y="2670986"/>
              <a:ext cx="886029" cy="1005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142875</xdr:colOff>
      <xdr:row>2</xdr:row>
      <xdr:rowOff>19050</xdr:rowOff>
    </xdr:from>
    <xdr:to>
      <xdr:col>28</xdr:col>
      <xdr:colOff>276149</xdr:colOff>
      <xdr:row>5</xdr:row>
      <xdr:rowOff>190424</xdr:rowOff>
    </xdr:to>
    <xdr:pic>
      <xdr:nvPicPr>
        <xdr:cNvPr id="25" name="Imagem 2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2075" y="400050"/>
          <a:ext cx="742874" cy="7428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30</xdr:col>
      <xdr:colOff>409576</xdr:colOff>
      <xdr:row>51</xdr:row>
      <xdr:rowOff>152400</xdr:rowOff>
    </xdr:to>
    <xdr:sp macro="" textlink="">
      <xdr:nvSpPr>
        <xdr:cNvPr id="2" name="Retângulo 1"/>
        <xdr:cNvSpPr/>
      </xdr:nvSpPr>
      <xdr:spPr>
        <a:xfrm>
          <a:off x="9526" y="9525"/>
          <a:ext cx="18688050" cy="98583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123825</xdr:colOff>
      <xdr:row>9</xdr:row>
      <xdr:rowOff>123825</xdr:rowOff>
    </xdr:from>
    <xdr:to>
      <xdr:col>28</xdr:col>
      <xdr:colOff>180974</xdr:colOff>
      <xdr:row>45</xdr:row>
      <xdr:rowOff>150018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B3FBA3F0-A7EC-6359-3636-D88CDD38E77A}"/>
            </a:ext>
          </a:extLst>
        </xdr:cNvPr>
        <xdr:cNvSpPr/>
      </xdr:nvSpPr>
      <xdr:spPr>
        <a:xfrm>
          <a:off x="733425" y="1838325"/>
          <a:ext cx="16516349" cy="6884193"/>
        </a:xfrm>
        <a:prstGeom prst="roundRect">
          <a:avLst>
            <a:gd name="adj" fmla="val 3271"/>
          </a:avLst>
        </a:prstGeom>
        <a:solidFill>
          <a:srgbClr val="FFBC93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364332</xdr:colOff>
      <xdr:row>1</xdr:row>
      <xdr:rowOff>171449</xdr:rowOff>
    </xdr:from>
    <xdr:to>
      <xdr:col>29</xdr:col>
      <xdr:colOff>295274</xdr:colOff>
      <xdr:row>6</xdr:row>
      <xdr:rowOff>64294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6695800-3599-4700-A139-CFC2528BF475}"/>
            </a:ext>
          </a:extLst>
        </xdr:cNvPr>
        <xdr:cNvSpPr txBox="1"/>
      </xdr:nvSpPr>
      <xdr:spPr>
        <a:xfrm>
          <a:off x="364332" y="361949"/>
          <a:ext cx="17609342" cy="845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4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                </a:t>
          </a:r>
          <a:r>
            <a:rPr lang="pt-BR" sz="400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Dashboard da</a:t>
          </a:r>
          <a:r>
            <a:rPr lang="pt-BR" sz="4000" baseline="0">
              <a:solidFill>
                <a:srgbClr val="FF8033"/>
              </a:solidFill>
              <a:latin typeface="Open Sans" panose="020F0502020204030204" pitchFamily="34" charset="0"/>
              <a:ea typeface="Open Sans" panose="020F0502020204030204" pitchFamily="34" charset="0"/>
              <a:cs typeface="Open Sans" panose="020F0502020204030204" pitchFamily="34" charset="0"/>
            </a:rPr>
            <a:t> receita anual</a:t>
          </a:r>
        </a:p>
      </xdr:txBody>
    </xdr:sp>
    <xdr:clientData/>
  </xdr:twoCellAnchor>
  <xdr:twoCellAnchor editAs="oneCell">
    <xdr:from>
      <xdr:col>0</xdr:col>
      <xdr:colOff>442898</xdr:colOff>
      <xdr:row>2</xdr:row>
      <xdr:rowOff>40480</xdr:rowOff>
    </xdr:from>
    <xdr:to>
      <xdr:col>2</xdr:col>
      <xdr:colOff>229032</xdr:colOff>
      <xdr:row>6</xdr:row>
      <xdr:rowOff>17383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6C8E4B9-C89B-1343-47B1-343843D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898" y="421480"/>
          <a:ext cx="1005334" cy="738903"/>
        </a:xfrm>
        <a:prstGeom prst="rect">
          <a:avLst/>
        </a:prstGeom>
      </xdr:spPr>
    </xdr:pic>
    <xdr:clientData/>
  </xdr:twoCellAnchor>
  <xdr:twoCellAnchor>
    <xdr:from>
      <xdr:col>3</xdr:col>
      <xdr:colOff>200026</xdr:colOff>
      <xdr:row>12</xdr:row>
      <xdr:rowOff>66676</xdr:rowOff>
    </xdr:from>
    <xdr:to>
      <xdr:col>26</xdr:col>
      <xdr:colOff>359570</xdr:colOff>
      <xdr:row>43</xdr:row>
      <xdr:rowOff>42862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459582</xdr:colOff>
      <xdr:row>2</xdr:row>
      <xdr:rowOff>121443</xdr:rowOff>
    </xdr:from>
    <xdr:to>
      <xdr:col>26</xdr:col>
      <xdr:colOff>49914</xdr:colOff>
      <xdr:row>5</xdr:row>
      <xdr:rowOff>100012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1182" y="502443"/>
              <a:ext cx="2638332" cy="550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552450</xdr:colOff>
      <xdr:row>2</xdr:row>
      <xdr:rowOff>28575</xdr:rowOff>
    </xdr:from>
    <xdr:to>
      <xdr:col>29</xdr:col>
      <xdr:colOff>76124</xdr:colOff>
      <xdr:row>6</xdr:row>
      <xdr:rowOff>9449</xdr:rowOff>
    </xdr:to>
    <xdr:pic>
      <xdr:nvPicPr>
        <xdr:cNvPr id="10" name="Imagem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1650" y="409575"/>
          <a:ext cx="742874" cy="742874"/>
        </a:xfrm>
        <a:prstGeom prst="rect">
          <a:avLst/>
        </a:prstGeom>
      </xdr:spPr>
    </xdr:pic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0.44422</cdr:x>
      <cdr:y>0.96248</cdr:y>
    </cdr:from>
    <cdr:to>
      <cdr:x>0.47109</cdr:x>
      <cdr:y>0.99222</cdr:y>
    </cdr:to>
    <cdr:pic>
      <cdr:nvPicPr>
        <cdr:cNvPr id="2" name="Imagem 1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l="27770" t="128" r="28663" b="79873"/>
        <a:stretch xmlns:a="http://schemas.openxmlformats.org/drawingml/2006/main"/>
      </cdr:blipFill>
      <cdr:spPr>
        <a:xfrm xmlns:a="http://schemas.openxmlformats.org/drawingml/2006/main">
          <a:off x="6299200" y="5661025"/>
          <a:ext cx="381000" cy="17490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76201</xdr:rowOff>
    </xdr:from>
    <xdr:to>
      <xdr:col>10</xdr:col>
      <xdr:colOff>276826</xdr:colOff>
      <xdr:row>15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2362201"/>
              <a:ext cx="1496026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504825</xdr:colOff>
      <xdr:row>17</xdr:row>
      <xdr:rowOff>171450</xdr:rowOff>
    </xdr:from>
    <xdr:to>
      <xdr:col>5</xdr:col>
      <xdr:colOff>219075</xdr:colOff>
      <xdr:row>32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17</xdr:row>
      <xdr:rowOff>142875</xdr:rowOff>
    </xdr:from>
    <xdr:to>
      <xdr:col>12</xdr:col>
      <xdr:colOff>80962</xdr:colOff>
      <xdr:row>32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514350</xdr:colOff>
      <xdr:row>21</xdr:row>
      <xdr:rowOff>180976</xdr:rowOff>
    </xdr:from>
    <xdr:to>
      <xdr:col>15</xdr:col>
      <xdr:colOff>114300</xdr:colOff>
      <xdr:row>29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çõ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çõ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7950" y="4181476"/>
              <a:ext cx="142875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12</xdr:row>
      <xdr:rowOff>85725</xdr:rowOff>
    </xdr:from>
    <xdr:to>
      <xdr:col>14</xdr:col>
      <xdr:colOff>171450</xdr:colOff>
      <xdr:row>26</xdr:row>
      <xdr:rowOff>161925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990600</xdr:colOff>
      <xdr:row>1</xdr:row>
      <xdr:rowOff>123826</xdr:rowOff>
    </xdr:from>
    <xdr:to>
      <xdr:col>4</xdr:col>
      <xdr:colOff>676275</xdr:colOff>
      <xdr:row>6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0475" y="314326"/>
              <a:ext cx="182880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55.348881597223" createdVersion="6" refreshedVersion="6" minRefreshableVersion="3" recordCount="3">
  <cacheSource type="worksheet">
    <worksheetSource ref="M22:P25" sheet="Ações"/>
  </cacheSource>
  <cacheFields count="4">
    <cacheField name="visitas ao perfil" numFmtId="0">
      <sharedItems count="1">
        <s v="visitas ao perfil"/>
      </sharedItems>
    </cacheField>
    <cacheField name="95" numFmtId="0">
      <sharedItems containsSemiMixedTypes="0" containsString="0" containsNumber="1" containsInteger="1" minValue="25" maxValue="140"/>
    </cacheField>
    <cacheField name="março" numFmtId="0">
      <sharedItems count="3">
        <s v="abril"/>
        <s v="maio"/>
        <s v="junho"/>
      </sharedItems>
    </cacheField>
    <cacheField name="2024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 pivotCacheId="8541704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55.348881828701" createdVersion="6" refreshedVersion="6" minRefreshableVersion="3" recordCount="20">
  <cacheSource type="worksheet">
    <worksheetSource ref="M1:P21" sheet="Ações"/>
  </cacheSource>
  <cacheFields count="4">
    <cacheField name="Ações" numFmtId="0">
      <sharedItems count="5">
        <s v="curtidas reels"/>
        <s v="comentarios reels"/>
        <s v="curtidas post"/>
        <s v="comentarios post"/>
        <s v="seguidores"/>
      </sharedItems>
    </cacheField>
    <cacheField name="Interações" numFmtId="0">
      <sharedItems containsSemiMixedTypes="0" containsString="0" containsNumber="1" containsInteger="1" minValue="5" maxValue="361"/>
    </cacheField>
    <cacheField name="Mês" numFmtId="0">
      <sharedItems count="4">
        <s v="março "/>
        <s v="abril"/>
        <s v="maio"/>
        <s v="junho"/>
      </sharedItems>
    </cacheField>
    <cacheField name="Ano" numFmtId="0">
      <sharedItems containsSemiMixedTypes="0" containsString="0" containsNumber="1" containsInteger="1" minValue="2024" maxValue="2024"/>
    </cacheField>
  </cacheFields>
  <extLst>
    <ext xmlns:x14="http://schemas.microsoft.com/office/spreadsheetml/2009/9/main" uri="{725AE2AE-9491-48be-B2B4-4EB974FC3084}">
      <x14:pivotCacheDefinition pivotCacheId="85417041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rma Manha" refreshedDate="45455.348882175924" createdVersion="8" refreshedVersion="6" minRefreshableVersion="3" recordCount="91">
  <cacheSource type="worksheet">
    <worksheetSource name="Tabela4"/>
  </cacheSource>
  <cacheFields count="3">
    <cacheField name="MATERIAIS" numFmtId="0">
      <sharedItems count="13">
        <s v="Acessórios"/>
        <s v="Bigudinho fino"/>
        <s v="Elásticos"/>
        <s v="Fio de cetim"/>
        <s v="Fita de cetim"/>
        <s v="Gel efeito cola"/>
        <s v="Isquero"/>
        <s v="Jumbo"/>
        <s v="Lastéx"/>
        <s v="Pente"/>
        <s v="Pomada"/>
        <s v="Secador"/>
        <s v="Tesoura"/>
      </sharedItems>
    </cacheField>
    <cacheField name="VALORES2" numFmtId="44">
      <sharedItems containsSemiMixedTypes="0" containsString="0" containsNumber="1" minValue="5.9" maxValue="200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extLst>
    <ext xmlns:x14="http://schemas.microsoft.com/office/spreadsheetml/2009/9/main" uri="{725AE2AE-9491-48be-B2B4-4EB974FC3084}">
      <x14:pivotCacheDefinition pivotCacheId="85417041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urma Manha" refreshedDate="45455.374657291664" createdVersion="6" refreshedVersion="6" minRefreshableVersion="3" recordCount="18">
  <cacheSource type="worksheet">
    <worksheetSource name="Tabela5"/>
  </cacheSource>
  <cacheFields count="3"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VALORES2" numFmtId="44">
      <sharedItems containsSemiMixedTypes="0" containsString="0" containsNumber="1" containsInteger="1" minValue="60" maxValue="1200"/>
    </cacheField>
  </cacheFields>
  <extLst>
    <ext xmlns:x14="http://schemas.microsoft.com/office/spreadsheetml/2009/9/main" uri="{725AE2AE-9491-48be-B2B4-4EB974FC3084}">
      <x14:pivotCacheDefinition pivotCacheId="85417041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urma Manha" refreshedDate="45455.391792245369" createdVersion="6" refreshedVersion="6" minRefreshableVersion="3" recordCount="18">
  <cacheSource type="worksheet">
    <worksheetSource name="Tabela2"/>
  </cacheSource>
  <cacheFields count="4">
    <cacheField name="RECEITA" numFmtId="0">
      <sharedItems containsSemiMixedTypes="0" containsString="0" containsNumber="1" containsInteger="1" minValue="370" maxValue="1200"/>
    </cacheField>
    <cacheField name="CLIENTES" numFmtId="0">
      <sharedItems containsSemiMixedTypes="0" containsString="0" containsNumber="1" containsInteger="1" minValue="15" maxValue="29" count="10">
        <n v="19"/>
        <n v="15"/>
        <n v="22"/>
        <n v="18"/>
        <n v="27"/>
        <n v="29"/>
        <n v="20"/>
        <n v="25"/>
        <n v="26"/>
        <n v="28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 pivotCacheId="8541704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29"/>
    <x v="0"/>
    <n v="2024"/>
  </r>
  <r>
    <x v="0"/>
    <n v="140"/>
    <x v="1"/>
    <n v="2024"/>
  </r>
  <r>
    <x v="0"/>
    <n v="25"/>
    <x v="2"/>
    <n v="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361"/>
    <x v="0"/>
    <n v="2024"/>
  </r>
  <r>
    <x v="0"/>
    <n v="40"/>
    <x v="1"/>
    <n v="2024"/>
  </r>
  <r>
    <x v="0"/>
    <n v="85"/>
    <x v="2"/>
    <n v="2024"/>
  </r>
  <r>
    <x v="0"/>
    <n v="85"/>
    <x v="3"/>
    <n v="2024"/>
  </r>
  <r>
    <x v="1"/>
    <n v="13"/>
    <x v="0"/>
    <n v="2024"/>
  </r>
  <r>
    <x v="1"/>
    <n v="5"/>
    <x v="1"/>
    <n v="2024"/>
  </r>
  <r>
    <x v="1"/>
    <n v="11"/>
    <x v="2"/>
    <n v="2024"/>
  </r>
  <r>
    <x v="1"/>
    <n v="5"/>
    <x v="3"/>
    <n v="2024"/>
  </r>
  <r>
    <x v="2"/>
    <n v="361"/>
    <x v="0"/>
    <n v="2024"/>
  </r>
  <r>
    <x v="2"/>
    <n v="40"/>
    <x v="1"/>
    <n v="2024"/>
  </r>
  <r>
    <x v="2"/>
    <n v="85"/>
    <x v="2"/>
    <n v="2024"/>
  </r>
  <r>
    <x v="2"/>
    <n v="40"/>
    <x v="3"/>
    <n v="2024"/>
  </r>
  <r>
    <x v="3"/>
    <n v="13"/>
    <x v="0"/>
    <n v="2024"/>
  </r>
  <r>
    <x v="3"/>
    <n v="5"/>
    <x v="1"/>
    <n v="2024"/>
  </r>
  <r>
    <x v="3"/>
    <n v="11"/>
    <x v="2"/>
    <n v="2024"/>
  </r>
  <r>
    <x v="3"/>
    <n v="5"/>
    <x v="3"/>
    <n v="2024"/>
  </r>
  <r>
    <x v="4"/>
    <n v="42"/>
    <x v="0"/>
    <n v="2024"/>
  </r>
  <r>
    <x v="4"/>
    <n v="28"/>
    <x v="1"/>
    <n v="2024"/>
  </r>
  <r>
    <x v="4"/>
    <n v="12"/>
    <x v="2"/>
    <n v="2024"/>
  </r>
  <r>
    <x v="4"/>
    <n v="28"/>
    <x v="3"/>
    <n v="20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1">
  <r>
    <x v="0"/>
    <n v="20"/>
    <x v="0"/>
  </r>
  <r>
    <x v="1"/>
    <n v="14.5"/>
    <x v="0"/>
  </r>
  <r>
    <x v="2"/>
    <n v="25"/>
    <x v="0"/>
  </r>
  <r>
    <x v="3"/>
    <n v="7.5"/>
    <x v="0"/>
  </r>
  <r>
    <x v="4"/>
    <n v="6.9"/>
    <x v="0"/>
  </r>
  <r>
    <x v="5"/>
    <n v="35"/>
    <x v="0"/>
  </r>
  <r>
    <x v="6"/>
    <n v="5.9"/>
    <x v="0"/>
  </r>
  <r>
    <x v="7"/>
    <n v="23"/>
    <x v="0"/>
  </r>
  <r>
    <x v="8"/>
    <n v="25"/>
    <x v="0"/>
  </r>
  <r>
    <x v="9"/>
    <n v="30"/>
    <x v="0"/>
  </r>
  <r>
    <x v="10"/>
    <n v="30"/>
    <x v="0"/>
  </r>
  <r>
    <x v="11"/>
    <n v="200"/>
    <x v="0"/>
  </r>
  <r>
    <x v="12"/>
    <n v="15.9"/>
    <x v="0"/>
  </r>
  <r>
    <x v="0"/>
    <n v="20"/>
    <x v="1"/>
  </r>
  <r>
    <x v="2"/>
    <n v="25"/>
    <x v="1"/>
  </r>
  <r>
    <x v="3"/>
    <n v="7.5"/>
    <x v="1"/>
  </r>
  <r>
    <x v="4"/>
    <n v="6.9"/>
    <x v="1"/>
  </r>
  <r>
    <x v="5"/>
    <n v="35"/>
    <x v="1"/>
  </r>
  <r>
    <x v="7"/>
    <n v="23"/>
    <x v="1"/>
  </r>
  <r>
    <x v="8"/>
    <n v="25"/>
    <x v="1"/>
  </r>
  <r>
    <x v="10"/>
    <n v="30"/>
    <x v="1"/>
  </r>
  <r>
    <x v="0"/>
    <n v="20"/>
    <x v="2"/>
  </r>
  <r>
    <x v="2"/>
    <n v="25"/>
    <x v="2"/>
  </r>
  <r>
    <x v="5"/>
    <n v="35"/>
    <x v="2"/>
  </r>
  <r>
    <x v="7"/>
    <n v="23"/>
    <x v="2"/>
  </r>
  <r>
    <x v="8"/>
    <n v="25"/>
    <x v="2"/>
  </r>
  <r>
    <x v="10"/>
    <n v="30"/>
    <x v="2"/>
  </r>
  <r>
    <x v="0"/>
    <n v="20"/>
    <x v="3"/>
  </r>
  <r>
    <x v="2"/>
    <n v="25"/>
    <x v="3"/>
  </r>
  <r>
    <x v="3"/>
    <n v="7.5"/>
    <x v="3"/>
  </r>
  <r>
    <x v="4"/>
    <n v="6.9"/>
    <x v="3"/>
  </r>
  <r>
    <x v="5"/>
    <n v="35"/>
    <x v="3"/>
  </r>
  <r>
    <x v="7"/>
    <n v="23"/>
    <x v="3"/>
  </r>
  <r>
    <x v="8"/>
    <n v="25"/>
    <x v="3"/>
  </r>
  <r>
    <x v="10"/>
    <n v="30"/>
    <x v="3"/>
  </r>
  <r>
    <x v="0"/>
    <n v="20"/>
    <x v="4"/>
  </r>
  <r>
    <x v="2"/>
    <n v="25"/>
    <x v="4"/>
  </r>
  <r>
    <x v="3"/>
    <n v="7.5"/>
    <x v="4"/>
  </r>
  <r>
    <x v="4"/>
    <n v="6.9"/>
    <x v="4"/>
  </r>
  <r>
    <x v="5"/>
    <n v="35"/>
    <x v="4"/>
  </r>
  <r>
    <x v="7"/>
    <n v="23"/>
    <x v="4"/>
  </r>
  <r>
    <x v="8"/>
    <n v="25"/>
    <x v="4"/>
  </r>
  <r>
    <x v="10"/>
    <n v="30"/>
    <x v="4"/>
  </r>
  <r>
    <x v="0"/>
    <n v="20"/>
    <x v="5"/>
  </r>
  <r>
    <x v="2"/>
    <n v="25"/>
    <x v="5"/>
  </r>
  <r>
    <x v="5"/>
    <n v="35"/>
    <x v="5"/>
  </r>
  <r>
    <x v="7"/>
    <n v="23"/>
    <x v="5"/>
  </r>
  <r>
    <x v="8"/>
    <n v="25"/>
    <x v="5"/>
  </r>
  <r>
    <x v="10"/>
    <n v="30"/>
    <x v="5"/>
  </r>
  <r>
    <x v="0"/>
    <n v="20"/>
    <x v="6"/>
  </r>
  <r>
    <x v="2"/>
    <n v="25"/>
    <x v="6"/>
  </r>
  <r>
    <x v="3"/>
    <n v="7.5"/>
    <x v="6"/>
  </r>
  <r>
    <x v="4"/>
    <n v="6.9"/>
    <x v="6"/>
  </r>
  <r>
    <x v="5"/>
    <n v="35"/>
    <x v="6"/>
  </r>
  <r>
    <x v="7"/>
    <n v="23"/>
    <x v="6"/>
  </r>
  <r>
    <x v="8"/>
    <n v="25"/>
    <x v="6"/>
  </r>
  <r>
    <x v="10"/>
    <n v="30"/>
    <x v="6"/>
  </r>
  <r>
    <x v="0"/>
    <n v="20"/>
    <x v="7"/>
  </r>
  <r>
    <x v="2"/>
    <n v="25"/>
    <x v="7"/>
  </r>
  <r>
    <x v="5"/>
    <n v="35"/>
    <x v="7"/>
  </r>
  <r>
    <x v="7"/>
    <n v="23"/>
    <x v="7"/>
  </r>
  <r>
    <x v="8"/>
    <n v="25"/>
    <x v="7"/>
  </r>
  <r>
    <x v="10"/>
    <n v="30"/>
    <x v="7"/>
  </r>
  <r>
    <x v="0"/>
    <n v="20"/>
    <x v="8"/>
  </r>
  <r>
    <x v="2"/>
    <n v="25"/>
    <x v="8"/>
  </r>
  <r>
    <x v="3"/>
    <n v="7.5"/>
    <x v="8"/>
  </r>
  <r>
    <x v="4"/>
    <n v="6.9"/>
    <x v="8"/>
  </r>
  <r>
    <x v="5"/>
    <n v="35"/>
    <x v="8"/>
  </r>
  <r>
    <x v="7"/>
    <n v="23"/>
    <x v="8"/>
  </r>
  <r>
    <x v="8"/>
    <n v="25"/>
    <x v="8"/>
  </r>
  <r>
    <x v="10"/>
    <n v="30"/>
    <x v="8"/>
  </r>
  <r>
    <x v="0"/>
    <n v="20"/>
    <x v="9"/>
  </r>
  <r>
    <x v="2"/>
    <n v="25"/>
    <x v="9"/>
  </r>
  <r>
    <x v="5"/>
    <n v="35"/>
    <x v="9"/>
  </r>
  <r>
    <x v="7"/>
    <n v="23"/>
    <x v="9"/>
  </r>
  <r>
    <x v="8"/>
    <n v="25"/>
    <x v="9"/>
  </r>
  <r>
    <x v="10"/>
    <n v="30"/>
    <x v="9"/>
  </r>
  <r>
    <x v="0"/>
    <n v="20"/>
    <x v="10"/>
  </r>
  <r>
    <x v="2"/>
    <n v="25"/>
    <x v="10"/>
  </r>
  <r>
    <x v="3"/>
    <n v="7.5"/>
    <x v="10"/>
  </r>
  <r>
    <x v="4"/>
    <n v="6.9"/>
    <x v="10"/>
  </r>
  <r>
    <x v="5"/>
    <n v="35"/>
    <x v="10"/>
  </r>
  <r>
    <x v="7"/>
    <n v="23"/>
    <x v="10"/>
  </r>
  <r>
    <x v="8"/>
    <n v="25"/>
    <x v="10"/>
  </r>
  <r>
    <x v="10"/>
    <n v="30"/>
    <x v="10"/>
  </r>
  <r>
    <x v="0"/>
    <n v="20"/>
    <x v="11"/>
  </r>
  <r>
    <x v="2"/>
    <n v="25"/>
    <x v="11"/>
  </r>
  <r>
    <x v="5"/>
    <n v="35"/>
    <x v="11"/>
  </r>
  <r>
    <x v="7"/>
    <n v="23"/>
    <x v="11"/>
  </r>
  <r>
    <x v="8"/>
    <n v="25"/>
    <x v="11"/>
  </r>
  <r>
    <x v="10"/>
    <n v="30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">
  <r>
    <x v="0"/>
    <x v="0"/>
    <n v="1000"/>
  </r>
  <r>
    <x v="0"/>
    <x v="1"/>
    <n v="1000"/>
  </r>
  <r>
    <x v="0"/>
    <x v="2"/>
    <n v="1200"/>
  </r>
  <r>
    <x v="0"/>
    <x v="3"/>
    <n v="990"/>
  </r>
  <r>
    <x v="0"/>
    <x v="4"/>
    <n v="1000"/>
  </r>
  <r>
    <x v="0"/>
    <x v="5"/>
    <n v="1200"/>
  </r>
  <r>
    <x v="0"/>
    <x v="6"/>
    <n v="1100"/>
  </r>
  <r>
    <x v="0"/>
    <x v="7"/>
    <n v="1000"/>
  </r>
  <r>
    <x v="0"/>
    <x v="8"/>
    <n v="850"/>
  </r>
  <r>
    <x v="0"/>
    <x v="9"/>
    <n v="60"/>
  </r>
  <r>
    <x v="0"/>
    <x v="10"/>
    <n v="1200"/>
  </r>
  <r>
    <x v="0"/>
    <x v="11"/>
    <n v="1200"/>
  </r>
  <r>
    <x v="1"/>
    <x v="0"/>
    <n v="1000"/>
  </r>
  <r>
    <x v="1"/>
    <x v="1"/>
    <n v="1000"/>
  </r>
  <r>
    <x v="1"/>
    <x v="2"/>
    <n v="900"/>
  </r>
  <r>
    <x v="1"/>
    <x v="3"/>
    <n v="850"/>
  </r>
  <r>
    <x v="1"/>
    <x v="4"/>
    <n v="1000"/>
  </r>
  <r>
    <x v="1"/>
    <x v="5"/>
    <n v="78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">
  <r>
    <n v="1100"/>
    <x v="0"/>
    <x v="0"/>
    <x v="0"/>
  </r>
  <r>
    <n v="900"/>
    <x v="1"/>
    <x v="1"/>
    <x v="0"/>
  </r>
  <r>
    <n v="1000"/>
    <x v="2"/>
    <x v="2"/>
    <x v="0"/>
  </r>
  <r>
    <n v="1000"/>
    <x v="3"/>
    <x v="3"/>
    <x v="0"/>
  </r>
  <r>
    <n v="1000"/>
    <x v="4"/>
    <x v="4"/>
    <x v="0"/>
  </r>
  <r>
    <n v="1200"/>
    <x v="5"/>
    <x v="5"/>
    <x v="0"/>
  </r>
  <r>
    <n v="1100"/>
    <x v="4"/>
    <x v="6"/>
    <x v="0"/>
  </r>
  <r>
    <n v="650"/>
    <x v="6"/>
    <x v="7"/>
    <x v="0"/>
  </r>
  <r>
    <n v="1130"/>
    <x v="3"/>
    <x v="8"/>
    <x v="0"/>
  </r>
  <r>
    <n v="950"/>
    <x v="7"/>
    <x v="9"/>
    <x v="0"/>
  </r>
  <r>
    <n v="1200"/>
    <x v="8"/>
    <x v="10"/>
    <x v="0"/>
  </r>
  <r>
    <n v="750"/>
    <x v="9"/>
    <x v="11"/>
    <x v="0"/>
  </r>
  <r>
    <n v="1050"/>
    <x v="0"/>
    <x v="0"/>
    <x v="1"/>
  </r>
  <r>
    <n v="750"/>
    <x v="1"/>
    <x v="1"/>
    <x v="1"/>
  </r>
  <r>
    <n v="750"/>
    <x v="2"/>
    <x v="2"/>
    <x v="1"/>
  </r>
  <r>
    <n v="1000"/>
    <x v="3"/>
    <x v="3"/>
    <x v="1"/>
  </r>
  <r>
    <n v="370"/>
    <x v="4"/>
    <x v="4"/>
    <x v="1"/>
  </r>
  <r>
    <n v="950"/>
    <x v="5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E3:F8" firstHeaderRow="1" firstDataRow="1" firstDataCol="1" rowPageCount="1" colPageCount="1"/>
  <pivotFields count="4">
    <pivotField axis="axisPage" multipleItemSelectionAllowed="1" showAll="0">
      <items count="6">
        <item h="1" x="3"/>
        <item h="1" x="1"/>
        <item x="2"/>
        <item h="1" x="0"/>
        <item h="1" x="4"/>
        <item t="default"/>
      </items>
    </pivotField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oma de Interações" fld="1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8" firstHeaderRow="1" firstDataRow="1" firstDataCol="1" rowPageCount="1" colPageCount="1"/>
  <pivotFields count="4">
    <pivotField axis="axisRow" showAll="0">
      <items count="6">
        <item x="3"/>
        <item x="1"/>
        <item x="2"/>
        <item x="0"/>
        <item h="1" x="4"/>
        <item t="default"/>
      </items>
    </pivotField>
    <pivotField dataField="1" showAll="0"/>
    <pivotField axis="axisPage" multipleItemSelectionAllowed="1" showAll="0">
      <items count="5">
        <item x="1"/>
        <item h="1" x="2"/>
        <item h="1" x="3"/>
        <item h="1"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oma de Interações" fld="1" baseField="0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A3:B5" firstHeaderRow="1" firstDataRow="1" firstDataCol="1" rowPageCount="1" colPageCount="1"/>
  <pivotFields count="4">
    <pivotField axis="axisRow" showAll="0">
      <items count="2">
        <item x="0"/>
        <item t="default"/>
      </items>
    </pivotField>
    <pivotField dataField="1" showAll="0"/>
    <pivotField name="MÊS" axis="axisPage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pageFields count="1">
    <pageField fld="2" item="0" hier="-1"/>
  </pageFields>
  <dataFields count="1">
    <dataField name="Soma de 95" fld="1" baseField="0" baseItem="0"/>
  </dataFields>
  <chartFormats count="8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espesas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A3:B17" firstHeaderRow="1" firstDataRow="1" firstDataCol="1" rowPageCount="1" colPageCount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44" showAll="0"/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Soma de VALORES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B10" firstHeaderRow="1" firstDataRow="1" firstDataCol="1" rowPageCount="1" colPageCount="1"/>
  <pivotFields count="3">
    <pivotField axis="axisPage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1" hier="-1"/>
  </pageFields>
  <dataFields count="1">
    <dataField name="Soma de VALORES2" fld="2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C10" firstHeaderRow="0" firstDataRow="1" firstDataCol="1" rowPageCount="1" colPageCount="1"/>
  <pivotFields count="4">
    <pivotField dataField="1" showAll="0"/>
    <pivotField dataField="1" showAll="0">
      <items count="11">
        <item x="1"/>
        <item x="3"/>
        <item x="0"/>
        <item x="6"/>
        <item x="2"/>
        <item x="7"/>
        <item x="8"/>
        <item x="4"/>
        <item x="9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Soma de RECEITA" fld="0" baseField="0" baseItem="0"/>
    <dataField name="Soma de CLIENTES" fld="1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5" name="Despesas"/>
  </pivotTables>
  <data>
    <tabular pivotCacheId="854170412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2" sourceName="Mês">
  <pivotTables>
    <pivotTable tabId="32" name="Tabela dinâmica2"/>
  </pivotTables>
  <data>
    <tabular pivotCacheId="854170415">
      <items count="4">
        <i x="1" s="1"/>
        <i x="2"/>
        <i x="3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ções" sourceName="Ações">
  <pivotTables>
    <pivotTable tabId="32" name="Tabela dinâmica1"/>
  </pivotTables>
  <data>
    <tabular pivotCacheId="854170415">
      <items count="5">
        <i x="3"/>
        <i x="1"/>
        <i x="2" s="1"/>
        <i x="0"/>
        <i x="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ço" sourceName="março">
  <pivotTables>
    <pivotTable tabId="33" name="Tabela dinâmica1"/>
  </pivotTables>
  <data>
    <tabular pivotCacheId="854170416">
      <items count="3">
        <i x="0" s="1"/>
        <i x="1"/>
        <i x="2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6" name="Tabela dinâmica3"/>
  </pivotTables>
  <data>
    <tabular pivotCacheId="854170417">
      <items count="2">
        <i x="0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38" name="Tabela dinâmica4"/>
  </pivotTables>
  <data>
    <tabular pivotCacheId="854170418">
      <items count="2">
        <i x="0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columnCount="12" showCaption="0" style="Dash_Materiais" rowHeight="32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" caption="ANO" columnCount="2" showCaption="0" style="Dash_Materiais" rowHeight="4680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4" cache="SegmentaçãodeDados_Mês2" caption="Mês" columnCount="4" showCaption="0" style="Dash_Materiais" rowHeight="252000"/>
  <slicer name="Ações 1" cache="SegmentaçãodeDados_Ações" caption="Ações" showCaption="0" style="Dash_Materiais" rowHeight="241300"/>
  <slicer name="MÊS 6" cache="SegmentaçãodeDados_março" caption="MÊS" showCaption="0" style="Dash_Materiais" rowHeight="252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3" cache="SegmentaçãodeDados_ANO1" caption="ANO" columnCount="2" showCaption="0" style="Dash_Materiais" rowHeight="3960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3" cache="SegmentaçãodeDados_Mês2" caption="Mês" columnCount="2" showCaption="0" rowHeight="241300"/>
  <slicer name="Ações" cache="SegmentaçãodeDados_Ações" caption="Ações" showCaption="0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arço" caption="MÊS" showCaption="0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columnCount="6" showCaption="0" rowHeight="24130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2" showCaption="0" rowHeight="24130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2" cache="SegmentaçãodeDados_ANO1" caption="ANO" columnCount="2" showCaption="0" rowHeight="241300"/>
</slicers>
</file>

<file path=xl/tables/table1.xml><?xml version="1.0" encoding="utf-8"?>
<table xmlns="http://schemas.openxmlformats.org/spreadsheetml/2006/main" id="1" name="Tabela1" displayName="Tabela1" ref="A2:E10" totalsRowShown="0" headerRowDxfId="24">
  <autoFilter ref="A2:E10"/>
  <tableColumns count="5">
    <tableColumn id="1" name="NOME"/>
    <tableColumn id="2" name="IDADE"/>
    <tableColumn id="3" name="DATAS" dataDxfId="23"/>
    <tableColumn id="4" name="LOCALIZAÇÂO"/>
    <tableColumn id="5" name="MODELOS DE TRANÇAS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4" name="Tabela815" displayName="Tabela815" ref="A23:D24" totalsRowShown="0" headerRowDxfId="8" headerRowBorderDxfId="7" tableBorderDxfId="6" totalsRowBorderDxfId="5">
  <autoFilter ref="A23:D24"/>
  <tableColumns count="4">
    <tableColumn id="1" name="Ações" dataDxfId="4"/>
    <tableColumn id="2" name="Interação" dataDxfId="3"/>
    <tableColumn id="3" name="data" dataDxfId="2"/>
    <tableColumn id="4" name="ano" dataDxfId="1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id="13" name="Tabela714" displayName="Tabela714" ref="A18:D22" totalsRowShown="0" tableBorderDxfId="0">
  <tableColumns count="4">
    <tableColumn id="1" name="Coluna1"/>
    <tableColumn id="2" name="Coluna2"/>
    <tableColumn id="3" name="Coluna3"/>
    <tableColumn id="4" name="Coluna4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2:K20" totalsRowShown="0">
  <autoFilter ref="H2:K20"/>
  <tableColumns count="4">
    <tableColumn id="1" name="RECEITA"/>
    <tableColumn id="2" name="CLIENTES"/>
    <tableColumn id="3" name="MÊS"/>
    <tableColumn id="4" name="ANO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M2:AF26" totalsRowShown="0">
  <autoFilter ref="M2:AF26"/>
  <tableColumns count="20">
    <tableColumn id="1" name="ANO"/>
    <tableColumn id="2" name="MÊS"/>
    <tableColumn id="3" name="boxeadora"/>
    <tableColumn id="4" name="box braids"/>
    <tableColumn id="5" name="box braids chanel"/>
    <tableColumn id="6" name="crochet braids"/>
    <tableColumn id="7" name="embutida"/>
    <tableColumn id="8" name="entrelace"/>
    <tableColumn id="9" name="escama de peixe"/>
    <tableColumn id="12" name="fulani braids"/>
    <tableColumn id="14" name="ghana braids"/>
    <tableColumn id="15" name="goddess braids c/ cachos"/>
    <tableColumn id="17" name="gypsy braids c/ cachos"/>
    <tableColumn id="13" name="knotless braids"/>
    <tableColumn id="10" name="lateral"/>
    <tableColumn id="11" name="nagô"/>
    <tableColumn id="18" name="simples"/>
    <tableColumn id="19" name="tiara"/>
    <tableColumn id="20" name="top"/>
    <tableColumn id="21" name="twist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H2:AJ93" totalsRowShown="0" headerRowDxfId="22">
  <autoFilter ref="AH2:AJ93"/>
  <tableColumns count="3">
    <tableColumn id="1" name="MATERIAIS"/>
    <tableColumn id="2" name="VALORES" dataDxfId="21" dataCellStyle="Moeda"/>
    <tableColumn id="3" name="MÊS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L2:AN20" totalsRowShown="0" tableBorderDxfId="20">
  <autoFilter ref="AL2:AN20"/>
  <tableColumns count="3">
    <tableColumn id="1" name="ANO" dataDxfId="19"/>
    <tableColumn id="2" name="MÊS" dataDxfId="18"/>
    <tableColumn id="3" name="VALORES" dataCellStyle="Moeda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P3:AS16" totalsRowShown="0">
  <autoFilter ref="AP3:AS16"/>
  <tableColumns count="4">
    <tableColumn id="1" name="Ações"/>
    <tableColumn id="2" name="Interação"/>
    <tableColumn id="3" name="data"/>
    <tableColumn id="4" name="ano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AP18:AS21" totalsRowShown="0" tableBorderDxfId="17">
  <autoFilter ref="AP18:AS21"/>
  <tableColumns count="4">
    <tableColumn id="1" name="Ações"/>
    <tableColumn id="2" name="Interação"/>
    <tableColumn id="3" name="data"/>
    <tableColumn id="4" name="ano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P23:AS25" totalsRowShown="0" headerRowDxfId="16" headerRowBorderDxfId="15" tableBorderDxfId="14" totalsRowBorderDxfId="13">
  <autoFilter ref="AP23:AS25"/>
  <tableColumns count="4">
    <tableColumn id="1" name="Ações" dataDxfId="12"/>
    <tableColumn id="2" name="Interação" dataDxfId="11"/>
    <tableColumn id="3" name="data" dataDxfId="10"/>
    <tableColumn id="4" name="ano" dataDxfId="9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12" name="Tabela613" displayName="Tabela613" ref="A1:D16" totalsRowShown="0">
  <autoFilter ref="A1:D16"/>
  <tableColumns count="4">
    <tableColumn id="1" name="Ações"/>
    <tableColumn id="2" name="Interação"/>
    <tableColumn id="3" name="data"/>
    <tableColumn id="4" name="ano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9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showGridLines="0" tabSelected="1" zoomScaleNormal="100" zoomScaleSheetLayoutView="50" workbookViewId="0"/>
  </sheetViews>
  <sheetFormatPr defaultColWidth="0" defaultRowHeight="15" zeroHeight="1" x14ac:dyDescent="0.25"/>
  <cols>
    <col min="1" max="30" width="9.140625" customWidth="1"/>
    <col min="31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GridLines="0" workbookViewId="0">
      <selection activeCell="B9" sqref="B9"/>
    </sheetView>
  </sheetViews>
  <sheetFormatPr defaultRowHeight="15" x14ac:dyDescent="0.25"/>
  <cols>
    <col min="1" max="1" width="18" bestFit="1" customWidth="1"/>
    <col min="2" max="2" width="18.28515625" bestFit="1" customWidth="1"/>
  </cols>
  <sheetData>
    <row r="1" spans="1:2" x14ac:dyDescent="0.25">
      <c r="A1" s="5" t="s">
        <v>30</v>
      </c>
      <c r="B1" t="s">
        <v>42</v>
      </c>
    </row>
    <row r="3" spans="1:2" x14ac:dyDescent="0.25">
      <c r="A3" s="5" t="s">
        <v>23</v>
      </c>
      <c r="B3" t="s">
        <v>67</v>
      </c>
    </row>
    <row r="4" spans="1:2" x14ac:dyDescent="0.25">
      <c r="A4" s="6" t="s">
        <v>34</v>
      </c>
      <c r="B4" s="28">
        <v>20</v>
      </c>
    </row>
    <row r="5" spans="1:2" x14ac:dyDescent="0.25">
      <c r="A5" s="6" t="s">
        <v>90</v>
      </c>
      <c r="B5" s="28">
        <v>14.5</v>
      </c>
    </row>
    <row r="6" spans="1:2" x14ac:dyDescent="0.25">
      <c r="A6" s="6" t="s">
        <v>35</v>
      </c>
      <c r="B6" s="28">
        <v>25</v>
      </c>
    </row>
    <row r="7" spans="1:2" x14ac:dyDescent="0.25">
      <c r="A7" s="6" t="s">
        <v>92</v>
      </c>
      <c r="B7" s="28">
        <v>7.5</v>
      </c>
    </row>
    <row r="8" spans="1:2" x14ac:dyDescent="0.25">
      <c r="A8" s="6" t="s">
        <v>93</v>
      </c>
      <c r="B8" s="28">
        <v>6.9</v>
      </c>
    </row>
    <row r="9" spans="1:2" x14ac:dyDescent="0.25">
      <c r="A9" s="6" t="s">
        <v>89</v>
      </c>
      <c r="B9" s="28">
        <v>35</v>
      </c>
    </row>
    <row r="10" spans="1:2" x14ac:dyDescent="0.25">
      <c r="A10" s="6" t="s">
        <v>87</v>
      </c>
      <c r="B10" s="28">
        <v>5.9</v>
      </c>
    </row>
    <row r="11" spans="1:2" x14ac:dyDescent="0.25">
      <c r="A11" s="6" t="s">
        <v>37</v>
      </c>
      <c r="B11" s="28">
        <v>23</v>
      </c>
    </row>
    <row r="12" spans="1:2" x14ac:dyDescent="0.25">
      <c r="A12" s="6" t="s">
        <v>36</v>
      </c>
      <c r="B12" s="28">
        <v>25</v>
      </c>
    </row>
    <row r="13" spans="1:2" x14ac:dyDescent="0.25">
      <c r="A13" s="6" t="s">
        <v>39</v>
      </c>
      <c r="B13" s="28">
        <v>30</v>
      </c>
    </row>
    <row r="14" spans="1:2" x14ac:dyDescent="0.25">
      <c r="A14" s="6" t="s">
        <v>38</v>
      </c>
      <c r="B14" s="28">
        <v>30</v>
      </c>
    </row>
    <row r="15" spans="1:2" x14ac:dyDescent="0.25">
      <c r="A15" s="6" t="s">
        <v>88</v>
      </c>
      <c r="B15" s="28">
        <v>200</v>
      </c>
    </row>
    <row r="16" spans="1:2" x14ac:dyDescent="0.25">
      <c r="A16" s="6" t="s">
        <v>91</v>
      </c>
      <c r="B16" s="28">
        <v>15.9</v>
      </c>
    </row>
    <row r="17" spans="1:2" x14ac:dyDescent="0.25">
      <c r="A17" s="6" t="s">
        <v>24</v>
      </c>
      <c r="B17" s="28">
        <v>438.7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18" customWidth="1"/>
    <col min="2" max="2" width="18.28515625" bestFit="1" customWidth="1"/>
  </cols>
  <sheetData>
    <row r="1" spans="1:2" x14ac:dyDescent="0.25">
      <c r="A1" s="5" t="s">
        <v>31</v>
      </c>
      <c r="B1" s="6">
        <v>2024</v>
      </c>
    </row>
    <row r="3" spans="1:2" x14ac:dyDescent="0.25">
      <c r="A3" s="5" t="s">
        <v>23</v>
      </c>
      <c r="B3" t="s">
        <v>67</v>
      </c>
    </row>
    <row r="4" spans="1:2" x14ac:dyDescent="0.25">
      <c r="A4" s="6" t="s">
        <v>11</v>
      </c>
      <c r="B4" s="28">
        <v>1000</v>
      </c>
    </row>
    <row r="5" spans="1:2" x14ac:dyDescent="0.25">
      <c r="A5" s="6" t="s">
        <v>12</v>
      </c>
      <c r="B5" s="28">
        <v>1000</v>
      </c>
    </row>
    <row r="6" spans="1:2" x14ac:dyDescent="0.25">
      <c r="A6" s="6" t="s">
        <v>13</v>
      </c>
      <c r="B6" s="28">
        <v>900</v>
      </c>
    </row>
    <row r="7" spans="1:2" x14ac:dyDescent="0.25">
      <c r="A7" s="6" t="s">
        <v>14</v>
      </c>
      <c r="B7" s="28">
        <v>850</v>
      </c>
    </row>
    <row r="8" spans="1:2" x14ac:dyDescent="0.25">
      <c r="A8" s="6" t="s">
        <v>15</v>
      </c>
      <c r="B8" s="28">
        <v>1000</v>
      </c>
    </row>
    <row r="9" spans="1:2" x14ac:dyDescent="0.25">
      <c r="A9" s="6" t="s">
        <v>16</v>
      </c>
      <c r="B9" s="28">
        <v>780</v>
      </c>
    </row>
    <row r="10" spans="1:2" x14ac:dyDescent="0.25">
      <c r="A10" s="6" t="s">
        <v>24</v>
      </c>
      <c r="B10" s="28">
        <v>5530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1" max="1" width="18" customWidth="1"/>
    <col min="2" max="2" width="16.28515625" bestFit="1" customWidth="1"/>
    <col min="3" max="3" width="17.28515625" customWidth="1"/>
    <col min="4" max="4" width="6.42578125" customWidth="1"/>
    <col min="5" max="5" width="5" customWidth="1"/>
    <col min="6" max="6" width="5.42578125" customWidth="1"/>
    <col min="7" max="7" width="6.140625" customWidth="1"/>
    <col min="8" max="8" width="5.5703125" customWidth="1"/>
    <col min="9" max="9" width="6.85546875" customWidth="1"/>
    <col min="10" max="10" width="9.5703125" customWidth="1"/>
    <col min="11" max="11" width="8.140625" customWidth="1"/>
    <col min="12" max="12" width="10.140625" bestFit="1" customWidth="1"/>
    <col min="13" max="13" width="10" bestFit="1" customWidth="1"/>
    <col min="14" max="14" width="10.7109375" bestFit="1" customWidth="1"/>
  </cols>
  <sheetData>
    <row r="1" spans="1:3" x14ac:dyDescent="0.25">
      <c r="A1" s="5" t="s">
        <v>31</v>
      </c>
      <c r="B1" s="6">
        <v>2024</v>
      </c>
    </row>
    <row r="3" spans="1:3" x14ac:dyDescent="0.25">
      <c r="A3" s="5" t="s">
        <v>23</v>
      </c>
      <c r="B3" t="s">
        <v>117</v>
      </c>
      <c r="C3" t="s">
        <v>118</v>
      </c>
    </row>
    <row r="4" spans="1:3" x14ac:dyDescent="0.25">
      <c r="A4" s="6" t="s">
        <v>11</v>
      </c>
      <c r="B4" s="28">
        <v>1050</v>
      </c>
      <c r="C4" s="28">
        <v>19</v>
      </c>
    </row>
    <row r="5" spans="1:3" x14ac:dyDescent="0.25">
      <c r="A5" s="6" t="s">
        <v>12</v>
      </c>
      <c r="B5" s="28">
        <v>750</v>
      </c>
      <c r="C5" s="28">
        <v>15</v>
      </c>
    </row>
    <row r="6" spans="1:3" x14ac:dyDescent="0.25">
      <c r="A6" s="6" t="s">
        <v>13</v>
      </c>
      <c r="B6" s="28">
        <v>750</v>
      </c>
      <c r="C6" s="28">
        <v>22</v>
      </c>
    </row>
    <row r="7" spans="1:3" x14ac:dyDescent="0.25">
      <c r="A7" s="6" t="s">
        <v>14</v>
      </c>
      <c r="B7" s="28">
        <v>1000</v>
      </c>
      <c r="C7" s="28">
        <v>18</v>
      </c>
    </row>
    <row r="8" spans="1:3" x14ac:dyDescent="0.25">
      <c r="A8" s="6" t="s">
        <v>15</v>
      </c>
      <c r="B8" s="28">
        <v>370</v>
      </c>
      <c r="C8" s="28">
        <v>27</v>
      </c>
    </row>
    <row r="9" spans="1:3" x14ac:dyDescent="0.25">
      <c r="A9" s="6" t="s">
        <v>16</v>
      </c>
      <c r="B9" s="28">
        <v>950</v>
      </c>
      <c r="C9" s="28">
        <v>29</v>
      </c>
    </row>
    <row r="10" spans="1:3" x14ac:dyDescent="0.25">
      <c r="A10" s="6" t="s">
        <v>24</v>
      </c>
      <c r="B10" s="28">
        <v>4870</v>
      </c>
      <c r="C10" s="28">
        <v>130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8"/>
  <sheetViews>
    <sheetView showGridLines="0" showRowColHeaders="0" zoomScaleNormal="100" zoomScaleSheetLayoutView="100" workbookViewId="0"/>
  </sheetViews>
  <sheetFormatPr defaultRowHeight="15" x14ac:dyDescent="0.25"/>
  <sheetData>
    <row r="8" spans="23:23" x14ac:dyDescent="0.25">
      <c r="W8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46"/>
  <sheetViews>
    <sheetView showGridLines="0" zoomScaleNormal="100" workbookViewId="0"/>
  </sheetViews>
  <sheetFormatPr defaultRowHeight="15" x14ac:dyDescent="0.25"/>
  <sheetData>
    <row r="46" spans="21:21" x14ac:dyDescent="0.25">
      <c r="U46" s="15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Normal="10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6"/>
  <sheetViews>
    <sheetView topLeftCell="C1" zoomScale="82" zoomScaleNormal="90" workbookViewId="0">
      <selection activeCell="H2" sqref="H2:K20"/>
    </sheetView>
  </sheetViews>
  <sheetFormatPr defaultRowHeight="15" x14ac:dyDescent="0.25"/>
  <cols>
    <col min="1" max="1" width="23.5703125" customWidth="1"/>
    <col min="2" max="2" width="13.28515625" bestFit="1" customWidth="1"/>
    <col min="3" max="4" width="22.140625" bestFit="1" customWidth="1"/>
    <col min="5" max="5" width="26.28515625" bestFit="1" customWidth="1"/>
    <col min="6" max="6" width="9.28515625" customWidth="1"/>
    <col min="8" max="8" width="9.7109375" customWidth="1"/>
    <col min="9" max="9" width="10.140625" customWidth="1"/>
    <col min="13" max="13" width="20.85546875" customWidth="1"/>
    <col min="14" max="14" width="11.5703125" customWidth="1"/>
    <col min="15" max="15" width="14.42578125" customWidth="1"/>
    <col min="16" max="16" width="12.85546875" bestFit="1" customWidth="1"/>
    <col min="17" max="17" width="19.140625" bestFit="1" customWidth="1"/>
    <col min="18" max="18" width="16" bestFit="1" customWidth="1"/>
    <col min="19" max="19" width="12.7109375" customWidth="1"/>
    <col min="20" max="20" width="12.5703125" customWidth="1"/>
    <col min="21" max="21" width="18.5703125" bestFit="1" customWidth="1"/>
    <col min="22" max="23" width="18.5703125" customWidth="1"/>
    <col min="24" max="24" width="25.7109375" bestFit="1" customWidth="1"/>
    <col min="25" max="25" width="23.7109375" bestFit="1" customWidth="1"/>
    <col min="26" max="26" width="18.5703125" customWidth="1"/>
    <col min="27" max="32" width="12.5703125" customWidth="1"/>
    <col min="33" max="33" width="7.7109375" customWidth="1"/>
    <col min="34" max="34" width="16.42578125" bestFit="1" customWidth="1"/>
    <col min="35" max="35" width="18" bestFit="1" customWidth="1"/>
    <col min="36" max="36" width="8.140625" customWidth="1"/>
    <col min="37" max="37" width="10.5703125" bestFit="1" customWidth="1"/>
    <col min="39" max="39" width="10.5703125" bestFit="1" customWidth="1"/>
    <col min="40" max="40" width="13" customWidth="1"/>
    <col min="42" max="42" width="35" bestFit="1" customWidth="1"/>
    <col min="43" max="43" width="12.5703125" customWidth="1"/>
    <col min="44" max="44" width="17.42578125" customWidth="1"/>
    <col min="45" max="45" width="9.7109375" bestFit="1" customWidth="1"/>
    <col min="47" max="47" width="29.85546875" bestFit="1" customWidth="1"/>
  </cols>
  <sheetData>
    <row r="1" spans="1:50" ht="28.5" x14ac:dyDescent="0.45">
      <c r="A1" s="30" t="s">
        <v>4</v>
      </c>
      <c r="B1" s="30"/>
      <c r="C1" s="30"/>
      <c r="D1" s="30"/>
      <c r="E1" s="30"/>
      <c r="H1" s="30" t="s">
        <v>54</v>
      </c>
      <c r="I1" s="30"/>
      <c r="J1" s="30"/>
      <c r="K1" s="30"/>
      <c r="M1" s="32" t="s">
        <v>25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H1" s="30" t="s">
        <v>32</v>
      </c>
      <c r="AI1" s="30"/>
      <c r="AJ1" t="s">
        <v>106</v>
      </c>
      <c r="AL1" s="31" t="s">
        <v>41</v>
      </c>
      <c r="AM1" s="31"/>
      <c r="AN1" s="31"/>
      <c r="AO1" s="13"/>
      <c r="AP1" s="30" t="s">
        <v>55</v>
      </c>
      <c r="AQ1" s="30"/>
      <c r="AR1" s="30"/>
      <c r="AS1" s="30"/>
      <c r="AU1" s="14" t="s">
        <v>112</v>
      </c>
    </row>
    <row r="2" spans="1:50" ht="15.75" thickBo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H2" t="s">
        <v>28</v>
      </c>
      <c r="I2" t="s">
        <v>29</v>
      </c>
      <c r="J2" t="s">
        <v>30</v>
      </c>
      <c r="K2" t="s">
        <v>31</v>
      </c>
      <c r="M2" t="s">
        <v>31</v>
      </c>
      <c r="N2" t="s">
        <v>30</v>
      </c>
      <c r="O2" t="s">
        <v>75</v>
      </c>
      <c r="P2" t="s">
        <v>26</v>
      </c>
      <c r="Q2" t="s">
        <v>74</v>
      </c>
      <c r="R2" t="s">
        <v>76</v>
      </c>
      <c r="S2" t="s">
        <v>77</v>
      </c>
      <c r="T2" t="s">
        <v>78</v>
      </c>
      <c r="U2" t="s">
        <v>79</v>
      </c>
      <c r="V2" t="s">
        <v>81</v>
      </c>
      <c r="W2" t="s">
        <v>83</v>
      </c>
      <c r="X2" t="s">
        <v>84</v>
      </c>
      <c r="Y2" t="s">
        <v>85</v>
      </c>
      <c r="Z2" t="s">
        <v>82</v>
      </c>
      <c r="AA2" t="s">
        <v>80</v>
      </c>
      <c r="AB2" t="s">
        <v>2</v>
      </c>
      <c r="AC2" t="s">
        <v>68</v>
      </c>
      <c r="AD2" t="s">
        <v>86</v>
      </c>
      <c r="AE2" t="s">
        <v>73</v>
      </c>
      <c r="AF2" t="s">
        <v>27</v>
      </c>
      <c r="AH2" s="8" t="s">
        <v>33</v>
      </c>
      <c r="AI2" s="8" t="s">
        <v>40</v>
      </c>
      <c r="AJ2" s="8" t="s">
        <v>30</v>
      </c>
      <c r="AK2" s="8"/>
      <c r="AL2" s="10" t="s">
        <v>31</v>
      </c>
      <c r="AM2" s="7" t="s">
        <v>30</v>
      </c>
      <c r="AN2" t="s">
        <v>40</v>
      </c>
      <c r="AU2" t="s">
        <v>113</v>
      </c>
      <c r="AV2" t="s">
        <v>114</v>
      </c>
    </row>
    <row r="3" spans="1:50" x14ac:dyDescent="0.25">
      <c r="A3" t="s">
        <v>0</v>
      </c>
      <c r="B3">
        <v>30</v>
      </c>
      <c r="C3" s="2">
        <v>45438</v>
      </c>
      <c r="D3" t="s">
        <v>1</v>
      </c>
      <c r="E3" t="s">
        <v>2</v>
      </c>
      <c r="H3">
        <v>1100</v>
      </c>
      <c r="I3">
        <f>SUM(O3,P3,Q3,R3, S3,T3,U3,V3,W3,X3,Y3,Z3,AA3,AB3,AC3,AD3,AE3,AF3)</f>
        <v>19</v>
      </c>
      <c r="J3" t="s">
        <v>11</v>
      </c>
      <c r="K3">
        <v>2023</v>
      </c>
      <c r="M3">
        <v>2023</v>
      </c>
      <c r="N3" t="s">
        <v>11</v>
      </c>
      <c r="O3">
        <v>1</v>
      </c>
      <c r="P3">
        <v>3</v>
      </c>
      <c r="Q3">
        <v>1</v>
      </c>
      <c r="R3">
        <v>0</v>
      </c>
      <c r="S3">
        <v>0</v>
      </c>
      <c r="T3">
        <v>0</v>
      </c>
      <c r="U3">
        <v>1</v>
      </c>
      <c r="V3">
        <v>2</v>
      </c>
      <c r="W3">
        <v>1</v>
      </c>
      <c r="X3">
        <v>0</v>
      </c>
      <c r="Y3">
        <v>0</v>
      </c>
      <c r="Z3">
        <v>1</v>
      </c>
      <c r="AA3">
        <v>2</v>
      </c>
      <c r="AB3">
        <v>1</v>
      </c>
      <c r="AC3">
        <v>3</v>
      </c>
      <c r="AD3">
        <v>0</v>
      </c>
      <c r="AE3">
        <v>0</v>
      </c>
      <c r="AF3">
        <v>3</v>
      </c>
      <c r="AH3" t="s">
        <v>34</v>
      </c>
      <c r="AI3" s="9">
        <v>20</v>
      </c>
      <c r="AJ3" t="s">
        <v>42</v>
      </c>
      <c r="AK3" s="9"/>
      <c r="AL3" s="11">
        <v>2023</v>
      </c>
      <c r="AM3" s="3" t="s">
        <v>11</v>
      </c>
      <c r="AN3" s="9">
        <v>1000</v>
      </c>
      <c r="AP3" t="s">
        <v>56</v>
      </c>
      <c r="AQ3" t="s">
        <v>61</v>
      </c>
      <c r="AR3" t="s">
        <v>57</v>
      </c>
      <c r="AS3" t="s">
        <v>10</v>
      </c>
      <c r="AU3" t="s">
        <v>32</v>
      </c>
      <c r="AV3" t="s">
        <v>114</v>
      </c>
    </row>
    <row r="4" spans="1:50" x14ac:dyDescent="0.25">
      <c r="A4" t="s">
        <v>0</v>
      </c>
      <c r="B4">
        <v>31</v>
      </c>
      <c r="C4" s="2">
        <v>45439</v>
      </c>
      <c r="D4" t="s">
        <v>1</v>
      </c>
      <c r="E4" t="s">
        <v>2</v>
      </c>
      <c r="H4">
        <v>900</v>
      </c>
      <c r="I4">
        <f t="shared" ref="I4:I20" si="0">SUM(O4:AF4)</f>
        <v>15</v>
      </c>
      <c r="J4" t="s">
        <v>12</v>
      </c>
      <c r="K4">
        <v>2023</v>
      </c>
      <c r="M4">
        <v>2023</v>
      </c>
      <c r="N4" t="s">
        <v>12</v>
      </c>
      <c r="O4">
        <v>2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2</v>
      </c>
      <c r="AA4">
        <v>1</v>
      </c>
      <c r="AB4">
        <v>3</v>
      </c>
      <c r="AC4">
        <v>0</v>
      </c>
      <c r="AD4">
        <v>1</v>
      </c>
      <c r="AE4">
        <v>0</v>
      </c>
      <c r="AF4">
        <v>4</v>
      </c>
      <c r="AH4" t="s">
        <v>90</v>
      </c>
      <c r="AI4" s="26">
        <v>14.5</v>
      </c>
      <c r="AJ4" t="s">
        <v>42</v>
      </c>
      <c r="AL4" s="12">
        <v>2023</v>
      </c>
      <c r="AM4" s="4" t="s">
        <v>12</v>
      </c>
      <c r="AN4" s="9">
        <v>1000</v>
      </c>
      <c r="AP4" s="8" t="s">
        <v>59</v>
      </c>
      <c r="AQ4" s="8">
        <v>361</v>
      </c>
      <c r="AR4" s="8" t="s">
        <v>58</v>
      </c>
      <c r="AS4" s="8">
        <v>2024</v>
      </c>
      <c r="AU4" t="s">
        <v>115</v>
      </c>
      <c r="AV4" t="s">
        <v>114</v>
      </c>
    </row>
    <row r="5" spans="1:50" ht="26.25" x14ac:dyDescent="0.4">
      <c r="A5" t="s">
        <v>0</v>
      </c>
      <c r="B5">
        <v>32</v>
      </c>
      <c r="C5" s="2">
        <v>45440</v>
      </c>
      <c r="D5" t="s">
        <v>1</v>
      </c>
      <c r="E5" t="s">
        <v>2</v>
      </c>
      <c r="H5">
        <v>1000</v>
      </c>
      <c r="I5">
        <f t="shared" si="0"/>
        <v>22</v>
      </c>
      <c r="J5" t="s">
        <v>13</v>
      </c>
      <c r="K5">
        <v>2023</v>
      </c>
      <c r="M5">
        <v>2023</v>
      </c>
      <c r="N5" t="s">
        <v>13</v>
      </c>
      <c r="O5">
        <v>1</v>
      </c>
      <c r="P5">
        <v>0</v>
      </c>
      <c r="Q5">
        <v>2</v>
      </c>
      <c r="R5">
        <v>2</v>
      </c>
      <c r="S5">
        <v>1</v>
      </c>
      <c r="T5">
        <v>3</v>
      </c>
      <c r="U5">
        <v>0</v>
      </c>
      <c r="V5">
        <v>0</v>
      </c>
      <c r="W5">
        <v>2</v>
      </c>
      <c r="X5">
        <v>2</v>
      </c>
      <c r="Y5">
        <v>2</v>
      </c>
      <c r="Z5">
        <v>0</v>
      </c>
      <c r="AA5">
        <v>1</v>
      </c>
      <c r="AB5">
        <v>4</v>
      </c>
      <c r="AC5">
        <v>0</v>
      </c>
      <c r="AD5">
        <v>1</v>
      </c>
      <c r="AE5">
        <v>1</v>
      </c>
      <c r="AF5">
        <v>0</v>
      </c>
      <c r="AH5" t="s">
        <v>35</v>
      </c>
      <c r="AI5" s="9">
        <v>25</v>
      </c>
      <c r="AJ5" t="s">
        <v>42</v>
      </c>
      <c r="AL5" s="11">
        <v>2023</v>
      </c>
      <c r="AM5" s="3" t="s">
        <v>13</v>
      </c>
      <c r="AN5" s="9">
        <v>1200</v>
      </c>
      <c r="AP5" t="s">
        <v>59</v>
      </c>
      <c r="AQ5">
        <v>40</v>
      </c>
      <c r="AR5" t="s">
        <v>14</v>
      </c>
      <c r="AS5">
        <v>2024</v>
      </c>
      <c r="AU5" s="30"/>
      <c r="AV5" s="30"/>
      <c r="AW5" s="30"/>
      <c r="AX5" s="30"/>
    </row>
    <row r="6" spans="1:50" x14ac:dyDescent="0.25">
      <c r="A6" t="s">
        <v>0</v>
      </c>
      <c r="B6">
        <v>33</v>
      </c>
      <c r="C6" s="2">
        <v>45441</v>
      </c>
      <c r="D6" t="s">
        <v>1</v>
      </c>
      <c r="E6" t="s">
        <v>2</v>
      </c>
      <c r="H6">
        <v>1000</v>
      </c>
      <c r="I6">
        <f t="shared" si="0"/>
        <v>18</v>
      </c>
      <c r="J6" t="s">
        <v>14</v>
      </c>
      <c r="K6">
        <v>2023</v>
      </c>
      <c r="M6">
        <v>2023</v>
      </c>
      <c r="N6" t="s">
        <v>14</v>
      </c>
      <c r="O6">
        <v>2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2</v>
      </c>
      <c r="AA6">
        <v>1</v>
      </c>
      <c r="AB6">
        <v>4</v>
      </c>
      <c r="AC6">
        <v>0</v>
      </c>
      <c r="AD6">
        <v>1</v>
      </c>
      <c r="AE6">
        <v>0</v>
      </c>
      <c r="AF6">
        <v>5</v>
      </c>
      <c r="AH6" t="s">
        <v>92</v>
      </c>
      <c r="AI6" s="26">
        <v>7.5</v>
      </c>
      <c r="AJ6" t="s">
        <v>42</v>
      </c>
      <c r="AL6" s="12">
        <v>2023</v>
      </c>
      <c r="AM6" s="4" t="s">
        <v>14</v>
      </c>
      <c r="AN6" s="9">
        <v>990</v>
      </c>
      <c r="AP6" t="s">
        <v>59</v>
      </c>
      <c r="AQ6">
        <v>85</v>
      </c>
      <c r="AR6" t="s">
        <v>15</v>
      </c>
      <c r="AS6">
        <v>2024</v>
      </c>
      <c r="AU6" t="s">
        <v>116</v>
      </c>
    </row>
    <row r="7" spans="1:50" x14ac:dyDescent="0.25">
      <c r="A7" t="s">
        <v>0</v>
      </c>
      <c r="B7">
        <v>34</v>
      </c>
      <c r="C7" s="2">
        <v>45442</v>
      </c>
      <c r="D7" t="s">
        <v>1</v>
      </c>
      <c r="E7" t="s">
        <v>2</v>
      </c>
      <c r="H7">
        <v>1000</v>
      </c>
      <c r="I7">
        <f t="shared" si="0"/>
        <v>27</v>
      </c>
      <c r="J7" t="s">
        <v>15</v>
      </c>
      <c r="K7">
        <v>2023</v>
      </c>
      <c r="M7">
        <v>2023</v>
      </c>
      <c r="N7" t="s">
        <v>15</v>
      </c>
      <c r="O7">
        <v>2</v>
      </c>
      <c r="P7">
        <v>3</v>
      </c>
      <c r="Q7">
        <v>2</v>
      </c>
      <c r="R7">
        <v>1</v>
      </c>
      <c r="S7">
        <v>2</v>
      </c>
      <c r="T7">
        <v>4</v>
      </c>
      <c r="U7">
        <v>0</v>
      </c>
      <c r="V7">
        <v>2</v>
      </c>
      <c r="W7">
        <v>3</v>
      </c>
      <c r="X7">
        <v>0</v>
      </c>
      <c r="Y7">
        <v>1</v>
      </c>
      <c r="Z7">
        <v>0</v>
      </c>
      <c r="AA7">
        <v>3</v>
      </c>
      <c r="AB7">
        <v>3</v>
      </c>
      <c r="AC7">
        <v>1</v>
      </c>
      <c r="AD7">
        <v>0</v>
      </c>
      <c r="AE7">
        <v>0</v>
      </c>
      <c r="AF7">
        <v>0</v>
      </c>
      <c r="AH7" t="s">
        <v>93</v>
      </c>
      <c r="AI7" s="26">
        <v>6.9</v>
      </c>
      <c r="AJ7" t="s">
        <v>42</v>
      </c>
      <c r="AL7" s="11">
        <v>2023</v>
      </c>
      <c r="AM7" s="3" t="s">
        <v>15</v>
      </c>
      <c r="AN7" s="9">
        <v>1000</v>
      </c>
      <c r="AP7" t="s">
        <v>60</v>
      </c>
      <c r="AQ7" s="8">
        <v>13</v>
      </c>
      <c r="AR7" s="8" t="s">
        <v>58</v>
      </c>
      <c r="AS7" s="8">
        <v>2024</v>
      </c>
    </row>
    <row r="8" spans="1:50" x14ac:dyDescent="0.25">
      <c r="A8" t="s">
        <v>0</v>
      </c>
      <c r="B8">
        <v>35</v>
      </c>
      <c r="C8" s="2">
        <v>45443</v>
      </c>
      <c r="D8" t="s">
        <v>1</v>
      </c>
      <c r="E8" t="s">
        <v>2</v>
      </c>
      <c r="H8">
        <v>1200</v>
      </c>
      <c r="I8">
        <f t="shared" si="0"/>
        <v>29</v>
      </c>
      <c r="J8" t="s">
        <v>16</v>
      </c>
      <c r="K8">
        <v>2023</v>
      </c>
      <c r="M8">
        <v>2023</v>
      </c>
      <c r="N8" t="s">
        <v>16</v>
      </c>
      <c r="O8">
        <v>5</v>
      </c>
      <c r="P8">
        <v>3</v>
      </c>
      <c r="Q8">
        <v>0</v>
      </c>
      <c r="R8">
        <v>2</v>
      </c>
      <c r="S8">
        <v>1</v>
      </c>
      <c r="T8">
        <v>2</v>
      </c>
      <c r="U8">
        <v>0</v>
      </c>
      <c r="V8">
        <v>1</v>
      </c>
      <c r="W8">
        <v>0</v>
      </c>
      <c r="X8">
        <v>3</v>
      </c>
      <c r="Y8">
        <v>0</v>
      </c>
      <c r="Z8">
        <v>2</v>
      </c>
      <c r="AA8">
        <v>1</v>
      </c>
      <c r="AB8">
        <v>5</v>
      </c>
      <c r="AC8">
        <v>0</v>
      </c>
      <c r="AD8">
        <v>0</v>
      </c>
      <c r="AE8">
        <v>1</v>
      </c>
      <c r="AF8">
        <v>3</v>
      </c>
      <c r="AH8" t="s">
        <v>89</v>
      </c>
      <c r="AI8" s="26">
        <v>35</v>
      </c>
      <c r="AJ8" t="s">
        <v>42</v>
      </c>
      <c r="AL8" s="12">
        <v>2023</v>
      </c>
      <c r="AM8" s="4" t="s">
        <v>16</v>
      </c>
      <c r="AN8" s="9">
        <v>1200</v>
      </c>
      <c r="AP8" t="s">
        <v>60</v>
      </c>
      <c r="AQ8">
        <v>5</v>
      </c>
      <c r="AR8" t="s">
        <v>14</v>
      </c>
      <c r="AS8">
        <v>2024</v>
      </c>
    </row>
    <row r="9" spans="1:50" x14ac:dyDescent="0.25">
      <c r="A9" t="s">
        <v>0</v>
      </c>
      <c r="B9">
        <v>36</v>
      </c>
      <c r="C9" s="2">
        <v>45444</v>
      </c>
      <c r="D9" t="s">
        <v>1</v>
      </c>
      <c r="E9" t="s">
        <v>2</v>
      </c>
      <c r="H9">
        <v>1100</v>
      </c>
      <c r="I9">
        <f t="shared" si="0"/>
        <v>27</v>
      </c>
      <c r="J9" t="s">
        <v>17</v>
      </c>
      <c r="K9">
        <v>2023</v>
      </c>
      <c r="M9">
        <v>2023</v>
      </c>
      <c r="N9" t="s">
        <v>17</v>
      </c>
      <c r="O9">
        <v>2</v>
      </c>
      <c r="P9">
        <v>3</v>
      </c>
      <c r="Q9">
        <v>2</v>
      </c>
      <c r="R9">
        <v>3</v>
      </c>
      <c r="S9">
        <v>2</v>
      </c>
      <c r="T9">
        <v>3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7</v>
      </c>
      <c r="AC9">
        <v>0</v>
      </c>
      <c r="AD9">
        <v>2</v>
      </c>
      <c r="AE9">
        <v>0</v>
      </c>
      <c r="AF9">
        <v>2</v>
      </c>
      <c r="AH9" t="s">
        <v>87</v>
      </c>
      <c r="AI9" s="26">
        <v>5.9</v>
      </c>
      <c r="AJ9" t="s">
        <v>42</v>
      </c>
      <c r="AL9" s="11">
        <v>2023</v>
      </c>
      <c r="AM9" s="3" t="s">
        <v>17</v>
      </c>
      <c r="AN9" s="9">
        <v>1100</v>
      </c>
      <c r="AP9" t="s">
        <v>60</v>
      </c>
      <c r="AQ9">
        <v>11</v>
      </c>
      <c r="AR9" t="s">
        <v>15</v>
      </c>
      <c r="AS9">
        <v>2024</v>
      </c>
    </row>
    <row r="10" spans="1:50" x14ac:dyDescent="0.25">
      <c r="A10" t="s">
        <v>0</v>
      </c>
      <c r="B10">
        <v>37</v>
      </c>
      <c r="C10" s="2">
        <v>45445</v>
      </c>
      <c r="D10" t="s">
        <v>1</v>
      </c>
      <c r="E10" t="s">
        <v>2</v>
      </c>
      <c r="H10">
        <v>650</v>
      </c>
      <c r="I10">
        <f t="shared" si="0"/>
        <v>20</v>
      </c>
      <c r="J10" t="s">
        <v>18</v>
      </c>
      <c r="K10">
        <v>2023</v>
      </c>
      <c r="M10">
        <v>2023</v>
      </c>
      <c r="N10" t="s">
        <v>18</v>
      </c>
      <c r="O10">
        <v>0</v>
      </c>
      <c r="P10">
        <v>1</v>
      </c>
      <c r="Q10">
        <v>2</v>
      </c>
      <c r="R10">
        <v>0</v>
      </c>
      <c r="S10">
        <v>0</v>
      </c>
      <c r="T10">
        <v>3</v>
      </c>
      <c r="U10">
        <v>1</v>
      </c>
      <c r="V10">
        <v>2</v>
      </c>
      <c r="W10">
        <v>1</v>
      </c>
      <c r="X10">
        <v>1</v>
      </c>
      <c r="Y10">
        <v>3</v>
      </c>
      <c r="Z10">
        <v>0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2</v>
      </c>
      <c r="AH10" t="s">
        <v>37</v>
      </c>
      <c r="AI10" s="9">
        <v>23</v>
      </c>
      <c r="AJ10" t="s">
        <v>42</v>
      </c>
      <c r="AL10" s="12">
        <v>2023</v>
      </c>
      <c r="AM10" s="4" t="s">
        <v>18</v>
      </c>
      <c r="AN10" s="9">
        <v>1000</v>
      </c>
      <c r="AP10" s="8" t="s">
        <v>62</v>
      </c>
      <c r="AQ10" s="8">
        <v>361</v>
      </c>
      <c r="AR10" s="8" t="s">
        <v>58</v>
      </c>
      <c r="AS10" s="8">
        <v>2024</v>
      </c>
    </row>
    <row r="11" spans="1:50" x14ac:dyDescent="0.25">
      <c r="D11" t="s">
        <v>3</v>
      </c>
      <c r="H11">
        <v>1130</v>
      </c>
      <c r="I11">
        <f t="shared" si="0"/>
        <v>18</v>
      </c>
      <c r="J11" t="s">
        <v>19</v>
      </c>
      <c r="K11">
        <v>2023</v>
      </c>
      <c r="M11">
        <v>2023</v>
      </c>
      <c r="N11" t="s">
        <v>19</v>
      </c>
      <c r="O11">
        <v>2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2</v>
      </c>
      <c r="AA11">
        <v>1</v>
      </c>
      <c r="AB11">
        <v>4</v>
      </c>
      <c r="AC11">
        <v>0</v>
      </c>
      <c r="AD11">
        <v>1</v>
      </c>
      <c r="AE11">
        <v>0</v>
      </c>
      <c r="AF11">
        <v>5</v>
      </c>
      <c r="AH11" t="s">
        <v>36</v>
      </c>
      <c r="AI11" s="9">
        <v>25</v>
      </c>
      <c r="AJ11" t="s">
        <v>42</v>
      </c>
      <c r="AL11" s="11">
        <v>2023</v>
      </c>
      <c r="AM11" s="3" t="s">
        <v>19</v>
      </c>
      <c r="AN11" s="9">
        <v>850</v>
      </c>
      <c r="AP11" t="s">
        <v>62</v>
      </c>
      <c r="AQ11">
        <v>40</v>
      </c>
      <c r="AR11" t="s">
        <v>14</v>
      </c>
      <c r="AS11">
        <v>2024</v>
      </c>
    </row>
    <row r="12" spans="1:50" x14ac:dyDescent="0.25">
      <c r="H12">
        <v>950</v>
      </c>
      <c r="I12">
        <f t="shared" si="0"/>
        <v>25</v>
      </c>
      <c r="J12" t="s">
        <v>20</v>
      </c>
      <c r="K12">
        <v>2023</v>
      </c>
      <c r="M12">
        <v>2023</v>
      </c>
      <c r="N12" t="s">
        <v>20</v>
      </c>
      <c r="O12">
        <v>0</v>
      </c>
      <c r="P12">
        <v>0</v>
      </c>
      <c r="Q12">
        <v>0</v>
      </c>
      <c r="R12">
        <v>3</v>
      </c>
      <c r="S12">
        <v>2</v>
      </c>
      <c r="T12">
        <v>8</v>
      </c>
      <c r="U12">
        <v>1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3</v>
      </c>
      <c r="AC12">
        <v>3</v>
      </c>
      <c r="AD12">
        <v>0</v>
      </c>
      <c r="AE12">
        <v>0</v>
      </c>
      <c r="AF12">
        <v>3</v>
      </c>
      <c r="AH12" t="s">
        <v>39</v>
      </c>
      <c r="AI12" s="9">
        <v>30</v>
      </c>
      <c r="AJ12" t="s">
        <v>42</v>
      </c>
      <c r="AL12" s="12">
        <v>2023</v>
      </c>
      <c r="AM12" s="4" t="s">
        <v>20</v>
      </c>
      <c r="AN12" s="9">
        <v>60</v>
      </c>
      <c r="AP12" t="s">
        <v>62</v>
      </c>
      <c r="AQ12">
        <v>85</v>
      </c>
      <c r="AR12" t="s">
        <v>15</v>
      </c>
      <c r="AS12">
        <v>2024</v>
      </c>
    </row>
    <row r="13" spans="1:50" x14ac:dyDescent="0.25">
      <c r="H13">
        <v>1200</v>
      </c>
      <c r="I13">
        <f t="shared" si="0"/>
        <v>26</v>
      </c>
      <c r="J13" t="s">
        <v>21</v>
      </c>
      <c r="K13">
        <v>2023</v>
      </c>
      <c r="M13">
        <v>2023</v>
      </c>
      <c r="N13" t="s">
        <v>21</v>
      </c>
      <c r="O13">
        <v>0</v>
      </c>
      <c r="P13">
        <v>2</v>
      </c>
      <c r="Q13">
        <v>2</v>
      </c>
      <c r="R13">
        <v>3</v>
      </c>
      <c r="S13">
        <v>2</v>
      </c>
      <c r="T13">
        <v>4</v>
      </c>
      <c r="U13">
        <v>0</v>
      </c>
      <c r="V13">
        <v>0</v>
      </c>
      <c r="W13">
        <v>1</v>
      </c>
      <c r="X13">
        <v>0</v>
      </c>
      <c r="Y13">
        <v>1</v>
      </c>
      <c r="Z13">
        <v>1</v>
      </c>
      <c r="AA13">
        <v>2</v>
      </c>
      <c r="AB13">
        <v>4</v>
      </c>
      <c r="AC13">
        <v>0</v>
      </c>
      <c r="AD13">
        <v>2</v>
      </c>
      <c r="AE13">
        <v>0</v>
      </c>
      <c r="AF13">
        <v>2</v>
      </c>
      <c r="AH13" t="s">
        <v>38</v>
      </c>
      <c r="AI13" s="9">
        <v>30</v>
      </c>
      <c r="AJ13" t="s">
        <v>42</v>
      </c>
      <c r="AL13" s="11">
        <v>2023</v>
      </c>
      <c r="AM13" s="3" t="s">
        <v>21</v>
      </c>
      <c r="AN13" s="9">
        <v>1200</v>
      </c>
      <c r="AP13" s="8" t="s">
        <v>63</v>
      </c>
      <c r="AQ13" s="8">
        <v>13</v>
      </c>
      <c r="AR13" s="8" t="s">
        <v>58</v>
      </c>
      <c r="AS13" s="8">
        <v>2024</v>
      </c>
    </row>
    <row r="14" spans="1:50" x14ac:dyDescent="0.25">
      <c r="H14">
        <v>750</v>
      </c>
      <c r="I14">
        <f t="shared" si="0"/>
        <v>28</v>
      </c>
      <c r="J14" t="s">
        <v>22</v>
      </c>
      <c r="K14">
        <v>2023</v>
      </c>
      <c r="M14">
        <v>2023</v>
      </c>
      <c r="N14" t="s">
        <v>22</v>
      </c>
      <c r="O14">
        <v>0</v>
      </c>
      <c r="P14">
        <v>4</v>
      </c>
      <c r="Q14">
        <v>1</v>
      </c>
      <c r="R14">
        <v>0</v>
      </c>
      <c r="S14">
        <v>0</v>
      </c>
      <c r="T14">
        <v>2</v>
      </c>
      <c r="U14">
        <v>0</v>
      </c>
      <c r="V14">
        <v>4</v>
      </c>
      <c r="W14">
        <v>0</v>
      </c>
      <c r="X14">
        <v>3</v>
      </c>
      <c r="Y14">
        <v>2</v>
      </c>
      <c r="Z14">
        <v>0</v>
      </c>
      <c r="AA14">
        <v>0</v>
      </c>
      <c r="AB14">
        <v>8</v>
      </c>
      <c r="AC14">
        <v>1</v>
      </c>
      <c r="AD14">
        <v>0</v>
      </c>
      <c r="AE14">
        <v>2</v>
      </c>
      <c r="AF14">
        <v>1</v>
      </c>
      <c r="AH14" t="s">
        <v>88</v>
      </c>
      <c r="AI14" s="26">
        <v>200</v>
      </c>
      <c r="AJ14" t="s">
        <v>42</v>
      </c>
      <c r="AL14" s="12">
        <v>2023</v>
      </c>
      <c r="AM14" s="4" t="s">
        <v>22</v>
      </c>
      <c r="AN14" s="9">
        <v>1200</v>
      </c>
      <c r="AP14" t="s">
        <v>63</v>
      </c>
      <c r="AQ14">
        <v>5</v>
      </c>
      <c r="AR14" t="s">
        <v>14</v>
      </c>
      <c r="AS14">
        <v>2024</v>
      </c>
    </row>
    <row r="15" spans="1:50" x14ac:dyDescent="0.25">
      <c r="H15">
        <v>1050</v>
      </c>
      <c r="I15">
        <f t="shared" si="0"/>
        <v>19</v>
      </c>
      <c r="J15" t="s">
        <v>11</v>
      </c>
      <c r="K15">
        <v>2024</v>
      </c>
      <c r="M15">
        <v>2024</v>
      </c>
      <c r="N15" t="s">
        <v>11</v>
      </c>
      <c r="O15">
        <v>1</v>
      </c>
      <c r="P15">
        <v>3</v>
      </c>
      <c r="Q15">
        <v>1</v>
      </c>
      <c r="R15">
        <v>0</v>
      </c>
      <c r="S15">
        <v>0</v>
      </c>
      <c r="T15">
        <v>0</v>
      </c>
      <c r="U15">
        <v>1</v>
      </c>
      <c r="V15">
        <v>2</v>
      </c>
      <c r="W15">
        <v>1</v>
      </c>
      <c r="X15">
        <v>0</v>
      </c>
      <c r="Y15">
        <v>0</v>
      </c>
      <c r="Z15">
        <v>1</v>
      </c>
      <c r="AA15">
        <v>2</v>
      </c>
      <c r="AB15">
        <v>1</v>
      </c>
      <c r="AC15">
        <v>3</v>
      </c>
      <c r="AD15">
        <v>0</v>
      </c>
      <c r="AE15">
        <v>0</v>
      </c>
      <c r="AF15">
        <v>3</v>
      </c>
      <c r="AH15" t="s">
        <v>91</v>
      </c>
      <c r="AI15" s="26">
        <v>15.9</v>
      </c>
      <c r="AJ15" t="s">
        <v>42</v>
      </c>
      <c r="AL15" s="11">
        <v>2024</v>
      </c>
      <c r="AM15" s="3" t="s">
        <v>11</v>
      </c>
      <c r="AN15" s="9">
        <v>1000</v>
      </c>
      <c r="AP15" t="s">
        <v>63</v>
      </c>
      <c r="AQ15">
        <v>11</v>
      </c>
      <c r="AR15" t="s">
        <v>15</v>
      </c>
      <c r="AS15">
        <v>2024</v>
      </c>
    </row>
    <row r="16" spans="1:50" x14ac:dyDescent="0.25">
      <c r="H16">
        <v>750</v>
      </c>
      <c r="I16">
        <f t="shared" si="0"/>
        <v>15</v>
      </c>
      <c r="J16" t="s">
        <v>12</v>
      </c>
      <c r="K16">
        <v>2024</v>
      </c>
      <c r="M16">
        <v>2024</v>
      </c>
      <c r="N16" t="s">
        <v>12</v>
      </c>
      <c r="O16">
        <v>2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2</v>
      </c>
      <c r="AA16">
        <v>1</v>
      </c>
      <c r="AB16">
        <v>3</v>
      </c>
      <c r="AC16">
        <v>0</v>
      </c>
      <c r="AD16">
        <v>1</v>
      </c>
      <c r="AE16">
        <v>0</v>
      </c>
      <c r="AF16">
        <v>4</v>
      </c>
      <c r="AH16" t="s">
        <v>34</v>
      </c>
      <c r="AI16" s="9">
        <v>20</v>
      </c>
      <c r="AJ16" t="s">
        <v>43</v>
      </c>
      <c r="AL16" s="12">
        <v>2024</v>
      </c>
      <c r="AM16" s="4" t="s">
        <v>12</v>
      </c>
      <c r="AN16" s="9">
        <v>1000</v>
      </c>
    </row>
    <row r="17" spans="8:45" x14ac:dyDescent="0.25">
      <c r="H17">
        <v>750</v>
      </c>
      <c r="I17">
        <f t="shared" si="0"/>
        <v>22</v>
      </c>
      <c r="J17" t="s">
        <v>13</v>
      </c>
      <c r="K17">
        <v>2024</v>
      </c>
      <c r="M17">
        <v>2024</v>
      </c>
      <c r="N17" t="s">
        <v>13</v>
      </c>
      <c r="O17">
        <v>1</v>
      </c>
      <c r="P17">
        <v>0</v>
      </c>
      <c r="Q17">
        <v>2</v>
      </c>
      <c r="R17">
        <v>2</v>
      </c>
      <c r="S17">
        <v>1</v>
      </c>
      <c r="T17">
        <v>3</v>
      </c>
      <c r="U17">
        <v>0</v>
      </c>
      <c r="V17">
        <v>0</v>
      </c>
      <c r="W17">
        <v>2</v>
      </c>
      <c r="X17">
        <v>2</v>
      </c>
      <c r="Y17">
        <v>2</v>
      </c>
      <c r="Z17">
        <v>0</v>
      </c>
      <c r="AA17">
        <v>1</v>
      </c>
      <c r="AB17">
        <v>4</v>
      </c>
      <c r="AC17">
        <v>0</v>
      </c>
      <c r="AD17">
        <v>1</v>
      </c>
      <c r="AE17">
        <v>1</v>
      </c>
      <c r="AF17">
        <v>0</v>
      </c>
      <c r="AH17" t="s">
        <v>35</v>
      </c>
      <c r="AI17" s="9">
        <v>25</v>
      </c>
      <c r="AJ17" t="s">
        <v>43</v>
      </c>
      <c r="AL17" s="11">
        <v>2024</v>
      </c>
      <c r="AM17" s="3" t="s">
        <v>13</v>
      </c>
      <c r="AN17" s="9">
        <v>900</v>
      </c>
    </row>
    <row r="18" spans="8:45" x14ac:dyDescent="0.25">
      <c r="H18">
        <v>1000</v>
      </c>
      <c r="I18">
        <f t="shared" si="0"/>
        <v>18</v>
      </c>
      <c r="J18" t="s">
        <v>14</v>
      </c>
      <c r="K18">
        <v>2024</v>
      </c>
      <c r="M18">
        <v>2024</v>
      </c>
      <c r="N18" t="s">
        <v>14</v>
      </c>
      <c r="O18">
        <v>2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2</v>
      </c>
      <c r="AA18">
        <v>1</v>
      </c>
      <c r="AB18">
        <v>4</v>
      </c>
      <c r="AC18">
        <v>0</v>
      </c>
      <c r="AD18">
        <v>1</v>
      </c>
      <c r="AE18">
        <v>0</v>
      </c>
      <c r="AF18">
        <v>5</v>
      </c>
      <c r="AH18" t="s">
        <v>92</v>
      </c>
      <c r="AI18" s="26">
        <v>7.5</v>
      </c>
      <c r="AJ18" t="s">
        <v>43</v>
      </c>
      <c r="AL18" s="12">
        <v>2024</v>
      </c>
      <c r="AM18" s="4" t="s">
        <v>14</v>
      </c>
      <c r="AN18" s="9">
        <v>850</v>
      </c>
      <c r="AP18" t="s">
        <v>56</v>
      </c>
      <c r="AQ18" t="s">
        <v>61</v>
      </c>
      <c r="AR18" t="s">
        <v>57</v>
      </c>
      <c r="AS18" t="s">
        <v>10</v>
      </c>
    </row>
    <row r="19" spans="8:45" x14ac:dyDescent="0.25">
      <c r="H19">
        <v>370</v>
      </c>
      <c r="I19">
        <f t="shared" si="0"/>
        <v>27</v>
      </c>
      <c r="J19" t="s">
        <v>15</v>
      </c>
      <c r="K19">
        <v>2024</v>
      </c>
      <c r="M19">
        <v>2024</v>
      </c>
      <c r="N19" t="s">
        <v>15</v>
      </c>
      <c r="O19">
        <v>2</v>
      </c>
      <c r="P19">
        <v>3</v>
      </c>
      <c r="Q19">
        <v>2</v>
      </c>
      <c r="R19">
        <v>1</v>
      </c>
      <c r="S19">
        <v>2</v>
      </c>
      <c r="T19">
        <v>4</v>
      </c>
      <c r="U19">
        <v>0</v>
      </c>
      <c r="V19">
        <v>2</v>
      </c>
      <c r="W19">
        <v>3</v>
      </c>
      <c r="X19">
        <v>0</v>
      </c>
      <c r="Y19">
        <v>1</v>
      </c>
      <c r="Z19">
        <v>0</v>
      </c>
      <c r="AA19">
        <v>3</v>
      </c>
      <c r="AB19">
        <v>3</v>
      </c>
      <c r="AC19">
        <v>1</v>
      </c>
      <c r="AD19">
        <v>0</v>
      </c>
      <c r="AE19">
        <v>0</v>
      </c>
      <c r="AF19">
        <v>0</v>
      </c>
      <c r="AH19" t="s">
        <v>93</v>
      </c>
      <c r="AI19" s="26">
        <v>6.9</v>
      </c>
      <c r="AJ19" t="s">
        <v>43</v>
      </c>
      <c r="AL19" s="11">
        <v>2024</v>
      </c>
      <c r="AM19" s="3" t="s">
        <v>15</v>
      </c>
      <c r="AN19" s="9">
        <v>1000</v>
      </c>
      <c r="AP19" s="16" t="s">
        <v>64</v>
      </c>
      <c r="AQ19" s="16">
        <v>42</v>
      </c>
      <c r="AR19" s="16" t="s">
        <v>58</v>
      </c>
      <c r="AS19" s="16">
        <v>2024</v>
      </c>
    </row>
    <row r="20" spans="8:45" x14ac:dyDescent="0.25">
      <c r="H20">
        <v>950</v>
      </c>
      <c r="I20">
        <f t="shared" si="0"/>
        <v>29</v>
      </c>
      <c r="J20" t="s">
        <v>16</v>
      </c>
      <c r="K20">
        <v>2024</v>
      </c>
      <c r="M20">
        <v>2024</v>
      </c>
      <c r="N20" t="s">
        <v>16</v>
      </c>
      <c r="O20">
        <v>5</v>
      </c>
      <c r="P20">
        <v>3</v>
      </c>
      <c r="Q20">
        <v>0</v>
      </c>
      <c r="R20">
        <v>2</v>
      </c>
      <c r="S20">
        <v>1</v>
      </c>
      <c r="T20">
        <v>2</v>
      </c>
      <c r="U20">
        <v>0</v>
      </c>
      <c r="V20">
        <v>1</v>
      </c>
      <c r="W20">
        <v>0</v>
      </c>
      <c r="X20">
        <v>3</v>
      </c>
      <c r="Y20">
        <v>0</v>
      </c>
      <c r="Z20">
        <v>2</v>
      </c>
      <c r="AA20">
        <v>1</v>
      </c>
      <c r="AB20">
        <v>5</v>
      </c>
      <c r="AC20">
        <v>0</v>
      </c>
      <c r="AD20">
        <v>0</v>
      </c>
      <c r="AE20">
        <v>1</v>
      </c>
      <c r="AF20">
        <v>3</v>
      </c>
      <c r="AH20" t="s">
        <v>89</v>
      </c>
      <c r="AI20" s="26">
        <v>35</v>
      </c>
      <c r="AJ20" t="s">
        <v>43</v>
      </c>
      <c r="AL20" s="12">
        <v>2024</v>
      </c>
      <c r="AM20" s="4" t="s">
        <v>16</v>
      </c>
      <c r="AN20" s="9">
        <v>780</v>
      </c>
      <c r="AP20" s="4" t="s">
        <v>64</v>
      </c>
      <c r="AQ20" s="4">
        <v>28</v>
      </c>
      <c r="AR20" s="4" t="s">
        <v>14</v>
      </c>
      <c r="AS20" s="4">
        <v>2024</v>
      </c>
    </row>
    <row r="21" spans="8:45" x14ac:dyDescent="0.25">
      <c r="M21">
        <v>2024</v>
      </c>
      <c r="N21" t="s">
        <v>17</v>
      </c>
      <c r="O21">
        <v>2</v>
      </c>
      <c r="P21">
        <v>3</v>
      </c>
      <c r="Q21">
        <v>2</v>
      </c>
      <c r="R21">
        <v>3</v>
      </c>
      <c r="S21">
        <v>2</v>
      </c>
      <c r="T21">
        <v>3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7</v>
      </c>
      <c r="AC21">
        <v>0</v>
      </c>
      <c r="AD21">
        <v>2</v>
      </c>
      <c r="AE21">
        <v>0</v>
      </c>
      <c r="AF21">
        <v>2</v>
      </c>
      <c r="AH21" t="s">
        <v>37</v>
      </c>
      <c r="AI21" s="9">
        <v>23</v>
      </c>
      <c r="AJ21" t="s">
        <v>43</v>
      </c>
      <c r="AP21" s="18" t="s">
        <v>64</v>
      </c>
      <c r="AQ21" s="18">
        <v>12</v>
      </c>
      <c r="AR21" s="18" t="s">
        <v>15</v>
      </c>
      <c r="AS21" s="18">
        <v>2024</v>
      </c>
    </row>
    <row r="22" spans="8:45" x14ac:dyDescent="0.25">
      <c r="M22">
        <v>2024</v>
      </c>
      <c r="N22" t="s">
        <v>18</v>
      </c>
      <c r="O22">
        <v>0</v>
      </c>
      <c r="P22">
        <v>1</v>
      </c>
      <c r="Q22">
        <v>2</v>
      </c>
      <c r="R22">
        <v>0</v>
      </c>
      <c r="S22">
        <v>0</v>
      </c>
      <c r="T22">
        <v>3</v>
      </c>
      <c r="U22">
        <v>1</v>
      </c>
      <c r="V22">
        <v>2</v>
      </c>
      <c r="W22">
        <v>1</v>
      </c>
      <c r="X22">
        <v>1</v>
      </c>
      <c r="Y22">
        <v>3</v>
      </c>
      <c r="Z22">
        <v>0</v>
      </c>
      <c r="AA22">
        <v>0</v>
      </c>
      <c r="AB22">
        <v>4</v>
      </c>
      <c r="AC22">
        <v>0</v>
      </c>
      <c r="AD22">
        <v>0</v>
      </c>
      <c r="AE22">
        <v>0</v>
      </c>
      <c r="AF22">
        <v>2</v>
      </c>
      <c r="AH22" t="s">
        <v>36</v>
      </c>
      <c r="AI22" s="9">
        <v>25</v>
      </c>
      <c r="AJ22" t="s">
        <v>43</v>
      </c>
    </row>
    <row r="23" spans="8:45" ht="15.75" thickBot="1" x14ac:dyDescent="0.3">
      <c r="M23">
        <v>2024</v>
      </c>
      <c r="N23" t="s">
        <v>19</v>
      </c>
      <c r="O23">
        <v>2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2</v>
      </c>
      <c r="AA23">
        <v>1</v>
      </c>
      <c r="AB23">
        <v>4</v>
      </c>
      <c r="AC23">
        <v>0</v>
      </c>
      <c r="AD23">
        <v>1</v>
      </c>
      <c r="AE23">
        <v>0</v>
      </c>
      <c r="AF23">
        <v>5</v>
      </c>
      <c r="AH23" t="s">
        <v>38</v>
      </c>
      <c r="AI23" s="9">
        <v>30</v>
      </c>
      <c r="AJ23" t="s">
        <v>43</v>
      </c>
      <c r="AP23" s="19" t="s">
        <v>56</v>
      </c>
      <c r="AQ23" s="20" t="s">
        <v>61</v>
      </c>
      <c r="AR23" s="20" t="s">
        <v>57</v>
      </c>
      <c r="AS23" s="21" t="s">
        <v>10</v>
      </c>
    </row>
    <row r="24" spans="8:45" x14ac:dyDescent="0.25">
      <c r="M24">
        <v>2024</v>
      </c>
      <c r="N24" t="s">
        <v>20</v>
      </c>
      <c r="O24">
        <v>0</v>
      </c>
      <c r="P24">
        <v>0</v>
      </c>
      <c r="Q24">
        <v>0</v>
      </c>
      <c r="R24">
        <v>3</v>
      </c>
      <c r="S24">
        <v>2</v>
      </c>
      <c r="T24">
        <v>8</v>
      </c>
      <c r="U24">
        <v>1</v>
      </c>
      <c r="V24">
        <v>0</v>
      </c>
      <c r="W24">
        <v>2</v>
      </c>
      <c r="X24">
        <v>0</v>
      </c>
      <c r="Y24">
        <v>0</v>
      </c>
      <c r="Z24">
        <v>0</v>
      </c>
      <c r="AA24">
        <v>0</v>
      </c>
      <c r="AB24">
        <v>3</v>
      </c>
      <c r="AC24">
        <v>3</v>
      </c>
      <c r="AD24">
        <v>0</v>
      </c>
      <c r="AE24">
        <v>0</v>
      </c>
      <c r="AF24">
        <v>3</v>
      </c>
      <c r="AH24" t="s">
        <v>34</v>
      </c>
      <c r="AI24" s="9">
        <v>20</v>
      </c>
      <c r="AJ24" t="s">
        <v>44</v>
      </c>
      <c r="AP24" s="22" t="s">
        <v>65</v>
      </c>
      <c r="AQ24" s="23">
        <v>157</v>
      </c>
      <c r="AR24" s="24" t="s">
        <v>66</v>
      </c>
      <c r="AS24" s="25">
        <v>2024</v>
      </c>
    </row>
    <row r="25" spans="8:45" x14ac:dyDescent="0.25">
      <c r="M25">
        <v>2024</v>
      </c>
      <c r="N25" t="s">
        <v>21</v>
      </c>
      <c r="O25">
        <v>0</v>
      </c>
      <c r="P25">
        <v>2</v>
      </c>
      <c r="Q25">
        <v>2</v>
      </c>
      <c r="R25">
        <v>3</v>
      </c>
      <c r="S25">
        <v>2</v>
      </c>
      <c r="T25">
        <v>4</v>
      </c>
      <c r="U25">
        <v>0</v>
      </c>
      <c r="V25">
        <v>0</v>
      </c>
      <c r="W25">
        <v>1</v>
      </c>
      <c r="X25">
        <v>0</v>
      </c>
      <c r="Y25">
        <v>1</v>
      </c>
      <c r="Z25">
        <v>1</v>
      </c>
      <c r="AA25">
        <v>2</v>
      </c>
      <c r="AB25">
        <v>4</v>
      </c>
      <c r="AC25">
        <v>0</v>
      </c>
      <c r="AD25">
        <v>2</v>
      </c>
      <c r="AE25">
        <v>0</v>
      </c>
      <c r="AF25">
        <v>2</v>
      </c>
      <c r="AH25" t="s">
        <v>35</v>
      </c>
      <c r="AI25" s="9">
        <v>25</v>
      </c>
      <c r="AJ25" t="s">
        <v>44</v>
      </c>
      <c r="AP25" s="22"/>
      <c r="AQ25" s="23"/>
      <c r="AR25" s="24"/>
      <c r="AS25" s="25"/>
    </row>
    <row r="26" spans="8:45" x14ac:dyDescent="0.25">
      <c r="M26">
        <v>2024</v>
      </c>
      <c r="N26" t="s">
        <v>22</v>
      </c>
      <c r="O26">
        <v>0</v>
      </c>
      <c r="P26">
        <v>4</v>
      </c>
      <c r="Q26">
        <v>1</v>
      </c>
      <c r="R26">
        <v>0</v>
      </c>
      <c r="S26">
        <v>0</v>
      </c>
      <c r="T26">
        <v>2</v>
      </c>
      <c r="U26">
        <v>0</v>
      </c>
      <c r="V26">
        <v>4</v>
      </c>
      <c r="W26">
        <v>0</v>
      </c>
      <c r="X26">
        <v>3</v>
      </c>
      <c r="Y26">
        <v>2</v>
      </c>
      <c r="Z26">
        <v>0</v>
      </c>
      <c r="AA26">
        <v>0</v>
      </c>
      <c r="AB26">
        <v>8</v>
      </c>
      <c r="AC26">
        <v>1</v>
      </c>
      <c r="AD26">
        <v>0</v>
      </c>
      <c r="AE26">
        <v>2</v>
      </c>
      <c r="AF26">
        <v>1</v>
      </c>
      <c r="AH26" t="s">
        <v>89</v>
      </c>
      <c r="AI26" s="26">
        <v>35</v>
      </c>
      <c r="AJ26" t="s">
        <v>44</v>
      </c>
    </row>
    <row r="27" spans="8:45" x14ac:dyDescent="0.25">
      <c r="AH27" t="s">
        <v>37</v>
      </c>
      <c r="AI27" s="9">
        <v>23</v>
      </c>
      <c r="AJ27" t="s">
        <v>44</v>
      </c>
    </row>
    <row r="28" spans="8:45" x14ac:dyDescent="0.25">
      <c r="AH28" t="s">
        <v>36</v>
      </c>
      <c r="AI28" s="9">
        <v>25</v>
      </c>
      <c r="AJ28" t="s">
        <v>44</v>
      </c>
    </row>
    <row r="29" spans="8:45" x14ac:dyDescent="0.25">
      <c r="AH29" t="s">
        <v>38</v>
      </c>
      <c r="AI29" s="9">
        <v>30</v>
      </c>
      <c r="AJ29" t="s">
        <v>44</v>
      </c>
    </row>
    <row r="30" spans="8:45" x14ac:dyDescent="0.25">
      <c r="AH30" t="s">
        <v>34</v>
      </c>
      <c r="AI30" s="9">
        <v>20</v>
      </c>
      <c r="AJ30" t="s">
        <v>45</v>
      </c>
    </row>
    <row r="31" spans="8:45" x14ac:dyDescent="0.25">
      <c r="AH31" t="s">
        <v>35</v>
      </c>
      <c r="AI31" s="9">
        <v>25</v>
      </c>
      <c r="AJ31" t="s">
        <v>45</v>
      </c>
    </row>
    <row r="32" spans="8:45" x14ac:dyDescent="0.25">
      <c r="AH32" t="s">
        <v>92</v>
      </c>
      <c r="AI32" s="26">
        <v>7.5</v>
      </c>
      <c r="AJ32" t="s">
        <v>45</v>
      </c>
    </row>
    <row r="33" spans="34:36" x14ac:dyDescent="0.25">
      <c r="AH33" t="s">
        <v>93</v>
      </c>
      <c r="AI33" s="26">
        <v>6.9</v>
      </c>
      <c r="AJ33" t="s">
        <v>45</v>
      </c>
    </row>
    <row r="34" spans="34:36" x14ac:dyDescent="0.25">
      <c r="AH34" t="s">
        <v>89</v>
      </c>
      <c r="AI34" s="26">
        <v>35</v>
      </c>
      <c r="AJ34" t="s">
        <v>45</v>
      </c>
    </row>
    <row r="35" spans="34:36" x14ac:dyDescent="0.25">
      <c r="AH35" t="s">
        <v>37</v>
      </c>
      <c r="AI35" s="9">
        <v>23</v>
      </c>
      <c r="AJ35" t="s">
        <v>45</v>
      </c>
    </row>
    <row r="36" spans="34:36" x14ac:dyDescent="0.25">
      <c r="AH36" t="s">
        <v>36</v>
      </c>
      <c r="AI36" s="9">
        <v>25</v>
      </c>
      <c r="AJ36" t="s">
        <v>45</v>
      </c>
    </row>
    <row r="37" spans="34:36" x14ac:dyDescent="0.25">
      <c r="AH37" t="s">
        <v>38</v>
      </c>
      <c r="AI37" s="9">
        <v>30</v>
      </c>
      <c r="AJ37" t="s">
        <v>45</v>
      </c>
    </row>
    <row r="38" spans="34:36" x14ac:dyDescent="0.25">
      <c r="AH38" t="s">
        <v>34</v>
      </c>
      <c r="AI38" s="9">
        <v>20</v>
      </c>
      <c r="AJ38" t="s">
        <v>46</v>
      </c>
    </row>
    <row r="39" spans="34:36" x14ac:dyDescent="0.25">
      <c r="AH39" t="s">
        <v>35</v>
      </c>
      <c r="AI39" s="9">
        <v>25</v>
      </c>
      <c r="AJ39" t="s">
        <v>46</v>
      </c>
    </row>
    <row r="40" spans="34:36" x14ac:dyDescent="0.25">
      <c r="AH40" t="s">
        <v>92</v>
      </c>
      <c r="AI40" s="26">
        <v>7.5</v>
      </c>
      <c r="AJ40" t="s">
        <v>46</v>
      </c>
    </row>
    <row r="41" spans="34:36" x14ac:dyDescent="0.25">
      <c r="AH41" t="s">
        <v>93</v>
      </c>
      <c r="AI41" s="26">
        <v>6.9</v>
      </c>
      <c r="AJ41" t="s">
        <v>46</v>
      </c>
    </row>
    <row r="42" spans="34:36" x14ac:dyDescent="0.25">
      <c r="AH42" t="s">
        <v>89</v>
      </c>
      <c r="AI42" s="26">
        <v>35</v>
      </c>
      <c r="AJ42" t="s">
        <v>46</v>
      </c>
    </row>
    <row r="43" spans="34:36" x14ac:dyDescent="0.25">
      <c r="AH43" t="s">
        <v>37</v>
      </c>
      <c r="AI43" s="9">
        <v>23</v>
      </c>
      <c r="AJ43" t="s">
        <v>46</v>
      </c>
    </row>
    <row r="44" spans="34:36" x14ac:dyDescent="0.25">
      <c r="AH44" t="s">
        <v>36</v>
      </c>
      <c r="AI44" s="9">
        <v>25</v>
      </c>
      <c r="AJ44" t="s">
        <v>46</v>
      </c>
    </row>
    <row r="45" spans="34:36" x14ac:dyDescent="0.25">
      <c r="AH45" t="s">
        <v>38</v>
      </c>
      <c r="AI45" s="9">
        <v>30</v>
      </c>
      <c r="AJ45" t="s">
        <v>46</v>
      </c>
    </row>
    <row r="46" spans="34:36" x14ac:dyDescent="0.25">
      <c r="AH46" t="s">
        <v>34</v>
      </c>
      <c r="AI46" s="9">
        <v>20</v>
      </c>
      <c r="AJ46" t="s">
        <v>47</v>
      </c>
    </row>
    <row r="47" spans="34:36" x14ac:dyDescent="0.25">
      <c r="AH47" t="s">
        <v>35</v>
      </c>
      <c r="AI47" s="9">
        <v>25</v>
      </c>
      <c r="AJ47" t="s">
        <v>47</v>
      </c>
    </row>
    <row r="48" spans="34:36" x14ac:dyDescent="0.25">
      <c r="AH48" t="s">
        <v>89</v>
      </c>
      <c r="AI48" s="26">
        <v>35</v>
      </c>
      <c r="AJ48" t="s">
        <v>47</v>
      </c>
    </row>
    <row r="49" spans="34:36" x14ac:dyDescent="0.25">
      <c r="AH49" t="s">
        <v>37</v>
      </c>
      <c r="AI49" s="9">
        <v>23</v>
      </c>
      <c r="AJ49" t="s">
        <v>47</v>
      </c>
    </row>
    <row r="50" spans="34:36" x14ac:dyDescent="0.25">
      <c r="AH50" t="s">
        <v>36</v>
      </c>
      <c r="AI50" s="9">
        <v>25</v>
      </c>
      <c r="AJ50" t="s">
        <v>47</v>
      </c>
    </row>
    <row r="51" spans="34:36" x14ac:dyDescent="0.25">
      <c r="AH51" t="s">
        <v>38</v>
      </c>
      <c r="AI51" s="9">
        <v>30</v>
      </c>
      <c r="AJ51" t="s">
        <v>47</v>
      </c>
    </row>
    <row r="52" spans="34:36" x14ac:dyDescent="0.25">
      <c r="AH52" t="s">
        <v>34</v>
      </c>
      <c r="AI52" s="9">
        <v>20</v>
      </c>
      <c r="AJ52" t="s">
        <v>48</v>
      </c>
    </row>
    <row r="53" spans="34:36" x14ac:dyDescent="0.25">
      <c r="AH53" t="s">
        <v>35</v>
      </c>
      <c r="AI53" s="9">
        <v>25</v>
      </c>
      <c r="AJ53" t="s">
        <v>48</v>
      </c>
    </row>
    <row r="54" spans="34:36" x14ac:dyDescent="0.25">
      <c r="AH54" t="s">
        <v>92</v>
      </c>
      <c r="AI54" s="26">
        <v>7.5</v>
      </c>
      <c r="AJ54" t="s">
        <v>48</v>
      </c>
    </row>
    <row r="55" spans="34:36" x14ac:dyDescent="0.25">
      <c r="AH55" t="s">
        <v>93</v>
      </c>
      <c r="AI55" s="26">
        <v>6.9</v>
      </c>
      <c r="AJ55" t="s">
        <v>48</v>
      </c>
    </row>
    <row r="56" spans="34:36" x14ac:dyDescent="0.25">
      <c r="AH56" t="s">
        <v>89</v>
      </c>
      <c r="AI56" s="26">
        <v>35</v>
      </c>
      <c r="AJ56" t="s">
        <v>48</v>
      </c>
    </row>
    <row r="57" spans="34:36" x14ac:dyDescent="0.25">
      <c r="AH57" t="s">
        <v>37</v>
      </c>
      <c r="AI57" s="9">
        <v>23</v>
      </c>
      <c r="AJ57" t="s">
        <v>48</v>
      </c>
    </row>
    <row r="58" spans="34:36" x14ac:dyDescent="0.25">
      <c r="AH58" t="s">
        <v>36</v>
      </c>
      <c r="AI58" s="9">
        <v>25</v>
      </c>
      <c r="AJ58" t="s">
        <v>48</v>
      </c>
    </row>
    <row r="59" spans="34:36" x14ac:dyDescent="0.25">
      <c r="AH59" t="s">
        <v>38</v>
      </c>
      <c r="AI59" s="9">
        <v>30</v>
      </c>
      <c r="AJ59" t="s">
        <v>48</v>
      </c>
    </row>
    <row r="60" spans="34:36" x14ac:dyDescent="0.25">
      <c r="AH60" t="s">
        <v>34</v>
      </c>
      <c r="AI60" s="9">
        <v>20</v>
      </c>
      <c r="AJ60" t="s">
        <v>49</v>
      </c>
    </row>
    <row r="61" spans="34:36" x14ac:dyDescent="0.25">
      <c r="AH61" t="s">
        <v>35</v>
      </c>
      <c r="AI61" s="9">
        <v>25</v>
      </c>
      <c r="AJ61" t="s">
        <v>49</v>
      </c>
    </row>
    <row r="62" spans="34:36" x14ac:dyDescent="0.25">
      <c r="AH62" t="s">
        <v>89</v>
      </c>
      <c r="AI62" s="26">
        <v>35</v>
      </c>
      <c r="AJ62" t="s">
        <v>49</v>
      </c>
    </row>
    <row r="63" spans="34:36" x14ac:dyDescent="0.25">
      <c r="AH63" t="s">
        <v>37</v>
      </c>
      <c r="AI63" s="9">
        <v>23</v>
      </c>
      <c r="AJ63" t="s">
        <v>49</v>
      </c>
    </row>
    <row r="64" spans="34:36" x14ac:dyDescent="0.25">
      <c r="AH64" t="s">
        <v>36</v>
      </c>
      <c r="AI64" s="9">
        <v>25</v>
      </c>
      <c r="AJ64" t="s">
        <v>49</v>
      </c>
    </row>
    <row r="65" spans="34:36" x14ac:dyDescent="0.25">
      <c r="AH65" t="s">
        <v>38</v>
      </c>
      <c r="AI65" s="9">
        <v>30</v>
      </c>
      <c r="AJ65" t="s">
        <v>49</v>
      </c>
    </row>
    <row r="66" spans="34:36" x14ac:dyDescent="0.25">
      <c r="AH66" t="s">
        <v>34</v>
      </c>
      <c r="AI66" s="9">
        <v>20</v>
      </c>
      <c r="AJ66" t="s">
        <v>50</v>
      </c>
    </row>
    <row r="67" spans="34:36" x14ac:dyDescent="0.25">
      <c r="AH67" t="s">
        <v>35</v>
      </c>
      <c r="AI67" s="9">
        <v>25</v>
      </c>
      <c r="AJ67" t="s">
        <v>50</v>
      </c>
    </row>
    <row r="68" spans="34:36" x14ac:dyDescent="0.25">
      <c r="AH68" t="s">
        <v>92</v>
      </c>
      <c r="AI68" s="26">
        <v>7.5</v>
      </c>
      <c r="AJ68" t="s">
        <v>50</v>
      </c>
    </row>
    <row r="69" spans="34:36" x14ac:dyDescent="0.25">
      <c r="AH69" t="s">
        <v>93</v>
      </c>
      <c r="AI69" s="26">
        <v>6.9</v>
      </c>
      <c r="AJ69" t="s">
        <v>50</v>
      </c>
    </row>
    <row r="70" spans="34:36" x14ac:dyDescent="0.25">
      <c r="AH70" t="s">
        <v>89</v>
      </c>
      <c r="AI70" s="26">
        <v>35</v>
      </c>
      <c r="AJ70" t="s">
        <v>50</v>
      </c>
    </row>
    <row r="71" spans="34:36" x14ac:dyDescent="0.25">
      <c r="AH71" t="s">
        <v>37</v>
      </c>
      <c r="AI71" s="9">
        <v>23</v>
      </c>
      <c r="AJ71" t="s">
        <v>50</v>
      </c>
    </row>
    <row r="72" spans="34:36" x14ac:dyDescent="0.25">
      <c r="AH72" t="s">
        <v>36</v>
      </c>
      <c r="AI72" s="9">
        <v>25</v>
      </c>
      <c r="AJ72" t="s">
        <v>50</v>
      </c>
    </row>
    <row r="73" spans="34:36" x14ac:dyDescent="0.25">
      <c r="AH73" t="s">
        <v>38</v>
      </c>
      <c r="AI73" s="9">
        <v>30</v>
      </c>
      <c r="AJ73" t="s">
        <v>50</v>
      </c>
    </row>
    <row r="74" spans="34:36" x14ac:dyDescent="0.25">
      <c r="AH74" t="s">
        <v>34</v>
      </c>
      <c r="AI74" s="9">
        <v>20</v>
      </c>
      <c r="AJ74" t="s">
        <v>51</v>
      </c>
    </row>
    <row r="75" spans="34:36" x14ac:dyDescent="0.25">
      <c r="AH75" t="s">
        <v>35</v>
      </c>
      <c r="AI75" s="9">
        <v>25</v>
      </c>
      <c r="AJ75" t="s">
        <v>51</v>
      </c>
    </row>
    <row r="76" spans="34:36" x14ac:dyDescent="0.25">
      <c r="AH76" t="s">
        <v>89</v>
      </c>
      <c r="AI76" s="26">
        <v>35</v>
      </c>
      <c r="AJ76" t="s">
        <v>51</v>
      </c>
    </row>
    <row r="77" spans="34:36" x14ac:dyDescent="0.25">
      <c r="AH77" t="s">
        <v>37</v>
      </c>
      <c r="AI77" s="9">
        <v>23</v>
      </c>
      <c r="AJ77" t="s">
        <v>51</v>
      </c>
    </row>
    <row r="78" spans="34:36" x14ac:dyDescent="0.25">
      <c r="AH78" t="s">
        <v>36</v>
      </c>
      <c r="AI78" s="9">
        <v>25</v>
      </c>
      <c r="AJ78" t="s">
        <v>51</v>
      </c>
    </row>
    <row r="79" spans="34:36" x14ac:dyDescent="0.25">
      <c r="AH79" t="s">
        <v>38</v>
      </c>
      <c r="AI79" s="9">
        <v>30</v>
      </c>
      <c r="AJ79" t="s">
        <v>51</v>
      </c>
    </row>
    <row r="80" spans="34:36" x14ac:dyDescent="0.25">
      <c r="AH80" t="s">
        <v>34</v>
      </c>
      <c r="AI80" s="9">
        <v>20</v>
      </c>
      <c r="AJ80" t="s">
        <v>52</v>
      </c>
    </row>
    <row r="81" spans="34:36" x14ac:dyDescent="0.25">
      <c r="AH81" t="s">
        <v>35</v>
      </c>
      <c r="AI81" s="9">
        <v>25</v>
      </c>
      <c r="AJ81" t="s">
        <v>52</v>
      </c>
    </row>
    <row r="82" spans="34:36" x14ac:dyDescent="0.25">
      <c r="AH82" t="s">
        <v>92</v>
      </c>
      <c r="AI82" s="26">
        <v>7.5</v>
      </c>
      <c r="AJ82" t="s">
        <v>52</v>
      </c>
    </row>
    <row r="83" spans="34:36" x14ac:dyDescent="0.25">
      <c r="AH83" t="s">
        <v>93</v>
      </c>
      <c r="AI83" s="26">
        <v>6.9</v>
      </c>
      <c r="AJ83" t="s">
        <v>52</v>
      </c>
    </row>
    <row r="84" spans="34:36" x14ac:dyDescent="0.25">
      <c r="AH84" t="s">
        <v>89</v>
      </c>
      <c r="AI84" s="26">
        <v>35</v>
      </c>
      <c r="AJ84" t="s">
        <v>52</v>
      </c>
    </row>
    <row r="85" spans="34:36" x14ac:dyDescent="0.25">
      <c r="AH85" t="s">
        <v>37</v>
      </c>
      <c r="AI85" s="9">
        <v>23</v>
      </c>
      <c r="AJ85" t="s">
        <v>52</v>
      </c>
    </row>
    <row r="86" spans="34:36" x14ac:dyDescent="0.25">
      <c r="AH86" t="s">
        <v>36</v>
      </c>
      <c r="AI86" s="9">
        <v>25</v>
      </c>
      <c r="AJ86" t="s">
        <v>52</v>
      </c>
    </row>
    <row r="87" spans="34:36" x14ac:dyDescent="0.25">
      <c r="AH87" t="s">
        <v>38</v>
      </c>
      <c r="AI87" s="9">
        <v>30</v>
      </c>
      <c r="AJ87" t="s">
        <v>52</v>
      </c>
    </row>
    <row r="88" spans="34:36" x14ac:dyDescent="0.25">
      <c r="AH88" t="s">
        <v>34</v>
      </c>
      <c r="AI88" s="9">
        <v>20</v>
      </c>
      <c r="AJ88" t="s">
        <v>53</v>
      </c>
    </row>
    <row r="89" spans="34:36" x14ac:dyDescent="0.25">
      <c r="AH89" t="s">
        <v>35</v>
      </c>
      <c r="AI89" s="9">
        <v>25</v>
      </c>
      <c r="AJ89" t="s">
        <v>53</v>
      </c>
    </row>
    <row r="90" spans="34:36" x14ac:dyDescent="0.25">
      <c r="AH90" t="s">
        <v>89</v>
      </c>
      <c r="AI90" s="26">
        <v>35</v>
      </c>
      <c r="AJ90" t="s">
        <v>53</v>
      </c>
    </row>
    <row r="91" spans="34:36" x14ac:dyDescent="0.25">
      <c r="AH91" t="s">
        <v>37</v>
      </c>
      <c r="AI91" s="9">
        <v>23</v>
      </c>
      <c r="AJ91" t="s">
        <v>53</v>
      </c>
    </row>
    <row r="92" spans="34:36" x14ac:dyDescent="0.25">
      <c r="AH92" t="s">
        <v>36</v>
      </c>
      <c r="AI92" s="9">
        <v>25</v>
      </c>
      <c r="AJ92" t="s">
        <v>53</v>
      </c>
    </row>
    <row r="93" spans="34:36" x14ac:dyDescent="0.25">
      <c r="AH93" t="s">
        <v>38</v>
      </c>
      <c r="AI93" s="9">
        <f>30</f>
        <v>30</v>
      </c>
      <c r="AJ93" t="s">
        <v>53</v>
      </c>
    </row>
    <row r="95" spans="34:36" x14ac:dyDescent="0.25">
      <c r="AH95" t="s">
        <v>94</v>
      </c>
      <c r="AI95" s="27">
        <f>SUM(AI3:AI15)</f>
        <v>438.7</v>
      </c>
    </row>
    <row r="96" spans="34:36" x14ac:dyDescent="0.25">
      <c r="AH96" t="s">
        <v>95</v>
      </c>
      <c r="AI96" s="27">
        <f>SUM(AI16:AI23)</f>
        <v>172.4</v>
      </c>
    </row>
    <row r="97" spans="34:35" x14ac:dyDescent="0.25">
      <c r="AH97" t="s">
        <v>96</v>
      </c>
      <c r="AI97" s="27">
        <f>SUM(AI24:AI29)</f>
        <v>158</v>
      </c>
    </row>
    <row r="98" spans="34:35" x14ac:dyDescent="0.25">
      <c r="AH98" t="s">
        <v>97</v>
      </c>
      <c r="AI98" s="27">
        <f>SUM(AI30:AI37)</f>
        <v>172.4</v>
      </c>
    </row>
    <row r="99" spans="34:35" x14ac:dyDescent="0.25">
      <c r="AH99" t="s">
        <v>98</v>
      </c>
      <c r="AI99" s="27">
        <f>SUM(AI38:AI45)</f>
        <v>172.4</v>
      </c>
    </row>
    <row r="100" spans="34:35" x14ac:dyDescent="0.25">
      <c r="AH100" t="s">
        <v>99</v>
      </c>
      <c r="AI100" s="27">
        <f>SUM(AI46:AI51)</f>
        <v>158</v>
      </c>
    </row>
    <row r="101" spans="34:35" x14ac:dyDescent="0.25">
      <c r="AH101" t="s">
        <v>100</v>
      </c>
      <c r="AI101" s="27">
        <f>SUM(AI52:AI59)</f>
        <v>172.4</v>
      </c>
    </row>
    <row r="102" spans="34:35" x14ac:dyDescent="0.25">
      <c r="AH102" t="s">
        <v>101</v>
      </c>
      <c r="AI102" s="27">
        <f>SUM(AI60:AI65)</f>
        <v>158</v>
      </c>
    </row>
    <row r="103" spans="34:35" x14ac:dyDescent="0.25">
      <c r="AH103" t="s">
        <v>102</v>
      </c>
      <c r="AI103" s="27">
        <f>SUM(AI66:AI73)</f>
        <v>172.4</v>
      </c>
    </row>
    <row r="104" spans="34:35" x14ac:dyDescent="0.25">
      <c r="AH104" t="s">
        <v>103</v>
      </c>
      <c r="AI104" s="27">
        <f>SUM(AI74:AI79)</f>
        <v>158</v>
      </c>
    </row>
    <row r="105" spans="34:35" x14ac:dyDescent="0.25">
      <c r="AH105" t="s">
        <v>104</v>
      </c>
      <c r="AI105" s="27">
        <f>SUM(AI80:AI87)</f>
        <v>172.4</v>
      </c>
    </row>
    <row r="106" spans="34:35" x14ac:dyDescent="0.25">
      <c r="AH106" t="s">
        <v>105</v>
      </c>
      <c r="AI106" s="27">
        <f>SUM(AI88:AI93)</f>
        <v>158</v>
      </c>
    </row>
  </sheetData>
  <sortState ref="AH3:AH13">
    <sortCondition ref="AH3"/>
  </sortState>
  <mergeCells count="7">
    <mergeCell ref="AU5:AX5"/>
    <mergeCell ref="AP1:AS1"/>
    <mergeCell ref="A1:E1"/>
    <mergeCell ref="AH1:AI1"/>
    <mergeCell ref="AL1:AN1"/>
    <mergeCell ref="H1:K1"/>
    <mergeCell ref="M1:AF1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P22" sqref="P22"/>
    </sheetView>
  </sheetViews>
  <sheetFormatPr defaultRowHeight="15" x14ac:dyDescent="0.25"/>
  <sheetData>
    <row r="1" spans="1:16" x14ac:dyDescent="0.25">
      <c r="A1" t="s">
        <v>56</v>
      </c>
      <c r="B1" t="s">
        <v>61</v>
      </c>
      <c r="C1" t="s">
        <v>57</v>
      </c>
      <c r="D1" t="s">
        <v>10</v>
      </c>
      <c r="M1" t="s">
        <v>56</v>
      </c>
      <c r="N1" t="s">
        <v>107</v>
      </c>
      <c r="O1" t="s">
        <v>108</v>
      </c>
      <c r="P1" t="s">
        <v>109</v>
      </c>
    </row>
    <row r="2" spans="1:16" x14ac:dyDescent="0.25">
      <c r="A2" s="8" t="s">
        <v>59</v>
      </c>
      <c r="B2" s="8">
        <v>361</v>
      </c>
      <c r="C2" s="8" t="s">
        <v>58</v>
      </c>
      <c r="D2" s="8">
        <v>2024</v>
      </c>
      <c r="M2" s="16" t="s">
        <v>59</v>
      </c>
      <c r="N2" s="16">
        <v>361</v>
      </c>
      <c r="O2" s="16" t="s">
        <v>58</v>
      </c>
      <c r="P2" s="16">
        <v>2024</v>
      </c>
    </row>
    <row r="3" spans="1:16" x14ac:dyDescent="0.25">
      <c r="A3" t="s">
        <v>59</v>
      </c>
      <c r="B3">
        <v>40</v>
      </c>
      <c r="C3" t="s">
        <v>14</v>
      </c>
      <c r="D3">
        <v>2024</v>
      </c>
      <c r="M3" s="4" t="s">
        <v>59</v>
      </c>
      <c r="N3" s="4">
        <v>40</v>
      </c>
      <c r="O3" s="4" t="s">
        <v>14</v>
      </c>
      <c r="P3" s="4">
        <v>2024</v>
      </c>
    </row>
    <row r="4" spans="1:16" x14ac:dyDescent="0.25">
      <c r="A4" t="s">
        <v>59</v>
      </c>
      <c r="B4">
        <v>85</v>
      </c>
      <c r="C4" t="s">
        <v>15</v>
      </c>
      <c r="D4">
        <v>2024</v>
      </c>
      <c r="M4" s="3" t="s">
        <v>59</v>
      </c>
      <c r="N4" s="3">
        <v>85</v>
      </c>
      <c r="O4" s="3" t="s">
        <v>15</v>
      </c>
      <c r="P4" s="3">
        <v>2024</v>
      </c>
    </row>
    <row r="5" spans="1:16" x14ac:dyDescent="0.25">
      <c r="M5" s="3" t="s">
        <v>59</v>
      </c>
      <c r="N5" s="3">
        <v>85</v>
      </c>
      <c r="O5" s="3" t="s">
        <v>16</v>
      </c>
      <c r="P5" s="3">
        <v>2024</v>
      </c>
    </row>
    <row r="6" spans="1:16" x14ac:dyDescent="0.25">
      <c r="A6" t="s">
        <v>60</v>
      </c>
      <c r="B6" s="8">
        <v>13</v>
      </c>
      <c r="C6" s="8" t="s">
        <v>58</v>
      </c>
      <c r="D6" s="8">
        <v>2024</v>
      </c>
      <c r="M6" s="4" t="s">
        <v>60</v>
      </c>
      <c r="N6" s="17">
        <v>13</v>
      </c>
      <c r="O6" s="17" t="s">
        <v>58</v>
      </c>
      <c r="P6" s="17">
        <v>2024</v>
      </c>
    </row>
    <row r="7" spans="1:16" x14ac:dyDescent="0.25">
      <c r="A7" t="s">
        <v>60</v>
      </c>
      <c r="B7">
        <v>5</v>
      </c>
      <c r="C7" t="s">
        <v>14</v>
      </c>
      <c r="D7">
        <v>2024</v>
      </c>
      <c r="M7" s="3" t="s">
        <v>60</v>
      </c>
      <c r="N7" s="3">
        <v>5</v>
      </c>
      <c r="O7" s="3" t="s">
        <v>14</v>
      </c>
      <c r="P7" s="3">
        <v>2024</v>
      </c>
    </row>
    <row r="8" spans="1:16" x14ac:dyDescent="0.25">
      <c r="A8" t="s">
        <v>60</v>
      </c>
      <c r="B8">
        <v>11</v>
      </c>
      <c r="C8" t="s">
        <v>15</v>
      </c>
      <c r="D8">
        <v>2024</v>
      </c>
      <c r="M8" s="4" t="s">
        <v>60</v>
      </c>
      <c r="N8" s="4">
        <v>11</v>
      </c>
      <c r="O8" s="4" t="s">
        <v>15</v>
      </c>
      <c r="P8" s="4">
        <v>2024</v>
      </c>
    </row>
    <row r="9" spans="1:16" x14ac:dyDescent="0.25">
      <c r="M9" s="3" t="s">
        <v>60</v>
      </c>
      <c r="N9" s="3">
        <v>5</v>
      </c>
      <c r="O9" s="3" t="s">
        <v>16</v>
      </c>
      <c r="P9" s="3">
        <v>2024</v>
      </c>
    </row>
    <row r="10" spans="1:16" x14ac:dyDescent="0.25">
      <c r="A10" s="8" t="s">
        <v>62</v>
      </c>
      <c r="B10" s="8">
        <v>361</v>
      </c>
      <c r="C10" s="8" t="s">
        <v>58</v>
      </c>
      <c r="D10" s="8">
        <v>2024</v>
      </c>
      <c r="M10" s="16" t="s">
        <v>62</v>
      </c>
      <c r="N10" s="16">
        <v>361</v>
      </c>
      <c r="O10" s="16" t="s">
        <v>58</v>
      </c>
      <c r="P10" s="16">
        <v>2024</v>
      </c>
    </row>
    <row r="11" spans="1:16" x14ac:dyDescent="0.25">
      <c r="A11" t="s">
        <v>62</v>
      </c>
      <c r="B11">
        <v>40</v>
      </c>
      <c r="C11" t="s">
        <v>14</v>
      </c>
      <c r="D11">
        <v>2024</v>
      </c>
      <c r="M11" s="4" t="s">
        <v>62</v>
      </c>
      <c r="N11" s="4">
        <v>40</v>
      </c>
      <c r="O11" s="4" t="s">
        <v>14</v>
      </c>
      <c r="P11" s="4">
        <v>2024</v>
      </c>
    </row>
    <row r="12" spans="1:16" x14ac:dyDescent="0.25">
      <c r="A12" t="s">
        <v>62</v>
      </c>
      <c r="B12">
        <v>85</v>
      </c>
      <c r="C12" t="s">
        <v>15</v>
      </c>
      <c r="D12">
        <v>2024</v>
      </c>
      <c r="M12" s="3" t="s">
        <v>62</v>
      </c>
      <c r="N12" s="3">
        <v>85</v>
      </c>
      <c r="O12" s="3" t="s">
        <v>15</v>
      </c>
      <c r="P12" s="3">
        <v>2024</v>
      </c>
    </row>
    <row r="13" spans="1:16" x14ac:dyDescent="0.25">
      <c r="M13" s="4" t="s">
        <v>62</v>
      </c>
      <c r="N13" s="4">
        <v>40</v>
      </c>
      <c r="O13" s="4" t="s">
        <v>16</v>
      </c>
      <c r="P13" s="4">
        <v>2024</v>
      </c>
    </row>
    <row r="14" spans="1:16" x14ac:dyDescent="0.25">
      <c r="A14" s="8" t="s">
        <v>63</v>
      </c>
      <c r="B14" s="8">
        <v>13</v>
      </c>
      <c r="C14" s="8" t="s">
        <v>58</v>
      </c>
      <c r="D14" s="8">
        <v>2024</v>
      </c>
      <c r="M14" s="17" t="s">
        <v>63</v>
      </c>
      <c r="N14" s="17">
        <v>13</v>
      </c>
      <c r="O14" s="17" t="s">
        <v>58</v>
      </c>
      <c r="P14" s="17">
        <v>2024</v>
      </c>
    </row>
    <row r="15" spans="1:16" x14ac:dyDescent="0.25">
      <c r="A15" t="s">
        <v>63</v>
      </c>
      <c r="B15">
        <v>5</v>
      </c>
      <c r="C15" t="s">
        <v>14</v>
      </c>
      <c r="D15">
        <v>2024</v>
      </c>
      <c r="M15" s="3" t="s">
        <v>63</v>
      </c>
      <c r="N15" s="3">
        <v>5</v>
      </c>
      <c r="O15" s="3" t="s">
        <v>14</v>
      </c>
      <c r="P15" s="3">
        <v>2024</v>
      </c>
    </row>
    <row r="16" spans="1:16" x14ac:dyDescent="0.25">
      <c r="A16" t="s">
        <v>63</v>
      </c>
      <c r="B16">
        <v>11</v>
      </c>
      <c r="C16" t="s">
        <v>15</v>
      </c>
      <c r="D16">
        <v>2024</v>
      </c>
      <c r="M16" s="4" t="s">
        <v>63</v>
      </c>
      <c r="N16" s="4">
        <v>11</v>
      </c>
      <c r="O16" s="4" t="s">
        <v>15</v>
      </c>
      <c r="P16" s="4">
        <v>2024</v>
      </c>
    </row>
    <row r="17" spans="1:16" x14ac:dyDescent="0.25">
      <c r="M17" s="3" t="s">
        <v>63</v>
      </c>
      <c r="N17" s="3">
        <v>5</v>
      </c>
      <c r="O17" s="3" t="s">
        <v>16</v>
      </c>
      <c r="P17" s="3">
        <v>2024</v>
      </c>
    </row>
    <row r="18" spans="1:16" x14ac:dyDescent="0.25">
      <c r="A18" t="s">
        <v>69</v>
      </c>
      <c r="B18" t="s">
        <v>70</v>
      </c>
      <c r="C18" t="s">
        <v>71</v>
      </c>
      <c r="D18" t="s">
        <v>72</v>
      </c>
      <c r="M18" s="16" t="s">
        <v>64</v>
      </c>
      <c r="N18" s="16">
        <v>42</v>
      </c>
      <c r="O18" s="16" t="s">
        <v>58</v>
      </c>
      <c r="P18" s="16">
        <v>2024</v>
      </c>
    </row>
    <row r="19" spans="1:16" x14ac:dyDescent="0.25">
      <c r="A19" s="16" t="s">
        <v>64</v>
      </c>
      <c r="B19" s="16">
        <v>42</v>
      </c>
      <c r="C19" s="16" t="s">
        <v>58</v>
      </c>
      <c r="D19" s="16">
        <v>2024</v>
      </c>
      <c r="M19" s="4" t="s">
        <v>64</v>
      </c>
      <c r="N19" s="4">
        <v>28</v>
      </c>
      <c r="O19" s="4" t="s">
        <v>14</v>
      </c>
      <c r="P19" s="4">
        <v>2024</v>
      </c>
    </row>
    <row r="20" spans="1:16" x14ac:dyDescent="0.25">
      <c r="A20" s="4" t="s">
        <v>64</v>
      </c>
      <c r="B20" s="4">
        <v>28</v>
      </c>
      <c r="C20" s="4" t="s">
        <v>14</v>
      </c>
      <c r="D20" s="4">
        <v>2024</v>
      </c>
      <c r="M20" s="3" t="s">
        <v>64</v>
      </c>
      <c r="N20" s="3">
        <v>12</v>
      </c>
      <c r="O20" s="3" t="s">
        <v>15</v>
      </c>
      <c r="P20" s="3">
        <v>2024</v>
      </c>
    </row>
    <row r="21" spans="1:16" x14ac:dyDescent="0.25">
      <c r="A21" s="23"/>
      <c r="B21" s="23"/>
      <c r="C21" s="23"/>
      <c r="D21" s="23"/>
      <c r="M21" s="4" t="s">
        <v>64</v>
      </c>
      <c r="N21" s="4">
        <v>28</v>
      </c>
      <c r="O21" s="4" t="s">
        <v>16</v>
      </c>
      <c r="P21" s="4">
        <v>2024</v>
      </c>
    </row>
    <row r="22" spans="1:16" x14ac:dyDescent="0.25">
      <c r="A22" s="18" t="s">
        <v>64</v>
      </c>
      <c r="B22" s="18">
        <v>12</v>
      </c>
      <c r="C22" s="18" t="s">
        <v>15</v>
      </c>
      <c r="D22" s="18">
        <v>2024</v>
      </c>
      <c r="M22" s="16" t="s">
        <v>65</v>
      </c>
      <c r="N22" s="3">
        <v>95</v>
      </c>
      <c r="O22" s="16" t="s">
        <v>13</v>
      </c>
      <c r="P22" s="3">
        <v>2024</v>
      </c>
    </row>
    <row r="23" spans="1:16" ht="15.75" thickBot="1" x14ac:dyDescent="0.3">
      <c r="A23" s="19" t="s">
        <v>56</v>
      </c>
      <c r="B23" s="20" t="s">
        <v>61</v>
      </c>
      <c r="C23" s="20" t="s">
        <v>57</v>
      </c>
      <c r="D23" s="21" t="s">
        <v>10</v>
      </c>
      <c r="M23" s="29" t="s">
        <v>65</v>
      </c>
      <c r="N23" s="3">
        <v>129</v>
      </c>
      <c r="O23" s="29" t="s">
        <v>14</v>
      </c>
      <c r="P23" s="3">
        <v>2024</v>
      </c>
    </row>
    <row r="24" spans="1:16" x14ac:dyDescent="0.25">
      <c r="A24" s="22" t="s">
        <v>65</v>
      </c>
      <c r="B24" s="23">
        <v>157</v>
      </c>
      <c r="C24" s="24" t="s">
        <v>66</v>
      </c>
      <c r="D24" s="25">
        <v>2024</v>
      </c>
      <c r="M24" s="29" t="s">
        <v>65</v>
      </c>
      <c r="N24" s="3">
        <v>140</v>
      </c>
      <c r="O24" s="29" t="s">
        <v>15</v>
      </c>
      <c r="P24" s="3">
        <v>2024</v>
      </c>
    </row>
    <row r="25" spans="1:16" x14ac:dyDescent="0.25">
      <c r="M25" s="29" t="s">
        <v>65</v>
      </c>
      <c r="N25" s="3">
        <v>25</v>
      </c>
      <c r="O25" s="29" t="s">
        <v>16</v>
      </c>
      <c r="P25" s="3">
        <v>2024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10" sqref="I10"/>
    </sheetView>
  </sheetViews>
  <sheetFormatPr defaultRowHeight="15" x14ac:dyDescent="0.25"/>
  <cols>
    <col min="1" max="1" width="18" customWidth="1"/>
    <col min="2" max="2" width="18.5703125" bestFit="1" customWidth="1"/>
    <col min="5" max="5" width="18" bestFit="1" customWidth="1"/>
    <col min="6" max="6" width="18.5703125" bestFit="1" customWidth="1"/>
  </cols>
  <sheetData>
    <row r="1" spans="1:6" x14ac:dyDescent="0.25">
      <c r="A1" s="5" t="s">
        <v>108</v>
      </c>
      <c r="B1" t="s">
        <v>14</v>
      </c>
      <c r="E1" s="5" t="s">
        <v>56</v>
      </c>
      <c r="F1" t="s">
        <v>62</v>
      </c>
    </row>
    <row r="3" spans="1:6" x14ac:dyDescent="0.25">
      <c r="A3" s="5" t="s">
        <v>23</v>
      </c>
      <c r="B3" t="s">
        <v>110</v>
      </c>
      <c r="E3" s="5" t="s">
        <v>23</v>
      </c>
      <c r="F3" t="s">
        <v>110</v>
      </c>
    </row>
    <row r="4" spans="1:6" x14ac:dyDescent="0.25">
      <c r="A4" s="6" t="s">
        <v>63</v>
      </c>
      <c r="B4" s="28">
        <v>5</v>
      </c>
      <c r="E4" s="6" t="s">
        <v>14</v>
      </c>
      <c r="F4" s="28">
        <v>40</v>
      </c>
    </row>
    <row r="5" spans="1:6" x14ac:dyDescent="0.25">
      <c r="A5" s="6" t="s">
        <v>60</v>
      </c>
      <c r="B5" s="28">
        <v>5</v>
      </c>
      <c r="E5" s="6" t="s">
        <v>15</v>
      </c>
      <c r="F5" s="28">
        <v>85</v>
      </c>
    </row>
    <row r="6" spans="1:6" x14ac:dyDescent="0.25">
      <c r="A6" s="6" t="s">
        <v>62</v>
      </c>
      <c r="B6" s="28">
        <v>40</v>
      </c>
      <c r="E6" s="6" t="s">
        <v>16</v>
      </c>
      <c r="F6" s="28">
        <v>40</v>
      </c>
    </row>
    <row r="7" spans="1:6" x14ac:dyDescent="0.25">
      <c r="A7" s="6" t="s">
        <v>59</v>
      </c>
      <c r="B7" s="28">
        <v>40</v>
      </c>
      <c r="E7" s="6" t="s">
        <v>58</v>
      </c>
      <c r="F7" s="28">
        <v>361</v>
      </c>
    </row>
    <row r="8" spans="1:6" x14ac:dyDescent="0.25">
      <c r="A8" s="6" t="s">
        <v>24</v>
      </c>
      <c r="B8" s="28">
        <v>90</v>
      </c>
      <c r="E8" s="6" t="s">
        <v>24</v>
      </c>
      <c r="F8" s="28">
        <v>526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30" sqref="F30"/>
    </sheetView>
  </sheetViews>
  <sheetFormatPr defaultRowHeight="15" x14ac:dyDescent="0.25"/>
  <cols>
    <col min="1" max="1" width="18" customWidth="1"/>
    <col min="2" max="2" width="11" customWidth="1"/>
    <col min="3" max="3" width="13.140625" customWidth="1"/>
    <col min="4" max="4" width="32.140625" bestFit="1" customWidth="1"/>
    <col min="5" max="5" width="10.7109375" bestFit="1" customWidth="1"/>
  </cols>
  <sheetData>
    <row r="1" spans="1:2" x14ac:dyDescent="0.25">
      <c r="A1" s="5" t="s">
        <v>30</v>
      </c>
      <c r="B1" t="s">
        <v>14</v>
      </c>
    </row>
    <row r="3" spans="1:2" x14ac:dyDescent="0.25">
      <c r="A3" s="5" t="s">
        <v>23</v>
      </c>
      <c r="B3" t="s">
        <v>111</v>
      </c>
    </row>
    <row r="4" spans="1:2" x14ac:dyDescent="0.25">
      <c r="A4" s="6" t="s">
        <v>65</v>
      </c>
      <c r="B4" s="28">
        <v>129</v>
      </c>
    </row>
    <row r="5" spans="1:2" x14ac:dyDescent="0.25">
      <c r="A5" s="6" t="s">
        <v>24</v>
      </c>
      <c r="B5" s="28">
        <v>129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5c8fa41-0bca-4387-a090-baa2a86bbfe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98FC131E61314CBE92BAAF2F336A3E" ma:contentTypeVersion="12" ma:contentTypeDescription="Crie um novo documento." ma:contentTypeScope="" ma:versionID="89e7525f97ce28fe9ffddf4cbe1b9354">
  <xsd:schema xmlns:xsd="http://www.w3.org/2001/XMLSchema" xmlns:xs="http://www.w3.org/2001/XMLSchema" xmlns:p="http://schemas.microsoft.com/office/2006/metadata/properties" xmlns:ns3="45c8fa41-0bca-4387-a090-baa2a86bbfe0" xmlns:ns4="ad64efa3-88e7-4900-8a1c-0cb1d9aca4e0" targetNamespace="http://schemas.microsoft.com/office/2006/metadata/properties" ma:root="true" ma:fieldsID="d47ae7db5e696b21c6067202f984ff14" ns3:_="" ns4:_="">
    <xsd:import namespace="45c8fa41-0bca-4387-a090-baa2a86bbfe0"/>
    <xsd:import namespace="ad64efa3-88e7-4900-8a1c-0cb1d9aca4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8fa41-0bca-4387-a090-baa2a86bb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64efa3-88e7-4900-8a1c-0cb1d9aca4e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AC4B6E-00A7-475B-83F9-1DF060098FAB}">
  <ds:schemaRefs>
    <ds:schemaRef ds:uri="http://schemas.microsoft.com/office/2006/documentManagement/types"/>
    <ds:schemaRef ds:uri="http://www.w3.org/XML/1998/namespace"/>
    <ds:schemaRef ds:uri="45c8fa41-0bca-4387-a090-baa2a86bbfe0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d64efa3-88e7-4900-8a1c-0cb1d9aca4e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DAC80C3-CE2B-478C-BA5B-8FBFE47D0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c8fa41-0bca-4387-a090-baa2a86bbfe0"/>
    <ds:schemaRef ds:uri="ad64efa3-88e7-4900-8a1c-0cb1d9aca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02F029-27E4-4D4A-9A2D-EC60F55030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Inicio_Dashboard</vt:lpstr>
      <vt:lpstr>Dashboard_Despesas</vt:lpstr>
      <vt:lpstr>Dashboard_Lucro</vt:lpstr>
      <vt:lpstr>Dashboard_Marketing</vt:lpstr>
      <vt:lpstr>Dashboard_Receita</vt:lpstr>
      <vt:lpstr>tabelas</vt:lpstr>
      <vt:lpstr>Ações</vt:lpstr>
      <vt:lpstr>Dinâmica-Ações</vt:lpstr>
      <vt:lpstr>Dinâmica_Visita</vt:lpstr>
      <vt:lpstr>Dinamica_Despesas</vt:lpstr>
      <vt:lpstr>Dinâmica_Lucro</vt:lpstr>
      <vt:lpstr>Dinâmica_Receita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cp:lastPrinted>2024-06-26T11:07:57Z</cp:lastPrinted>
  <dcterms:created xsi:type="dcterms:W3CDTF">2024-05-29T11:40:52Z</dcterms:created>
  <dcterms:modified xsi:type="dcterms:W3CDTF">2024-06-26T14:40:25Z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0x0101000E98FC131E61314CBE92BAAF2F336A3E</vt:lpwstr>
  </property>
</Properties>
</file>