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d6ecef277661d105/Ambiente de Trabalho/Work/"/>
    </mc:Choice>
  </mc:AlternateContent>
  <xr:revisionPtr revIDLastSave="26" documentId="8_{8BCAAD2C-7539-4C6A-965A-30436C611692}" xr6:coauthVersionLast="47" xr6:coauthVersionMax="47" xr10:uidLastSave="{3C8711F1-67A4-4006-83EA-6D035F0E0FFC}"/>
  <bookViews>
    <workbookView xWindow="-105" yWindow="0" windowWidth="19410" windowHeight="20985" activeTab="1" xr2:uid="{00000000-000D-0000-FFFF-FFFF00000000}"/>
  </bookViews>
  <sheets>
    <sheet name="Cronograma" sheetId="1" r:id="rId1"/>
    <sheet name="Folha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H3" i="3" s="1"/>
  <c r="D4" i="3" l="1"/>
  <c r="C4" i="3"/>
  <c r="F4" i="3" l="1"/>
  <c r="H4" i="3" s="1"/>
  <c r="C5" i="3" l="1"/>
  <c r="D5" i="3"/>
  <c r="F5" i="3" l="1"/>
  <c r="H5" i="3" s="1"/>
  <c r="C6" i="3" l="1"/>
  <c r="D6" i="3"/>
  <c r="F6" i="3" l="1"/>
  <c r="H6" i="3" s="1"/>
  <c r="D7" i="3" l="1"/>
  <c r="C7" i="3"/>
  <c r="F7" i="3" l="1"/>
  <c r="H7" i="3" s="1"/>
  <c r="D8" i="3" l="1"/>
  <c r="C8" i="3"/>
  <c r="F8" i="3" l="1"/>
  <c r="H8" i="3" s="1"/>
  <c r="C9" i="3" l="1"/>
  <c r="D9" i="3"/>
  <c r="F9" i="3" l="1"/>
  <c r="H9" i="3" s="1"/>
  <c r="D10" i="3" l="1"/>
  <c r="C10" i="3"/>
  <c r="F10" i="3" l="1"/>
  <c r="H10" i="3" s="1"/>
  <c r="D11" i="3" l="1"/>
  <c r="C11" i="3"/>
  <c r="F11" i="3" l="1"/>
  <c r="H11" i="3" s="1"/>
  <c r="D12" i="3" l="1"/>
  <c r="C12" i="3"/>
  <c r="F12" i="3" l="1"/>
  <c r="H12" i="3" s="1"/>
  <c r="D13" i="3" l="1"/>
  <c r="C13" i="3"/>
  <c r="F13" i="3" l="1"/>
  <c r="H13" i="3" s="1"/>
  <c r="C14" i="3" l="1"/>
  <c r="D14" i="3"/>
  <c r="F14" i="3" l="1"/>
  <c r="H14" i="3" s="1"/>
  <c r="C15" i="3" l="1"/>
  <c r="D15" i="3"/>
  <c r="F15" i="3" l="1"/>
  <c r="H15" i="3" s="1"/>
  <c r="C16" i="3" l="1"/>
  <c r="D16" i="3"/>
  <c r="F16" i="3" l="1"/>
  <c r="H16" i="3" s="1"/>
  <c r="C17" i="3" l="1"/>
  <c r="D17" i="3"/>
  <c r="F17" i="3" l="1"/>
  <c r="H17" i="3" s="1"/>
  <c r="D18" i="3" l="1"/>
  <c r="C18" i="3"/>
  <c r="F18" i="3" l="1"/>
  <c r="H18" i="3" s="1"/>
  <c r="C19" i="3" l="1"/>
  <c r="D19" i="3"/>
  <c r="F19" i="3" l="1"/>
  <c r="H19" i="3" s="1"/>
  <c r="C20" i="3" l="1"/>
  <c r="D20" i="3"/>
  <c r="F20" i="3" l="1"/>
  <c r="H20" i="3"/>
</calcChain>
</file>

<file path=xl/sharedStrings.xml><?xml version="1.0" encoding="utf-8"?>
<sst xmlns="http://schemas.openxmlformats.org/spreadsheetml/2006/main" count="78" uniqueCount="59">
  <si>
    <t>Semana</t>
  </si>
  <si>
    <t>Datas (Aprox. 2025)</t>
  </si>
  <si>
    <t>Fase</t>
  </si>
  <si>
    <t>Atividades Chave</t>
  </si>
  <si>
    <t>Horas Est.</t>
  </si>
  <si>
    <t>Notas / Marcos</t>
  </si>
  <si>
    <t>1 Abr - 4 Abr</t>
  </si>
  <si>
    <t>1: Fundamentos e Planeamento</t>
  </si>
  <si>
    <t>Integração na Future Proof. Introdução ao Python (Setup, Variáveis, Tipos, Operadores). Setup básico de Git. Refinar conceito da App e features MVP.</t>
  </si>
  <si>
    <t>~32 hrs</t>
  </si>
  <si>
    <t>Setup completo. Sintaxe básica de Python compreendida. MVP da App definido.</t>
  </si>
  <si>
    <t>8 Abr - 11 Abr</t>
  </si>
  <si>
    <t>Python: Estruturas de Controlo (If/Else, Ciclos), Funções, Listas/Dicionários. Intro ao Streamlit (Setup, widgets básicos: st.title, st.write, st.number_input).</t>
  </si>
  <si>
    <t>Capaz de escrever funções Python simples e construir layout básico em Streamlit.</t>
  </si>
  <si>
    <t>15 Abr - 18 Abr</t>
  </si>
  <si>
    <t>Mais widgets Streamlit (st.slider, st.button, layout com colunas). Gestão de inputs e estado básico. Iniciar prática de Git (add, commit, push).</t>
  </si>
  <si>
    <t>Confortável com widgets Streamlit core de input/output. Repositório GitHub criado.</t>
  </si>
  <si>
    <t>22 Abr - 25 Abr</t>
  </si>
  <si>
    <t>Intro a gráficos em Python/Streamlit (ex: st.line_chart com dados fictícios, talvez básico Matplotlib/Plotly). Rever lógica financeira necessária.</t>
  </si>
  <si>
    <t>Capaz de exibir gráficos simples. Pronto para iniciar lógica da app.</t>
  </si>
  <si>
    <t>29 Abr - 2 Mai</t>
  </si>
  <si>
    <t>2: Desenvolvimento App - MVP</t>
  </si>
  <si>
    <t>Implementar funções Python core para cálculo de juros compostos e tempo-para-meta. Escrever testes simples para as funções (ex: assert).</t>
  </si>
  <si>
    <t>Lógica financeira principal implementada e testada em Python.</t>
  </si>
  <si>
    <t>6 Mai - 9 Mai</t>
  </si>
  <si>
    <t>Construir UI Streamlit: Widgets de input para poupança inicial, contribuição, taxa, meta. Exibir resultados (tempo-para-meta) com st.write/st.metric.</t>
  </si>
  <si>
    <t>UI básica de input/output funcional.</t>
  </si>
  <si>
    <t>13 Mai - 16 Mai</t>
  </si>
  <si>
    <t>Preparar dados para gráfico (ex: calcular saldo ano a ano). Integrar gráfico usando st.line_chart ou biblioteca escolhida.</t>
  </si>
  <si>
    <t>Visualização do crescimento da poupança a funcionar.</t>
  </si>
  <si>
    <t>20 Mai - 23 Mai</t>
  </si>
  <si>
    <t>Refinar layout da UI (colunas, containers). Adicionar explicações sobre juros compostos com st.markdown. Validar inputs/tratar erros básicos.</t>
  </si>
  <si>
    <t>MVP funcionalmente completo com UI básica e explicações.</t>
  </si>
  <si>
    <t>27 Mai - 30 Mai</t>
  </si>
  <si>
    <t>3: Testes e Refinamento</t>
  </si>
  <si>
    <t>Testes exaustivos dos cálculos com casos limite (edge cases). Recolher feedback dos mentores. Revisão de código.</t>
  </si>
  <si>
    <t>Principais bugs identificados e listados. Feedback recolhido.</t>
  </si>
  <si>
    <t>3 Jun - 6 Jun</t>
  </si>
  <si>
    <t>Implementar correção de bugs. Melhorar clareza da UI/instruções com base no feedback. Adicionar pequenas melhorias (ex: seleção de frequência?).</t>
  </si>
  <si>
    <t>App refinada com base nos testes e feedback.</t>
  </si>
  <si>
    <t>10 Jun - 13 Jun</t>
  </si>
  <si>
    <t>4: Documentação e Deploy</t>
  </si>
  <si>
    <t>Escrever README.md (setup, como usar, explicação). Limpar código, adicionar comentários. Preparar para deploy (requirements.txt).</t>
  </si>
  <si>
    <t>Código documentado. Pronto para deploy.</t>
  </si>
  <si>
    <t>17 Jun - 20 Jun</t>
  </si>
  <si>
    <t>Fazer deploy da app usando Streamlit Community Cloud (requer repo GitHub). Testar versão em deploy exaustivamente. Corrigir issues do deploy.</t>
  </si>
  <si>
    <t>App implementada (deploy) e testada online com sucesso. Marco: App Live.</t>
  </si>
  <si>
    <t>24 Jun - 27 Jun</t>
  </si>
  <si>
    <t>5: Finalização e Apresent.</t>
  </si>
  <si>
    <t>Preparar materiais para apresentação/demo final. Praticar demo. Entrega final do código e tarefas de wrap-up.</t>
  </si>
  <si>
    <t>~36 hrs</t>
  </si>
  <si>
    <t>Apresentação Final. Estágio Concluído.</t>
  </si>
  <si>
    <t>Ano</t>
  </si>
  <si>
    <t>Saldo Inicial (€)</t>
  </si>
  <si>
    <t>Juros (€)</t>
  </si>
  <si>
    <t>Contribuições (€)</t>
  </si>
  <si>
    <t>Saldo Final (€)</t>
  </si>
  <si>
    <t>Taxa de juro (%)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</si>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</sst>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theme="0" tint="-0.14999847407452621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7" fillId="0" borderId="3" xfId="3" applyFont="1" applyBorder="1" applyAlignment="1">
      <alignment horizontal="center" vertical="center"/>
    </xf>
    <xf numFmtId="0" fontId="6" fillId="3" borderId="2" xfId="3" applyNumberFormat="1" applyFont="1" applyFill="1" applyBorder="1" applyAlignment="1">
      <alignment horizontal="center" vertical="center"/>
    </xf>
    <xf numFmtId="44" fontId="8" fillId="4" borderId="0" xfId="1" applyFont="1" applyFill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7" fillId="0" borderId="5" xfId="3" applyFont="1" applyBorder="1" applyAlignment="1">
      <alignment horizontal="center" vertical="center"/>
    </xf>
    <xf numFmtId="0" fontId="1" fillId="0" borderId="6" xfId="3" applyBorder="1" applyAlignment="1">
      <alignment horizontal="center" vertical="center"/>
    </xf>
    <xf numFmtId="44" fontId="1" fillId="2" borderId="2" xfId="1" applyFont="1" applyFill="1" applyBorder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44" fontId="1" fillId="0" borderId="2" xfId="1" applyFont="1" applyBorder="1" applyAlignment="1">
      <alignment horizontal="center" vertical="center"/>
    </xf>
    <xf numFmtId="44" fontId="1" fillId="0" borderId="7" xfId="1" applyFont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</cellXfs>
  <cellStyles count="4">
    <cellStyle name="Moeda" xfId="1" builtinId="4"/>
    <cellStyle name="Normal" xfId="0" builtinId="0"/>
    <cellStyle name="Normal 2" xfId="3" xr:uid="{65BCA6E5-B74B-4BB1-A1C7-885D1A7D8B6F}"/>
    <cellStyle name="Percentagem" xfId="2" builtinId="5"/>
  </cellStyles>
  <dxfs count="11">
    <dxf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28575</xdr:rowOff>
    </xdr:from>
    <xdr:to>
      <xdr:col>25</xdr:col>
      <xdr:colOff>20</xdr:colOff>
      <xdr:row>23</xdr:row>
      <xdr:rowOff>109180</xdr:rowOff>
    </xdr:to>
    <xdr:pic>
      <xdr:nvPicPr>
        <xdr:cNvPr id="2" name="Picture 1" descr="grafico_saldo.png">
          <a:extLst>
            <a:ext uri="{FF2B5EF4-FFF2-40B4-BE49-F238E27FC236}">
              <a16:creationId xmlns:a16="http://schemas.microsoft.com/office/drawing/2014/main" id="{A527C4D1-1857-4E13-9100-29B20B0F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01025" y="190500"/>
          <a:ext cx="9144018" cy="40481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566140-A765-490C-8825-002CFD01B093}" name="Tabela1" displayName="Tabela1" ref="C2:H20" totalsRowShown="0" headerRowDxfId="2" dataDxfId="10" headerRowBorderDxfId="8" tableBorderDxfId="9" totalsRowBorderDxfId="7" headerRowCellStyle="Normal 2" dataCellStyle="Normal 2">
  <autoFilter ref="C2:H20" xr:uid="{3A566140-A765-490C-8825-002CFD01B093}"/>
  <tableColumns count="6">
    <tableColumn id="1" xr3:uid="{2ABFFD89-6E6F-4247-8133-6C9927BFD049}" name="Ano" dataDxfId="6" dataCellStyle="Normal 2"/>
    <tableColumn id="2" xr3:uid="{1A3E28DE-9D07-4CE2-82C6-1291371BFAD4}" name="Saldo Inicial (€)" dataDxfId="5" dataCellStyle="Moeda"/>
    <tableColumn id="6" xr3:uid="{9909D5E6-C020-47B2-B5B9-A9150E765811}" name="Taxa de juro (%)" dataDxfId="4" dataCellStyle="Percentagem"/>
    <tableColumn id="3" xr3:uid="{10C2B428-002C-4A7E-A635-195EFD1310B5}" name="Juros (€)" dataDxfId="1" dataCellStyle="Moeda">
      <calculatedColumnFormula>IF(Tabela1[[#This Row],[Ano]]="","",Tabela1[[#This Row],[Saldo Inicial (€)]]*Tabela1[[#This Row],[Taxa de juro (%)]])</calculatedColumnFormula>
    </tableColumn>
    <tableColumn id="4" xr3:uid="{2F9B4625-FDDB-47C9-9C66-B5B3C7B53A9E}" name="Contribuições (€)" dataDxfId="3" dataCellStyle="Moeda"/>
    <tableColumn id="5" xr3:uid="{A2A8B878-1644-433A-B220-5A0E49CBD1D8}" name="Saldo Final (€)" dataDxfId="0" dataCellStyle="Moeda">
      <calculatedColumnFormula>IF(Tabela1[[#This Row],[Ano]]="","",Tabela1[[#This Row],[Saldo Inicial (€)]]+Tabela1[[#This Row],[Juros (€)]]+Tabela1[[#This Row],[Contribuições (€)]])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4"/>
  <sheetViews>
    <sheetView topLeftCell="C1" zoomScale="145" zoomScaleNormal="145" workbookViewId="0">
      <selection activeCell="D6" sqref="D6:D8"/>
    </sheetView>
  </sheetViews>
  <sheetFormatPr defaultColWidth="12.5703125" defaultRowHeight="15.75" customHeight="1" x14ac:dyDescent="0.2"/>
  <cols>
    <col min="1" max="1" width="6.85546875" style="1" bestFit="1" customWidth="1"/>
    <col min="2" max="2" width="15.42578125" style="1" bestFit="1" customWidth="1"/>
    <col min="3" max="3" width="24.140625" style="1" bestFit="1" customWidth="1"/>
    <col min="4" max="4" width="113.42578125" style="1" bestFit="1" customWidth="1"/>
    <col min="5" max="5" width="8.42578125" style="1" bestFit="1" customWidth="1"/>
    <col min="6" max="6" width="61.5703125" style="1" bestFit="1" customWidth="1"/>
    <col min="7" max="12" width="12.5703125" style="1"/>
  </cols>
  <sheetData>
    <row r="1" spans="1:6" ht="15.75" customHeight="1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customHeight="1" thickBot="1" x14ac:dyDescent="0.25">
      <c r="A2" s="3">
        <v>1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6" ht="15.75" customHeight="1" thickBot="1" x14ac:dyDescent="0.25">
      <c r="A3" s="3">
        <v>2</v>
      </c>
      <c r="B3" s="3" t="s">
        <v>11</v>
      </c>
      <c r="C3" s="3" t="s">
        <v>7</v>
      </c>
      <c r="D3" s="3" t="s">
        <v>12</v>
      </c>
      <c r="E3" s="3" t="s">
        <v>9</v>
      </c>
      <c r="F3" s="3" t="s">
        <v>13</v>
      </c>
    </row>
    <row r="4" spans="1:6" ht="15.75" customHeight="1" thickBot="1" x14ac:dyDescent="0.25">
      <c r="A4" s="3">
        <v>3</v>
      </c>
      <c r="B4" s="3" t="s">
        <v>14</v>
      </c>
      <c r="C4" s="3" t="s">
        <v>7</v>
      </c>
      <c r="D4" s="3" t="s">
        <v>15</v>
      </c>
      <c r="E4" s="3" t="s">
        <v>9</v>
      </c>
      <c r="F4" s="3" t="s">
        <v>16</v>
      </c>
    </row>
    <row r="5" spans="1:6" ht="15.75" customHeight="1" thickBot="1" x14ac:dyDescent="0.25">
      <c r="A5" s="3">
        <v>4</v>
      </c>
      <c r="B5" s="3" t="s">
        <v>17</v>
      </c>
      <c r="C5" s="3" t="s">
        <v>7</v>
      </c>
      <c r="D5" s="3" t="s">
        <v>18</v>
      </c>
      <c r="E5" s="3" t="s">
        <v>9</v>
      </c>
      <c r="F5" s="3" t="s">
        <v>19</v>
      </c>
    </row>
    <row r="6" spans="1:6" ht="15.75" customHeight="1" thickBot="1" x14ac:dyDescent="0.25">
      <c r="A6" s="3">
        <v>5</v>
      </c>
      <c r="B6" s="3" t="s">
        <v>20</v>
      </c>
      <c r="C6" s="3" t="s">
        <v>21</v>
      </c>
      <c r="D6" s="3" t="s">
        <v>22</v>
      </c>
      <c r="E6" s="3" t="s">
        <v>9</v>
      </c>
      <c r="F6" s="3" t="s">
        <v>23</v>
      </c>
    </row>
    <row r="7" spans="1:6" ht="15.75" customHeight="1" thickBot="1" x14ac:dyDescent="0.25">
      <c r="A7" s="3">
        <v>6</v>
      </c>
      <c r="B7" s="3" t="s">
        <v>24</v>
      </c>
      <c r="C7" s="3" t="s">
        <v>21</v>
      </c>
      <c r="D7" s="3" t="s">
        <v>25</v>
      </c>
      <c r="E7" s="3" t="s">
        <v>9</v>
      </c>
      <c r="F7" s="3" t="s">
        <v>26</v>
      </c>
    </row>
    <row r="8" spans="1:6" ht="15.75" customHeight="1" thickBot="1" x14ac:dyDescent="0.25">
      <c r="A8" s="3">
        <v>7</v>
      </c>
      <c r="B8" s="3" t="s">
        <v>27</v>
      </c>
      <c r="C8" s="3" t="s">
        <v>21</v>
      </c>
      <c r="D8" s="3" t="s">
        <v>28</v>
      </c>
      <c r="E8" s="3" t="s">
        <v>9</v>
      </c>
      <c r="F8" s="3" t="s">
        <v>29</v>
      </c>
    </row>
    <row r="9" spans="1:6" ht="15.75" customHeight="1" thickBot="1" x14ac:dyDescent="0.25">
      <c r="A9" s="3">
        <v>8</v>
      </c>
      <c r="B9" s="3" t="s">
        <v>30</v>
      </c>
      <c r="C9" s="3" t="s">
        <v>21</v>
      </c>
      <c r="D9" s="3" t="s">
        <v>31</v>
      </c>
      <c r="E9" s="3" t="s">
        <v>9</v>
      </c>
      <c r="F9" s="3" t="s">
        <v>32</v>
      </c>
    </row>
    <row r="10" spans="1:6" ht="15.75" customHeight="1" thickBot="1" x14ac:dyDescent="0.25">
      <c r="A10" s="3">
        <v>9</v>
      </c>
      <c r="B10" s="3" t="s">
        <v>33</v>
      </c>
      <c r="C10" s="3" t="s">
        <v>34</v>
      </c>
      <c r="D10" s="3" t="s">
        <v>35</v>
      </c>
      <c r="E10" s="3" t="s">
        <v>9</v>
      </c>
      <c r="F10" s="3" t="s">
        <v>36</v>
      </c>
    </row>
    <row r="11" spans="1:6" ht="15.75" customHeight="1" thickBot="1" x14ac:dyDescent="0.25">
      <c r="A11" s="3">
        <v>10</v>
      </c>
      <c r="B11" s="3" t="s">
        <v>37</v>
      </c>
      <c r="C11" s="3" t="s">
        <v>34</v>
      </c>
      <c r="D11" s="3" t="s">
        <v>38</v>
      </c>
      <c r="E11" s="3" t="s">
        <v>9</v>
      </c>
      <c r="F11" s="3" t="s">
        <v>39</v>
      </c>
    </row>
    <row r="12" spans="1:6" ht="15.75" customHeight="1" thickBot="1" x14ac:dyDescent="0.25">
      <c r="A12" s="3">
        <v>11</v>
      </c>
      <c r="B12" s="3" t="s">
        <v>40</v>
      </c>
      <c r="C12" s="3" t="s">
        <v>41</v>
      </c>
      <c r="D12" s="3" t="s">
        <v>42</v>
      </c>
      <c r="E12" s="3" t="s">
        <v>9</v>
      </c>
      <c r="F12" s="3" t="s">
        <v>43</v>
      </c>
    </row>
    <row r="13" spans="1:6" ht="15.75" customHeight="1" thickBot="1" x14ac:dyDescent="0.25">
      <c r="A13" s="3">
        <v>12</v>
      </c>
      <c r="B13" s="3" t="s">
        <v>44</v>
      </c>
      <c r="C13" s="3" t="s">
        <v>41</v>
      </c>
      <c r="D13" s="3" t="s">
        <v>45</v>
      </c>
      <c r="E13" s="3" t="s">
        <v>9</v>
      </c>
      <c r="F13" s="3" t="s">
        <v>46</v>
      </c>
    </row>
    <row r="14" spans="1:6" ht="15.75" customHeight="1" thickBot="1" x14ac:dyDescent="0.25">
      <c r="A14" s="3">
        <v>13</v>
      </c>
      <c r="B14" s="3" t="s">
        <v>47</v>
      </c>
      <c r="C14" s="3" t="s">
        <v>48</v>
      </c>
      <c r="D14" s="3" t="s">
        <v>49</v>
      </c>
      <c r="E14" s="3" t="s">
        <v>50</v>
      </c>
      <c r="F14" s="3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90D-FD75-47CC-B406-0A2D502A18C6}">
  <dimension ref="B2:H20"/>
  <sheetViews>
    <sheetView tabSelected="1" zoomScale="130" zoomScaleNormal="130" workbookViewId="0">
      <selection activeCell="F29" sqref="F29"/>
    </sheetView>
  </sheetViews>
  <sheetFormatPr defaultRowHeight="12.75" x14ac:dyDescent="0.2"/>
  <cols>
    <col min="2" max="2" width="16.7109375" bestFit="1" customWidth="1"/>
    <col min="3" max="3" width="7" customWidth="1"/>
    <col min="4" max="5" width="18.42578125" customWidth="1"/>
    <col min="6" max="6" width="13.7109375" bestFit="1" customWidth="1"/>
    <col min="7" max="7" width="20.5703125" customWidth="1"/>
    <col min="8" max="8" width="17.42578125" customWidth="1"/>
  </cols>
  <sheetData>
    <row r="2" spans="2:8" ht="15" x14ac:dyDescent="0.2">
      <c r="B2" s="5" t="s">
        <v>58</v>
      </c>
      <c r="C2" s="7" t="s">
        <v>52</v>
      </c>
      <c r="D2" s="4" t="s">
        <v>53</v>
      </c>
      <c r="E2" s="4" t="s">
        <v>57</v>
      </c>
      <c r="F2" s="4" t="s">
        <v>54</v>
      </c>
      <c r="G2" s="4" t="s">
        <v>55</v>
      </c>
      <c r="H2" s="8" t="s">
        <v>56</v>
      </c>
    </row>
    <row r="3" spans="2:8" ht="14.25" x14ac:dyDescent="0.2">
      <c r="B3" s="6">
        <v>1000000</v>
      </c>
      <c r="C3" s="9">
        <v>1</v>
      </c>
      <c r="D3" s="10">
        <v>500000</v>
      </c>
      <c r="E3" s="11">
        <v>0.1</v>
      </c>
      <c r="F3" s="12">
        <f>IF(Tabela1[[#This Row],[Ano]]="","",Tabela1[[#This Row],[Saldo Inicial (€)]]*Tabela1[[#This Row],[Taxa de juro (%)]])</f>
        <v>50000</v>
      </c>
      <c r="G3" s="10">
        <v>10000</v>
      </c>
      <c r="H3" s="13">
        <f>IF(Tabela1[[#This Row],[Ano]]="","",Tabela1[[#This Row],[Saldo Inicial (€)]]+Tabela1[[#This Row],[Juros (€)]]+Tabela1[[#This Row],[Contribuições (€)]])</f>
        <v>560000</v>
      </c>
    </row>
    <row r="4" spans="2:8" ht="14.25" x14ac:dyDescent="0.2">
      <c r="C4" s="9">
        <f>IF(H3&gt;=$B$3,"",C3+1)</f>
        <v>2</v>
      </c>
      <c r="D4" s="12">
        <f>IF(H3&gt;=$B$3,"",H3)</f>
        <v>560000</v>
      </c>
      <c r="E4" s="11">
        <v>0.1</v>
      </c>
      <c r="F4" s="12">
        <f>IF(Tabela1[[#This Row],[Ano]]="","",Tabela1[[#This Row],[Saldo Inicial (€)]]*Tabela1[[#This Row],[Taxa de juro (%)]])</f>
        <v>56000</v>
      </c>
      <c r="G4" s="10">
        <v>10000</v>
      </c>
      <c r="H4" s="13">
        <f>IF(Tabela1[[#This Row],[Ano]]="","",Tabela1[[#This Row],[Saldo Inicial (€)]]+Tabela1[[#This Row],[Juros (€)]]+Tabela1[[#This Row],[Contribuições (€)]])</f>
        <v>626000</v>
      </c>
    </row>
    <row r="5" spans="2:8" ht="14.25" x14ac:dyDescent="0.2">
      <c r="C5" s="9">
        <f t="shared" ref="C5:C20" si="0">IF(H4&gt;=$B$3,"",C4+1)</f>
        <v>3</v>
      </c>
      <c r="D5" s="12">
        <f t="shared" ref="D5:D20" si="1">IF(H4&gt;=$B$3,"",H4)</f>
        <v>626000</v>
      </c>
      <c r="E5" s="11">
        <v>0.1</v>
      </c>
      <c r="F5" s="12">
        <f>IF(Tabela1[[#This Row],[Ano]]="","",Tabela1[[#This Row],[Saldo Inicial (€)]]*Tabela1[[#This Row],[Taxa de juro (%)]])</f>
        <v>62600</v>
      </c>
      <c r="G5" s="10">
        <v>10000</v>
      </c>
      <c r="H5" s="13">
        <f>IF(Tabela1[[#This Row],[Ano]]="","",Tabela1[[#This Row],[Saldo Inicial (€)]]+Tabela1[[#This Row],[Juros (€)]]+Tabela1[[#This Row],[Contribuições (€)]])</f>
        <v>698600</v>
      </c>
    </row>
    <row r="6" spans="2:8" ht="14.25" x14ac:dyDescent="0.2">
      <c r="C6" s="9">
        <f t="shared" si="0"/>
        <v>4</v>
      </c>
      <c r="D6" s="12">
        <f t="shared" si="1"/>
        <v>698600</v>
      </c>
      <c r="E6" s="11">
        <v>0.1</v>
      </c>
      <c r="F6" s="12">
        <f>IF(Tabela1[[#This Row],[Ano]]="","",Tabela1[[#This Row],[Saldo Inicial (€)]]*Tabela1[[#This Row],[Taxa de juro (%)]])</f>
        <v>69860</v>
      </c>
      <c r="G6" s="10">
        <v>10000</v>
      </c>
      <c r="H6" s="13">
        <f>IF(Tabela1[[#This Row],[Ano]]="","",Tabela1[[#This Row],[Saldo Inicial (€)]]+Tabela1[[#This Row],[Juros (€)]]+Tabela1[[#This Row],[Contribuições (€)]])</f>
        <v>778460</v>
      </c>
    </row>
    <row r="7" spans="2:8" ht="14.25" x14ac:dyDescent="0.2">
      <c r="C7" s="9">
        <f t="shared" si="0"/>
        <v>5</v>
      </c>
      <c r="D7" s="12">
        <f t="shared" si="1"/>
        <v>778460</v>
      </c>
      <c r="E7" s="11">
        <v>0.1</v>
      </c>
      <c r="F7" s="12">
        <f>IF(Tabela1[[#This Row],[Ano]]="","",Tabela1[[#This Row],[Saldo Inicial (€)]]*Tabela1[[#This Row],[Taxa de juro (%)]])</f>
        <v>77846</v>
      </c>
      <c r="G7" s="10">
        <v>10000</v>
      </c>
      <c r="H7" s="13">
        <f>IF(Tabela1[[#This Row],[Ano]]="","",Tabela1[[#This Row],[Saldo Inicial (€)]]+Tabela1[[#This Row],[Juros (€)]]+Tabela1[[#This Row],[Contribuições (€)]])</f>
        <v>866306</v>
      </c>
    </row>
    <row r="8" spans="2:8" ht="14.25" x14ac:dyDescent="0.2">
      <c r="C8" s="9">
        <f t="shared" si="0"/>
        <v>6</v>
      </c>
      <c r="D8" s="12">
        <f t="shared" si="1"/>
        <v>866306</v>
      </c>
      <c r="E8" s="11">
        <v>0.1</v>
      </c>
      <c r="F8" s="12">
        <f>IF(Tabela1[[#This Row],[Ano]]="","",Tabela1[[#This Row],[Saldo Inicial (€)]]*Tabela1[[#This Row],[Taxa de juro (%)]])</f>
        <v>86630.6</v>
      </c>
      <c r="G8" s="10">
        <v>10000</v>
      </c>
      <c r="H8" s="13">
        <f>IF(Tabela1[[#This Row],[Ano]]="","",Tabela1[[#This Row],[Saldo Inicial (€)]]+Tabela1[[#This Row],[Juros (€)]]+Tabela1[[#This Row],[Contribuições (€)]])</f>
        <v>962936.6</v>
      </c>
    </row>
    <row r="9" spans="2:8" ht="14.25" x14ac:dyDescent="0.2">
      <c r="C9" s="9">
        <f>IF(H8&gt;=$B$3,"",C8+1)</f>
        <v>7</v>
      </c>
      <c r="D9" s="12">
        <f t="shared" si="1"/>
        <v>962936.6</v>
      </c>
      <c r="E9" s="11">
        <v>0.1</v>
      </c>
      <c r="F9" s="12">
        <f>IF(Tabela1[[#This Row],[Ano]]="","",Tabela1[[#This Row],[Saldo Inicial (€)]]*Tabela1[[#This Row],[Taxa de juro (%)]])</f>
        <v>96293.66</v>
      </c>
      <c r="G9" s="10">
        <v>10000</v>
      </c>
      <c r="H9" s="13">
        <f>IF(Tabela1[[#This Row],[Ano]]="","",Tabela1[[#This Row],[Saldo Inicial (€)]]+Tabela1[[#This Row],[Juros (€)]]+Tabela1[[#This Row],[Contribuições (€)]])</f>
        <v>1069230.26</v>
      </c>
    </row>
    <row r="10" spans="2:8" ht="14.25" x14ac:dyDescent="0.2">
      <c r="C10" s="9" t="str">
        <f t="shared" si="0"/>
        <v/>
      </c>
      <c r="D10" s="12" t="str">
        <f t="shared" si="1"/>
        <v/>
      </c>
      <c r="E10" s="11"/>
      <c r="F10" s="12" t="str">
        <f>IF(Tabela1[[#This Row],[Ano]]="","",Tabela1[[#This Row],[Saldo Inicial (€)]]*Tabela1[[#This Row],[Taxa de juro (%)]])</f>
        <v/>
      </c>
      <c r="G10" s="10"/>
      <c r="H10" s="14" t="str">
        <f>IF(Tabela1[[#This Row],[Ano]]="","",Tabela1[[#This Row],[Saldo Inicial (€)]]+Tabela1[[#This Row],[Juros (€)]]+Tabela1[[#This Row],[Contribuições (€)]])</f>
        <v/>
      </c>
    </row>
    <row r="11" spans="2:8" ht="14.25" x14ac:dyDescent="0.2">
      <c r="C11" s="9" t="str">
        <f t="shared" si="0"/>
        <v/>
      </c>
      <c r="D11" s="12" t="str">
        <f t="shared" si="1"/>
        <v/>
      </c>
      <c r="E11" s="11"/>
      <c r="F11" s="12" t="str">
        <f>IF(Tabela1[[#This Row],[Ano]]="","",Tabela1[[#This Row],[Saldo Inicial (€)]]*Tabela1[[#This Row],[Taxa de juro (%)]])</f>
        <v/>
      </c>
      <c r="G11" s="10"/>
      <c r="H11" s="14" t="str">
        <f>IF(Tabela1[[#This Row],[Ano]]="","",Tabela1[[#This Row],[Saldo Inicial (€)]]+Tabela1[[#This Row],[Juros (€)]]+Tabela1[[#This Row],[Contribuições (€)]])</f>
        <v/>
      </c>
    </row>
    <row r="12" spans="2:8" ht="14.25" x14ac:dyDescent="0.2">
      <c r="C12" s="9" t="str">
        <f t="shared" si="0"/>
        <v/>
      </c>
      <c r="D12" s="12" t="str">
        <f t="shared" si="1"/>
        <v/>
      </c>
      <c r="E12" s="11"/>
      <c r="F12" s="12" t="str">
        <f>IF(Tabela1[[#This Row],[Ano]]="","",Tabela1[[#This Row],[Saldo Inicial (€)]]*Tabela1[[#This Row],[Taxa de juro (%)]])</f>
        <v/>
      </c>
      <c r="G12" s="10"/>
      <c r="H12" s="14" t="str">
        <f>IF(Tabela1[[#This Row],[Ano]]="","",Tabela1[[#This Row],[Saldo Inicial (€)]]+Tabela1[[#This Row],[Juros (€)]]+Tabela1[[#This Row],[Contribuições (€)]])</f>
        <v/>
      </c>
    </row>
    <row r="13" spans="2:8" ht="14.25" x14ac:dyDescent="0.2">
      <c r="C13" s="9" t="str">
        <f t="shared" si="0"/>
        <v/>
      </c>
      <c r="D13" s="12" t="str">
        <f t="shared" si="1"/>
        <v/>
      </c>
      <c r="E13" s="11"/>
      <c r="F13" s="12" t="str">
        <f>IF(Tabela1[[#This Row],[Ano]]="","",Tabela1[[#This Row],[Saldo Inicial (€)]]*Tabela1[[#This Row],[Taxa de juro (%)]])</f>
        <v/>
      </c>
      <c r="G13" s="10"/>
      <c r="H13" s="14" t="str">
        <f>IF(Tabela1[[#This Row],[Ano]]="","",Tabela1[[#This Row],[Saldo Inicial (€)]]+Tabela1[[#This Row],[Juros (€)]]+Tabela1[[#This Row],[Contribuições (€)]])</f>
        <v/>
      </c>
    </row>
    <row r="14" spans="2:8" ht="14.25" x14ac:dyDescent="0.2">
      <c r="C14" s="9" t="str">
        <f t="shared" si="0"/>
        <v/>
      </c>
      <c r="D14" s="12" t="str">
        <f t="shared" si="1"/>
        <v/>
      </c>
      <c r="E14" s="11"/>
      <c r="F14" s="12" t="str">
        <f>IF(Tabela1[[#This Row],[Ano]]="","",Tabela1[[#This Row],[Saldo Inicial (€)]]*Tabela1[[#This Row],[Taxa de juro (%)]])</f>
        <v/>
      </c>
      <c r="G14" s="10"/>
      <c r="H14" s="14" t="str">
        <f>IF(Tabela1[[#This Row],[Ano]]="","",Tabela1[[#This Row],[Saldo Inicial (€)]]+Tabela1[[#This Row],[Juros (€)]]+Tabela1[[#This Row],[Contribuições (€)]])</f>
        <v/>
      </c>
    </row>
    <row r="15" spans="2:8" ht="14.25" x14ac:dyDescent="0.2">
      <c r="C15" s="9" t="str">
        <f t="shared" si="0"/>
        <v/>
      </c>
      <c r="D15" s="12" t="str">
        <f t="shared" si="1"/>
        <v/>
      </c>
      <c r="E15" s="11"/>
      <c r="F15" s="12" t="str">
        <f>IF(Tabela1[[#This Row],[Ano]]="","",Tabela1[[#This Row],[Saldo Inicial (€)]]*Tabela1[[#This Row],[Taxa de juro (%)]])</f>
        <v/>
      </c>
      <c r="G15" s="10"/>
      <c r="H15" s="14" t="str">
        <f>IF(Tabela1[[#This Row],[Ano]]="","",Tabela1[[#This Row],[Saldo Inicial (€)]]+Tabela1[[#This Row],[Juros (€)]]+Tabela1[[#This Row],[Contribuições (€)]])</f>
        <v/>
      </c>
    </row>
    <row r="16" spans="2:8" ht="14.25" x14ac:dyDescent="0.2">
      <c r="C16" s="9" t="str">
        <f t="shared" si="0"/>
        <v/>
      </c>
      <c r="D16" s="12" t="str">
        <f t="shared" si="1"/>
        <v/>
      </c>
      <c r="E16" s="11"/>
      <c r="F16" s="12" t="str">
        <f>IF(Tabela1[[#This Row],[Ano]]="","",Tabela1[[#This Row],[Saldo Inicial (€)]]*Tabela1[[#This Row],[Taxa de juro (%)]])</f>
        <v/>
      </c>
      <c r="G16" s="10"/>
      <c r="H16" s="14" t="str">
        <f>IF(Tabela1[[#This Row],[Ano]]="","",Tabela1[[#This Row],[Saldo Inicial (€)]]+Tabela1[[#This Row],[Juros (€)]]+Tabela1[[#This Row],[Contribuições (€)]])</f>
        <v/>
      </c>
    </row>
    <row r="17" spans="3:8" ht="14.25" x14ac:dyDescent="0.2">
      <c r="C17" s="9" t="str">
        <f t="shared" si="0"/>
        <v/>
      </c>
      <c r="D17" s="12" t="str">
        <f t="shared" si="1"/>
        <v/>
      </c>
      <c r="E17" s="11"/>
      <c r="F17" s="12" t="str">
        <f>IF(Tabela1[[#This Row],[Ano]]="","",Tabela1[[#This Row],[Saldo Inicial (€)]]*Tabela1[[#This Row],[Taxa de juro (%)]])</f>
        <v/>
      </c>
      <c r="G17" s="10"/>
      <c r="H17" s="14" t="str">
        <f>IF(Tabela1[[#This Row],[Ano]]="","",Tabela1[[#This Row],[Saldo Inicial (€)]]+Tabela1[[#This Row],[Juros (€)]]+Tabela1[[#This Row],[Contribuições (€)]])</f>
        <v/>
      </c>
    </row>
    <row r="18" spans="3:8" ht="14.25" x14ac:dyDescent="0.2">
      <c r="C18" s="9" t="str">
        <f t="shared" si="0"/>
        <v/>
      </c>
      <c r="D18" s="12" t="str">
        <f t="shared" si="1"/>
        <v/>
      </c>
      <c r="E18" s="11"/>
      <c r="F18" s="12" t="str">
        <f>IF(Tabela1[[#This Row],[Ano]]="","",Tabela1[[#This Row],[Saldo Inicial (€)]]*Tabela1[[#This Row],[Taxa de juro (%)]])</f>
        <v/>
      </c>
      <c r="G18" s="10"/>
      <c r="H18" s="14" t="str">
        <f>IF(Tabela1[[#This Row],[Ano]]="","",Tabela1[[#This Row],[Saldo Inicial (€)]]+Tabela1[[#This Row],[Juros (€)]]+Tabela1[[#This Row],[Contribuições (€)]])</f>
        <v/>
      </c>
    </row>
    <row r="19" spans="3:8" ht="14.25" x14ac:dyDescent="0.2">
      <c r="C19" s="9" t="str">
        <f t="shared" si="0"/>
        <v/>
      </c>
      <c r="D19" s="12" t="str">
        <f t="shared" si="1"/>
        <v/>
      </c>
      <c r="E19" s="11"/>
      <c r="F19" s="12" t="str">
        <f>IF(Tabela1[[#This Row],[Ano]]="","",Tabela1[[#This Row],[Saldo Inicial (€)]]*Tabela1[[#This Row],[Taxa de juro (%)]])</f>
        <v/>
      </c>
      <c r="G19" s="10"/>
      <c r="H19" s="14" t="str">
        <f>IF(Tabela1[[#This Row],[Ano]]="","",Tabela1[[#This Row],[Saldo Inicial (€)]]+Tabela1[[#This Row],[Juros (€)]]+Tabela1[[#This Row],[Contribuições (€)]])</f>
        <v/>
      </c>
    </row>
    <row r="20" spans="3:8" ht="14.25" x14ac:dyDescent="0.2">
      <c r="C20" s="9" t="str">
        <f t="shared" si="0"/>
        <v/>
      </c>
      <c r="D20" s="12" t="str">
        <f t="shared" si="1"/>
        <v/>
      </c>
      <c r="E20" s="11"/>
      <c r="F20" s="12" t="str">
        <f>IF(Tabela1[[#This Row],[Ano]]="","",Tabela1[[#This Row],[Saldo Inicial (€)]]*Tabela1[[#This Row],[Taxa de juro (%)]])</f>
        <v/>
      </c>
      <c r="G20" s="10"/>
      <c r="H20" s="15" t="str">
        <f>IF(Tabela1[[#This Row],[Ano]]="","",Tabela1[[#This Row],[Saldo Inicial (€)]]+Tabela1[[#This Row],[Juros (€)]]+Tabela1[[#This Row],[Contribuições (€)]])</f>
        <v/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Cronograma</vt:lpstr>
      <vt:lpstr>Folha2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vitor.ribeiro</dc:creator>
  <cp:lastModifiedBy>iago sousa</cp:lastModifiedBy>
  <dcterms:created xsi:type="dcterms:W3CDTF">2025-04-01T22:07:13Z</dcterms:created>
  <dcterms:modified xsi:type="dcterms:W3CDTF">2025-05-12T20:47:29Z</dcterms:modified>
</cp:coreProperties>
</file>