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60"/>
  </bookViews>
  <sheets>
    <sheet name="Hoja2 (2)" sheetId="3" r:id="rId1"/>
    <sheet name="Hoja2" sheetId="2" r:id="rId2"/>
    <sheet name="Hoja1" sheetId="1" r:id="rId3"/>
  </sheets>
  <definedNames>
    <definedName name="STOCK_BASE">'Hoja2 (2)'!$H$4</definedName>
  </definedNames>
  <calcPr calcId="144525"/>
</workbook>
</file>

<file path=xl/sharedStrings.xml><?xml version="1.0" encoding="utf-8"?>
<sst xmlns="http://schemas.openxmlformats.org/spreadsheetml/2006/main" count="63" uniqueCount="29">
  <si>
    <t>DIA</t>
  </si>
  <si>
    <t>CARGUE COCHES</t>
  </si>
  <si>
    <t>CARGUE VAGONETAS</t>
  </si>
  <si>
    <t>DESCARGUE VAGONETAS</t>
  </si>
  <si>
    <t>PATIO</t>
  </si>
  <si>
    <t>ENTREGA</t>
  </si>
  <si>
    <t>STOCK</t>
  </si>
  <si>
    <t>INVENTARIOS</t>
  </si>
  <si>
    <t>DESDE COCHES</t>
  </si>
  <si>
    <t>DESDE VAGONETAS</t>
  </si>
  <si>
    <t>BASE DATOS</t>
  </si>
  <si>
    <t>TOTAL</t>
  </si>
  <si>
    <t xml:space="preserve"> </t>
  </si>
  <si>
    <t>DESCARG. VAGONETAS</t>
  </si>
  <si>
    <t>sumatoria CARGUE COCHES</t>
  </si>
  <si>
    <t>sumatoria CARGUE VAGONETAS</t>
  </si>
  <si>
    <t>sumatoria DESCARGUE VAGONETAS</t>
  </si>
  <si>
    <t>sumatoria PATIO</t>
  </si>
  <si>
    <t>sumatoria ENTREGA</t>
  </si>
  <si>
    <t>STOCK BASE</t>
  </si>
  <si>
    <t>NUEVO STOCK</t>
  </si>
  <si>
    <t>H10 R</t>
  </si>
  <si>
    <t>enero</t>
  </si>
  <si>
    <t>febreo</t>
  </si>
  <si>
    <t>marzo</t>
  </si>
  <si>
    <t>EXTRUSION REAL</t>
  </si>
  <si>
    <t>EXTRUSION CONTADORES</t>
  </si>
  <si>
    <t>DIF EXTRUSION  R/CONT</t>
  </si>
  <si>
    <t>DESCARGUE COCHES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</si>
</sst>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rgb="FF00B05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2" fillId="0" borderId="11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7" borderId="10" applyNumberFormat="0" applyAlignment="0" applyProtection="0">
      <alignment vertical="center"/>
    </xf>
    <xf numFmtId="0" fontId="0" fillId="16" borderId="15" applyNumberFormat="0" applyFon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1" borderId="12" applyNumberFormat="0" applyAlignment="0" applyProtection="0">
      <alignment vertical="center"/>
    </xf>
    <xf numFmtId="0" fontId="19" fillId="7" borderId="12" applyNumberFormat="0" applyAlignment="0" applyProtection="0">
      <alignment vertical="center"/>
    </xf>
    <xf numFmtId="0" fontId="21" fillId="18" borderId="16" applyNumberFormat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5" borderId="0" xfId="0" applyFont="1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vertical="center" wrapText="1"/>
    </xf>
    <xf numFmtId="0" fontId="0" fillId="5" borderId="0" xfId="0" applyFill="1">
      <alignment vertical="center"/>
    </xf>
    <xf numFmtId="0" fontId="0" fillId="4" borderId="0" xfId="0" applyFill="1" applyAlignment="1">
      <alignment horizontal="center"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4"/>
  <sheetViews>
    <sheetView tabSelected="1" workbookViewId="0">
      <selection activeCell="M5" sqref="M5:N5"/>
    </sheetView>
  </sheetViews>
  <sheetFormatPr defaultColWidth="9.14285714285714" defaultRowHeight="15"/>
  <cols>
    <col min="1" max="1" width="3.28571428571429" customWidth="1"/>
    <col min="2" max="2" width="12.7142857142857" customWidth="1"/>
    <col min="3" max="3" width="17.2857142857143" style="6" customWidth="1"/>
    <col min="4" max="4" width="22.8571428571429" style="6" customWidth="1"/>
    <col min="5" max="5" width="25.5714285714286" style="6" customWidth="1"/>
    <col min="6" max="6" width="8.85714285714286" style="6" customWidth="1"/>
    <col min="7" max="7" width="9.71428571428571" style="6" customWidth="1"/>
    <col min="8" max="8" width="9.14285714285714" style="7"/>
    <col min="9" max="9" width="14.1428571428571" customWidth="1"/>
    <col min="10" max="10" width="3.85714285714286" customWidth="1"/>
    <col min="11" max="11" width="15.1428571428571" customWidth="1"/>
    <col min="12" max="12" width="19.5714285714286" customWidth="1"/>
  </cols>
  <sheetData>
    <row r="2" spans="6:6">
      <c r="F2" s="6">
        <f>SUM(F4:F9)</f>
        <v>1491</v>
      </c>
    </row>
    <row r="3" spans="2:12">
      <c r="B3" s="8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8" t="s">
        <v>6</v>
      </c>
      <c r="I3" t="s">
        <v>7</v>
      </c>
      <c r="K3" t="s">
        <v>8</v>
      </c>
      <c r="L3" t="s">
        <v>9</v>
      </c>
    </row>
    <row r="4" s="5" customFormat="1" ht="15.75" spans="2:9">
      <c r="B4" s="10">
        <v>0</v>
      </c>
      <c r="C4" s="11">
        <v>0</v>
      </c>
      <c r="D4" s="11">
        <v>210</v>
      </c>
      <c r="E4" s="11">
        <v>207</v>
      </c>
      <c r="F4" s="11">
        <v>520</v>
      </c>
      <c r="G4" s="11">
        <v>0</v>
      </c>
      <c r="H4" s="12">
        <f>F4-G4</f>
        <v>520</v>
      </c>
      <c r="I4" s="23"/>
    </row>
    <row r="5" ht="15.75" spans="2:12">
      <c r="B5" s="13">
        <v>1</v>
      </c>
      <c r="C5" s="14">
        <v>210</v>
      </c>
      <c r="D5" s="14">
        <v>208</v>
      </c>
      <c r="E5" s="14">
        <v>208</v>
      </c>
      <c r="F5" s="14">
        <v>208</v>
      </c>
      <c r="G5" s="14">
        <v>200</v>
      </c>
      <c r="H5" s="15">
        <f t="shared" ref="H5:H9" si="0">H4+F5-G5</f>
        <v>528</v>
      </c>
      <c r="I5" s="24">
        <v>528</v>
      </c>
      <c r="K5">
        <f>C5+STOCK_BASE-G5</f>
        <v>530</v>
      </c>
      <c r="L5">
        <f>D5+STOCK_BASE-G5</f>
        <v>528</v>
      </c>
    </row>
    <row r="6" spans="2:11">
      <c r="B6" s="16">
        <v>2</v>
      </c>
      <c r="C6" s="6">
        <v>200</v>
      </c>
      <c r="D6" s="6">
        <v>200</v>
      </c>
      <c r="E6" s="6">
        <v>201</v>
      </c>
      <c r="F6" s="6">
        <v>201</v>
      </c>
      <c r="G6" s="6">
        <v>120</v>
      </c>
      <c r="H6" s="17">
        <f t="shared" si="0"/>
        <v>609</v>
      </c>
      <c r="I6" s="26"/>
      <c r="K6">
        <f>(C5+C6)+STOCK_BASE-(G5+G6)</f>
        <v>610</v>
      </c>
    </row>
    <row r="7" spans="2:9">
      <c r="B7" s="16">
        <v>3</v>
      </c>
      <c r="C7" s="6">
        <v>205</v>
      </c>
      <c r="D7" s="6">
        <v>204</v>
      </c>
      <c r="E7" s="6">
        <v>205</v>
      </c>
      <c r="F7" s="6">
        <v>205</v>
      </c>
      <c r="G7" s="6">
        <v>350</v>
      </c>
      <c r="H7" s="17">
        <f t="shared" si="0"/>
        <v>464</v>
      </c>
      <c r="I7" s="26">
        <v>461</v>
      </c>
    </row>
    <row r="8" ht="15.75" spans="2:9">
      <c r="B8" s="18">
        <v>4</v>
      </c>
      <c r="C8" s="19">
        <v>198</v>
      </c>
      <c r="D8" s="19">
        <v>198</v>
      </c>
      <c r="E8" s="19">
        <v>187</v>
      </c>
      <c r="F8" s="19">
        <v>195</v>
      </c>
      <c r="G8" s="19">
        <v>400</v>
      </c>
      <c r="H8" s="20">
        <f t="shared" si="0"/>
        <v>259</v>
      </c>
      <c r="I8" s="24">
        <v>255</v>
      </c>
    </row>
    <row r="9" ht="15.75" spans="2:9">
      <c r="B9" s="10">
        <v>5</v>
      </c>
      <c r="C9" s="6">
        <v>162</v>
      </c>
      <c r="D9" s="21">
        <v>161</v>
      </c>
      <c r="E9" s="21">
        <v>162</v>
      </c>
      <c r="F9" s="21">
        <v>162</v>
      </c>
      <c r="G9" s="21">
        <v>0</v>
      </c>
      <c r="H9" s="12">
        <f t="shared" si="0"/>
        <v>421</v>
      </c>
      <c r="I9" s="26"/>
    </row>
    <row r="11" spans="2:8">
      <c r="B11" s="22" t="s">
        <v>10</v>
      </c>
      <c r="C11" s="6">
        <f t="shared" ref="C11:G11" si="1">SUM(C5:C9)</f>
        <v>975</v>
      </c>
      <c r="D11" s="6">
        <f t="shared" si="1"/>
        <v>971</v>
      </c>
      <c r="E11" s="6">
        <f t="shared" si="1"/>
        <v>963</v>
      </c>
      <c r="F11" s="6">
        <f t="shared" si="1"/>
        <v>971</v>
      </c>
      <c r="G11" s="6">
        <f t="shared" si="1"/>
        <v>1070</v>
      </c>
      <c r="H11" s="6"/>
    </row>
    <row r="12" spans="2:8">
      <c r="B12" s="22" t="s">
        <v>11</v>
      </c>
      <c r="C12" s="6">
        <f t="shared" ref="C12:G12" si="2">SUM(C4:C9)</f>
        <v>975</v>
      </c>
      <c r="D12" s="6">
        <f t="shared" si="2"/>
        <v>1181</v>
      </c>
      <c r="E12" s="6">
        <f t="shared" si="2"/>
        <v>1170</v>
      </c>
      <c r="F12" s="6">
        <f t="shared" si="2"/>
        <v>1491</v>
      </c>
      <c r="G12" s="6">
        <f t="shared" si="2"/>
        <v>1070</v>
      </c>
      <c r="H12" s="6"/>
    </row>
    <row r="13" spans="13:13">
      <c r="M13" t="s">
        <v>12</v>
      </c>
    </row>
    <row r="14" spans="4:6">
      <c r="D14" s="6">
        <f>D11-C11</f>
        <v>-4</v>
      </c>
      <c r="E14" s="6">
        <f>E11-D11</f>
        <v>-8</v>
      </c>
      <c r="F14" s="6">
        <f>F11-E11</f>
        <v>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36"/>
  <sheetViews>
    <sheetView workbookViewId="0">
      <selection activeCell="N35" sqref="N35"/>
    </sheetView>
  </sheetViews>
  <sheetFormatPr defaultColWidth="9.14285714285714" defaultRowHeight="15"/>
  <cols>
    <col min="1" max="1" width="3.28571428571429" customWidth="1"/>
    <col min="2" max="2" width="12.7142857142857" customWidth="1"/>
    <col min="3" max="3" width="17.2857142857143" style="6" customWidth="1"/>
    <col min="4" max="4" width="22.8571428571429" style="6" customWidth="1"/>
    <col min="5" max="5" width="25.5714285714286" style="6" customWidth="1"/>
    <col min="6" max="6" width="8.85714285714286" style="6" customWidth="1"/>
    <col min="7" max="7" width="9.71428571428571" style="6" customWidth="1"/>
    <col min="8" max="8" width="9.14285714285714" style="7"/>
    <col min="9" max="9" width="14.1428571428571" customWidth="1"/>
    <col min="10" max="10" width="3.85714285714286" customWidth="1"/>
    <col min="11" max="11" width="31.8571428571429" customWidth="1"/>
    <col min="13" max="13" width="16.8571428571429" customWidth="1"/>
    <col min="14" max="14" width="21.4285714285714" customWidth="1"/>
    <col min="15" max="15" width="23.1428571428571" customWidth="1"/>
  </cols>
  <sheetData>
    <row r="2" spans="6:6">
      <c r="F2" s="6">
        <f>SUM(F4:F9)</f>
        <v>1491</v>
      </c>
    </row>
    <row r="3" spans="2:9">
      <c r="B3" s="8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8" t="s">
        <v>6</v>
      </c>
      <c r="I3" t="s">
        <v>7</v>
      </c>
    </row>
    <row r="4" s="5" customFormat="1" ht="15.75" spans="2:15">
      <c r="B4" s="10">
        <v>0</v>
      </c>
      <c r="C4" s="11">
        <v>0</v>
      </c>
      <c r="D4" s="11">
        <v>210</v>
      </c>
      <c r="E4" s="11">
        <v>207</v>
      </c>
      <c r="F4" s="11">
        <v>520</v>
      </c>
      <c r="G4" s="11">
        <v>0</v>
      </c>
      <c r="H4" s="12">
        <f>F4-G4</f>
        <v>520</v>
      </c>
      <c r="I4" s="23"/>
      <c r="K4" s="6"/>
      <c r="L4" s="6"/>
      <c r="M4" s="6" t="s">
        <v>1</v>
      </c>
      <c r="N4" s="6" t="s">
        <v>2</v>
      </c>
      <c r="O4" s="6" t="s">
        <v>13</v>
      </c>
    </row>
    <row r="5" ht="15.75" spans="2:15">
      <c r="B5" s="13">
        <v>1</v>
      </c>
      <c r="C5" s="14">
        <v>210</v>
      </c>
      <c r="D5" s="14">
        <v>208</v>
      </c>
      <c r="E5" s="14">
        <v>208</v>
      </c>
      <c r="F5" s="14">
        <v>208</v>
      </c>
      <c r="G5" s="14">
        <v>200</v>
      </c>
      <c r="H5" s="15">
        <f>H4+F5-G5</f>
        <v>528</v>
      </c>
      <c r="I5" s="24">
        <v>500</v>
      </c>
      <c r="K5" s="25" t="s">
        <v>14</v>
      </c>
      <c r="L5" s="6">
        <f>SUM(C5:C8)</f>
        <v>813</v>
      </c>
      <c r="M5" s="6"/>
      <c r="N5" s="6"/>
      <c r="O5" s="6"/>
    </row>
    <row r="6" spans="2:15">
      <c r="B6" s="16">
        <v>2</v>
      </c>
      <c r="C6" s="6">
        <v>200</v>
      </c>
      <c r="D6" s="6">
        <v>200</v>
      </c>
      <c r="E6" s="6">
        <v>201</v>
      </c>
      <c r="F6" s="6">
        <v>201</v>
      </c>
      <c r="G6" s="6">
        <v>120</v>
      </c>
      <c r="H6" s="17">
        <f>H5+F6-G6</f>
        <v>609</v>
      </c>
      <c r="I6" s="26"/>
      <c r="K6" s="25" t="s">
        <v>15</v>
      </c>
      <c r="L6" s="6">
        <f>SUM(D5:D8)</f>
        <v>810</v>
      </c>
      <c r="M6" s="6">
        <f>L6-L5</f>
        <v>-3</v>
      </c>
      <c r="N6" s="6"/>
      <c r="O6" s="6"/>
    </row>
    <row r="7" spans="2:15">
      <c r="B7" s="16">
        <v>3</v>
      </c>
      <c r="C7" s="6">
        <v>205</v>
      </c>
      <c r="D7" s="6">
        <v>204</v>
      </c>
      <c r="E7" s="6">
        <v>205</v>
      </c>
      <c r="F7" s="6">
        <v>205</v>
      </c>
      <c r="G7" s="6">
        <v>350</v>
      </c>
      <c r="H7" s="17">
        <f>H6+F7-G7</f>
        <v>464</v>
      </c>
      <c r="I7" s="26">
        <v>461</v>
      </c>
      <c r="K7" s="25" t="s">
        <v>16</v>
      </c>
      <c r="L7" s="6">
        <f>SUM(E5:E8)</f>
        <v>801</v>
      </c>
      <c r="M7" s="6">
        <f>L7-L5</f>
        <v>-12</v>
      </c>
      <c r="N7" s="6">
        <f>L7-L6</f>
        <v>-9</v>
      </c>
      <c r="O7" s="6"/>
    </row>
    <row r="8" ht="15.75" spans="2:15">
      <c r="B8" s="18">
        <v>4</v>
      </c>
      <c r="C8" s="19">
        <v>198</v>
      </c>
      <c r="D8" s="19">
        <v>198</v>
      </c>
      <c r="E8" s="19">
        <v>187</v>
      </c>
      <c r="F8" s="19">
        <v>195</v>
      </c>
      <c r="G8" s="19">
        <v>400</v>
      </c>
      <c r="H8" s="20">
        <f>H7+F8-G8</f>
        <v>259</v>
      </c>
      <c r="I8" s="24">
        <v>255</v>
      </c>
      <c r="K8" s="25" t="s">
        <v>17</v>
      </c>
      <c r="L8" s="6">
        <f>SUM(F5:F8)</f>
        <v>809</v>
      </c>
      <c r="M8" s="27">
        <f>L8-L5</f>
        <v>-4</v>
      </c>
      <c r="N8" s="6">
        <f>L8-L6</f>
        <v>-1</v>
      </c>
      <c r="O8" s="6">
        <f>L8-L7</f>
        <v>8</v>
      </c>
    </row>
    <row r="9" ht="15.75" spans="2:15">
      <c r="B9" s="10">
        <v>5</v>
      </c>
      <c r="C9" s="6">
        <v>162</v>
      </c>
      <c r="D9" s="21">
        <v>161</v>
      </c>
      <c r="E9" s="21">
        <v>162</v>
      </c>
      <c r="F9" s="21">
        <v>162</v>
      </c>
      <c r="G9" s="21">
        <v>0</v>
      </c>
      <c r="H9" s="12">
        <f>H8+F9-G9</f>
        <v>421</v>
      </c>
      <c r="I9" s="26"/>
      <c r="K9" s="25" t="s">
        <v>18</v>
      </c>
      <c r="L9" s="6">
        <f>SUM(G5:G8)</f>
        <v>1070</v>
      </c>
      <c r="M9" s="6"/>
      <c r="N9" s="6"/>
      <c r="O9" s="6"/>
    </row>
    <row r="10" spans="11:15">
      <c r="K10" s="6"/>
      <c r="L10" s="6"/>
      <c r="M10" s="6"/>
      <c r="N10" s="6"/>
      <c r="O10" s="6"/>
    </row>
    <row r="11" spans="2:15">
      <c r="B11" s="22" t="s">
        <v>10</v>
      </c>
      <c r="C11" s="6">
        <f>SUM(C5:C9)</f>
        <v>975</v>
      </c>
      <c r="D11" s="6">
        <f>SUM(D5:D9)</f>
        <v>971</v>
      </c>
      <c r="E11" s="6">
        <f>SUM(E5:E9)</f>
        <v>963</v>
      </c>
      <c r="F11" s="6">
        <f>SUM(F5:F9)</f>
        <v>971</v>
      </c>
      <c r="G11" s="6">
        <f>SUM(G5:G9)</f>
        <v>1070</v>
      </c>
      <c r="H11" s="6"/>
      <c r="K11" s="6" t="s">
        <v>19</v>
      </c>
      <c r="L11" s="6">
        <f>F4</f>
        <v>520</v>
      </c>
      <c r="M11" s="6"/>
      <c r="N11" s="6"/>
      <c r="O11" s="6"/>
    </row>
    <row r="12" spans="2:8">
      <c r="B12" s="22" t="s">
        <v>11</v>
      </c>
      <c r="C12" s="6">
        <f>SUM(C4:C9)</f>
        <v>975</v>
      </c>
      <c r="D12" s="6">
        <f>SUM(D4:D9)</f>
        <v>1181</v>
      </c>
      <c r="E12" s="6">
        <f>SUM(E4:E9)</f>
        <v>1170</v>
      </c>
      <c r="F12" s="6">
        <f>SUM(F4:F9)</f>
        <v>1491</v>
      </c>
      <c r="G12" s="6">
        <f>SUM(G4:G9)</f>
        <v>1070</v>
      </c>
      <c r="H12" s="6"/>
    </row>
    <row r="14" spans="4:6">
      <c r="D14" s="6">
        <f>D11-C11</f>
        <v>-4</v>
      </c>
      <c r="E14" s="6">
        <f>E11-D11</f>
        <v>-8</v>
      </c>
      <c r="F14" s="6">
        <f>F11-E11</f>
        <v>8</v>
      </c>
    </row>
    <row r="15" spans="11:15">
      <c r="K15" s="6"/>
      <c r="L15" s="6"/>
      <c r="M15" s="6" t="s">
        <v>1</v>
      </c>
      <c r="N15" s="6" t="s">
        <v>2</v>
      </c>
      <c r="O15" s="6" t="s">
        <v>13</v>
      </c>
    </row>
    <row r="16" spans="11:15">
      <c r="K16" s="25" t="s">
        <v>14</v>
      </c>
      <c r="L16" s="6">
        <v>210</v>
      </c>
      <c r="M16" s="6"/>
      <c r="N16" s="6"/>
      <c r="O16" s="6"/>
    </row>
    <row r="17" spans="11:15">
      <c r="K17" s="25" t="s">
        <v>15</v>
      </c>
      <c r="L17" s="6">
        <v>208</v>
      </c>
      <c r="M17" s="6">
        <f>L17-L16</f>
        <v>-2</v>
      </c>
      <c r="N17" s="6"/>
      <c r="O17" s="6"/>
    </row>
    <row r="18" spans="11:15">
      <c r="K18" s="25" t="s">
        <v>16</v>
      </c>
      <c r="L18" s="6">
        <v>208</v>
      </c>
      <c r="M18" s="6">
        <f>L18-L16</f>
        <v>-2</v>
      </c>
      <c r="N18" s="6">
        <f>L18-L17</f>
        <v>0</v>
      </c>
      <c r="O18" s="6"/>
    </row>
    <row r="19" spans="11:15">
      <c r="K19" s="25" t="s">
        <v>17</v>
      </c>
      <c r="L19" s="6">
        <v>208</v>
      </c>
      <c r="M19" s="27">
        <f>L19-L16</f>
        <v>-2</v>
      </c>
      <c r="N19" s="6">
        <f>L19-L17</f>
        <v>0</v>
      </c>
      <c r="O19" s="6">
        <f>L19-L18</f>
        <v>0</v>
      </c>
    </row>
    <row r="20" spans="11:15">
      <c r="K20" s="25" t="s">
        <v>18</v>
      </c>
      <c r="L20" s="6">
        <v>200</v>
      </c>
      <c r="M20" s="6"/>
      <c r="N20" s="6"/>
      <c r="O20" s="6"/>
    </row>
    <row r="21" spans="11:15">
      <c r="K21" s="6"/>
      <c r="L21" s="6"/>
      <c r="M21" s="6"/>
      <c r="N21" s="6"/>
      <c r="O21" s="6"/>
    </row>
    <row r="22" spans="11:15">
      <c r="K22" s="6" t="s">
        <v>19</v>
      </c>
      <c r="L22" s="6">
        <v>520</v>
      </c>
      <c r="M22" s="6"/>
      <c r="N22" s="6"/>
      <c r="O22" s="6"/>
    </row>
    <row r="24" spans="11:12">
      <c r="K24" t="s">
        <v>20</v>
      </c>
      <c r="L24">
        <f>L22+L16-L20</f>
        <v>530</v>
      </c>
    </row>
    <row r="27" spans="11:15">
      <c r="K27" s="6"/>
      <c r="L27" s="6"/>
      <c r="M27" s="6" t="s">
        <v>1</v>
      </c>
      <c r="N27" s="6" t="s">
        <v>2</v>
      </c>
      <c r="O27" s="6" t="s">
        <v>13</v>
      </c>
    </row>
    <row r="28" spans="11:15">
      <c r="K28" s="25" t="s">
        <v>14</v>
      </c>
      <c r="L28" s="6">
        <v>615</v>
      </c>
      <c r="M28" s="6"/>
      <c r="N28" s="6"/>
      <c r="O28" s="6"/>
    </row>
    <row r="29" spans="11:15">
      <c r="K29" s="25" t="s">
        <v>15</v>
      </c>
      <c r="L29" s="6">
        <v>612</v>
      </c>
      <c r="M29" s="6">
        <f>L29-L28</f>
        <v>-3</v>
      </c>
      <c r="N29" s="6"/>
      <c r="O29" s="6"/>
    </row>
    <row r="30" spans="11:15">
      <c r="K30" s="25" t="s">
        <v>16</v>
      </c>
      <c r="L30" s="6">
        <v>614</v>
      </c>
      <c r="M30" s="6">
        <f>L30-L28</f>
        <v>-1</v>
      </c>
      <c r="N30" s="6">
        <f>L30-L29</f>
        <v>2</v>
      </c>
      <c r="O30" s="6"/>
    </row>
    <row r="31" spans="11:15">
      <c r="K31" s="25" t="s">
        <v>17</v>
      </c>
      <c r="L31" s="6">
        <v>614</v>
      </c>
      <c r="M31" s="27">
        <f>L31-L28</f>
        <v>-1</v>
      </c>
      <c r="N31" s="6">
        <f>L31-L29</f>
        <v>2</v>
      </c>
      <c r="O31" s="6">
        <f>L31-L30</f>
        <v>0</v>
      </c>
    </row>
    <row r="32" spans="11:15">
      <c r="K32" s="25" t="s">
        <v>18</v>
      </c>
      <c r="L32" s="6">
        <v>670</v>
      </c>
      <c r="M32" s="6"/>
      <c r="N32" s="6"/>
      <c r="O32" s="6"/>
    </row>
    <row r="33" spans="11:15">
      <c r="K33" s="6"/>
      <c r="L33" s="6"/>
      <c r="M33" s="6"/>
      <c r="N33" s="6"/>
      <c r="O33" s="6"/>
    </row>
    <row r="34" spans="11:15">
      <c r="K34" s="6" t="s">
        <v>19</v>
      </c>
      <c r="L34" s="6">
        <v>520</v>
      </c>
      <c r="M34" s="6"/>
      <c r="N34" s="6"/>
      <c r="O34" s="6"/>
    </row>
    <row r="36" spans="11:12">
      <c r="K36" t="s">
        <v>20</v>
      </c>
      <c r="L36">
        <f>L34+L28-L32</f>
        <v>465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16"/>
  <sheetViews>
    <sheetView workbookViewId="0">
      <selection activeCell="I16" sqref="I16"/>
    </sheetView>
  </sheetViews>
  <sheetFormatPr defaultColWidth="9.14285714285714" defaultRowHeight="15"/>
  <cols>
    <col min="3" max="3" width="25.8571428571429" customWidth="1"/>
  </cols>
  <sheetData>
    <row r="2" ht="18.75" spans="4:6">
      <c r="D2" s="1" t="s">
        <v>21</v>
      </c>
      <c r="E2" s="2"/>
      <c r="F2" s="2"/>
    </row>
    <row r="3" spans="3:6">
      <c r="C3" s="3"/>
      <c r="D3" s="3" t="s">
        <v>22</v>
      </c>
      <c r="E3" s="3" t="s">
        <v>23</v>
      </c>
      <c r="F3" s="3" t="s">
        <v>24</v>
      </c>
    </row>
    <row r="4" spans="3:12">
      <c r="C4" s="4" t="s">
        <v>25</v>
      </c>
      <c r="D4">
        <v>120</v>
      </c>
      <c r="E4">
        <v>70</v>
      </c>
      <c r="F4">
        <v>95</v>
      </c>
      <c r="L4">
        <f>SUM(D4:J4)</f>
        <v>285</v>
      </c>
    </row>
    <row r="5" spans="3:12">
      <c r="C5" t="s">
        <v>26</v>
      </c>
      <c r="D5">
        <v>117</v>
      </c>
      <c r="E5">
        <v>82</v>
      </c>
      <c r="F5">
        <v>93</v>
      </c>
      <c r="L5">
        <f>SUM(D5:J5)</f>
        <v>292</v>
      </c>
    </row>
    <row r="6" spans="3:12">
      <c r="C6" t="s">
        <v>27</v>
      </c>
      <c r="D6">
        <f>D4-D5</f>
        <v>3</v>
      </c>
      <c r="E6">
        <f>E4-E5</f>
        <v>-12</v>
      </c>
      <c r="F6">
        <f>F4-F5</f>
        <v>2</v>
      </c>
      <c r="L6">
        <f>SUM(D6:J6)</f>
        <v>-7</v>
      </c>
    </row>
    <row r="7" spans="3:12">
      <c r="C7" s="4" t="s">
        <v>1</v>
      </c>
      <c r="L7">
        <f>SUM(D7:J7)</f>
        <v>0</v>
      </c>
    </row>
    <row r="8" spans="3:12">
      <c r="C8" s="4" t="s">
        <v>28</v>
      </c>
      <c r="L8">
        <f>SUM(D8:J8)</f>
        <v>0</v>
      </c>
    </row>
    <row r="9" spans="3:12">
      <c r="C9" s="4" t="s">
        <v>5</v>
      </c>
      <c r="L9">
        <f>SUM(D9:J9)</f>
        <v>0</v>
      </c>
    </row>
    <row r="16" spans="9:9">
      <c r="I16" t="s">
        <v>12</v>
      </c>
    </row>
  </sheetData>
  <mergeCells count="1">
    <mergeCell ref="D2:F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Hoja2 (2)</vt:lpstr>
      <vt:lpstr>Hoja2</vt:lpstr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CACSoftware</dc:creator>
  <cp:lastModifiedBy>CACSoftware</cp:lastModifiedBy>
  <dcterms:created xsi:type="dcterms:W3CDTF">2020-05-04T15:13:06Z</dcterms:created>
  <dcterms:modified xsi:type="dcterms:W3CDTF">2020-05-05T00:24:44Z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2058-11.2.0.9281</vt:lpwstr>
  </property>
</Properties>
</file>